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210" activeTab="0"/>
  </bookViews>
  <sheets>
    <sheet name="Charity16" sheetId="2" r:id="rId1"/>
    <sheet name="Exempt" sheetId="4" r:id="rId2"/>
    <sheet name="Explantory Notes" sheetId="3" r:id="rId3"/>
  </sheets>
  <definedNames>
    <definedName name="_xlnm.Print_Titles" localSheetId="0">'Charity16'!$1:$1</definedName>
  </definedNames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<sst xmlns="http://schemas.openxmlformats.org/spreadsheetml/2006/main" count="2156" uniqueCount="1064">
  <si>
    <t>548 Hospitals</t>
  </si>
  <si>
    <t>COUNTY SUBTOTALS</t>
  </si>
  <si>
    <t>PUB</t>
  </si>
  <si>
    <t>Olney</t>
  </si>
  <si>
    <t>Hamilton Hospital</t>
  </si>
  <si>
    <t>Graham</t>
  </si>
  <si>
    <t>Graham Regional Medical Center</t>
  </si>
  <si>
    <t>COUNTY-YOUNG</t>
  </si>
  <si>
    <t>Denver City</t>
  </si>
  <si>
    <t>Yoakum County Hospital</t>
  </si>
  <si>
    <t>COUNTY-YOAKUM</t>
  </si>
  <si>
    <t>NP</t>
  </si>
  <si>
    <t>Quitman</t>
  </si>
  <si>
    <t>East Texas Medical Center - Quitman</t>
  </si>
  <si>
    <t>Winnsboro</t>
  </si>
  <si>
    <t>CHRISTUS Mother Frances Hospital - Winnsboro</t>
  </si>
  <si>
    <t>COUNTY-WOOD</t>
  </si>
  <si>
    <t>Decatur</t>
  </si>
  <si>
    <t>Wise Health System</t>
  </si>
  <si>
    <t>COUNTY-WISE</t>
  </si>
  <si>
    <t>Kermit</t>
  </si>
  <si>
    <t>Winkler County Memorial Hospital</t>
  </si>
  <si>
    <t>COUNTY-WINKLER</t>
  </si>
  <si>
    <t>Floresville</t>
  </si>
  <si>
    <t>Connally Memorial Medical Center</t>
  </si>
  <si>
    <t>COUNTY-WILSON</t>
  </si>
  <si>
    <t>Round Rock</t>
  </si>
  <si>
    <t>Seton Medical Center Williamson</t>
  </si>
  <si>
    <t>Round Rock Medical Center</t>
  </si>
  <si>
    <t>FP</t>
  </si>
  <si>
    <t>HEALTHSOUTH Rehabilitation Hospital of Round Rock</t>
  </si>
  <si>
    <t>Cedar Park</t>
  </si>
  <si>
    <t>Cedar Park Regional Medical Center</t>
  </si>
  <si>
    <t>Taylor</t>
  </si>
  <si>
    <t>Baylor Scott &amp; White Medical Center - Taylor</t>
  </si>
  <si>
    <t>Baylor Scott &amp; White Medical Center - Round Rock</t>
  </si>
  <si>
    <t>Baylor Scott &amp; White Emergency Medical Center Cedar Park</t>
  </si>
  <si>
    <t>COUNTY-WILLIAMSON</t>
  </si>
  <si>
    <t>Vernon</t>
  </si>
  <si>
    <t>Wilbarger General Hospital</t>
  </si>
  <si>
    <t>COUNTY-WILBARGER</t>
  </si>
  <si>
    <t>Wichita Falls</t>
  </si>
  <si>
    <t>United Regional Health Care System</t>
  </si>
  <si>
    <t>Promise Hospital of Wichita Falls Inc</t>
  </si>
  <si>
    <t>Kell West Regional Hospital</t>
  </si>
  <si>
    <t>HEALTHSOUTH Rehabilitation Hospital of Wichita Falls</t>
  </si>
  <si>
    <t>Electra</t>
  </si>
  <si>
    <t>Electra Memorial Hospital</t>
  </si>
  <si>
    <t>COUNTY-WICHITA</t>
  </si>
  <si>
    <t>Shamrock</t>
  </si>
  <si>
    <t>Shamrock General Hospital</t>
  </si>
  <si>
    <t>Wheeler</t>
  </si>
  <si>
    <t>Parkview Hospital</t>
  </si>
  <si>
    <t>COUNTY-WHEELER</t>
  </si>
  <si>
    <t>El Campo</t>
  </si>
  <si>
    <t>El Campo Memorial Hospital</t>
  </si>
  <si>
    <t>COUNTY-WHARTON</t>
  </si>
  <si>
    <t>Laredo</t>
  </si>
  <si>
    <t>Laredo Specialty Hospital</t>
  </si>
  <si>
    <t>Laredo Rehabilitation Hospital</t>
  </si>
  <si>
    <t>Laredo Medical Center</t>
  </si>
  <si>
    <t>Doctors Hospital of Laredo</t>
  </si>
  <si>
    <t>COUNTY-WEBB</t>
  </si>
  <si>
    <t>Brenham</t>
  </si>
  <si>
    <t>Baylor Scott &amp; White Medical Center - Brenham</t>
  </si>
  <si>
    <t>COUNTY-WASHINGTON</t>
  </si>
  <si>
    <t>Monahans</t>
  </si>
  <si>
    <t>Ward Memorial Hospital</t>
  </si>
  <si>
    <t>COUNTY-WARD</t>
  </si>
  <si>
    <t>Huntsville</t>
  </si>
  <si>
    <t>Huntsville Memorial Hospital</t>
  </si>
  <si>
    <t>COUNTY-WALKER</t>
  </si>
  <si>
    <t>Victoria</t>
  </si>
  <si>
    <t>PAM Specialty Hospital of Victoria South</t>
  </si>
  <si>
    <t>PAM Specialty Hospital of Victoria North</t>
  </si>
  <si>
    <t>PAM Rehabilitation Hospital of Victoria</t>
  </si>
  <si>
    <t>DeTar Hospital Navarro</t>
  </si>
  <si>
    <t>Citizens Medical Center</t>
  </si>
  <si>
    <t>COUNTY-VICTORIA</t>
  </si>
  <si>
    <t>Grand Saline</t>
  </si>
  <si>
    <t>Texas General Hospital - Van Zandt Regional Medical Center LP</t>
  </si>
  <si>
    <t>COUNTY-VAN ZANDT</t>
  </si>
  <si>
    <t>Del Rio</t>
  </si>
  <si>
    <t>Val Verde Regional Medical Center</t>
  </si>
  <si>
    <t>COUNTY-VAL VERDE</t>
  </si>
  <si>
    <t>Uvalde</t>
  </si>
  <si>
    <t>Uvalde Memorial Hospital</t>
  </si>
  <si>
    <t>COUNTY-UVALDE</t>
  </si>
  <si>
    <t>Rankin</t>
  </si>
  <si>
    <t>Rankin County Hospital District</t>
  </si>
  <si>
    <t>McCamey</t>
  </si>
  <si>
    <t>McCamey Hospital</t>
  </si>
  <si>
    <t>COUNTY-UPTON</t>
  </si>
  <si>
    <t>Woodville</t>
  </si>
  <si>
    <t>Tyler County Hospital</t>
  </si>
  <si>
    <t>COUNTY-TYLER</t>
  </si>
  <si>
    <t>Trinity</t>
  </si>
  <si>
    <t>East Texas Medical Center Trinity</t>
  </si>
  <si>
    <t>COUNTY-TRINITY</t>
  </si>
  <si>
    <t>Lakeway</t>
  </si>
  <si>
    <t>Vibra Rehabilitation Hospital of Lake Travis</t>
  </si>
  <si>
    <t>Austin</t>
  </si>
  <si>
    <t>University Medical Center at Brackenridge</t>
  </si>
  <si>
    <t>The Hospital at Westlake Medical Center</t>
  </si>
  <si>
    <t>Texas Neurorehab Center</t>
  </si>
  <si>
    <t>St. David's South Austin Medical Center</t>
  </si>
  <si>
    <t>St. David's Medical Center</t>
  </si>
  <si>
    <t>Seton Southwest Hospital</t>
  </si>
  <si>
    <t>Seton Northwest Hospital</t>
  </si>
  <si>
    <t>Seton Medical Center Austin</t>
  </si>
  <si>
    <t>Northwest Hills Surgical Hospital</t>
  </si>
  <si>
    <t>North Austin Medical Center</t>
  </si>
  <si>
    <t>HealthSouth Rehabilitation Hospital of Austin</t>
  </si>
  <si>
    <t>Dell Children's Medical Center</t>
  </si>
  <si>
    <t>Cornerstone Hospital of Austin</t>
  </si>
  <si>
    <t>Central Texas Rehabilitation Hospital</t>
  </si>
  <si>
    <t>Arise Austin Medical Center</t>
  </si>
  <si>
    <t>COUNTY-TRAVIS</t>
  </si>
  <si>
    <t>San Angelo</t>
  </si>
  <si>
    <t>Shannon West Texas Memorial Hospital</t>
  </si>
  <si>
    <t>San Angelo Community Medical Center</t>
  </si>
  <si>
    <t>COUNTY-TOM GREEN</t>
  </si>
  <si>
    <t>Mount Pleasant</t>
  </si>
  <si>
    <t>Titus Regional Medical Center</t>
  </si>
  <si>
    <t>COUNTY-TITUS</t>
  </si>
  <si>
    <t>Throckmorton</t>
  </si>
  <si>
    <t>Throckmorton County Memorial Hospital</t>
  </si>
  <si>
    <t>COUNTY-THROCKMORTON</t>
  </si>
  <si>
    <t>Brownfield</t>
  </si>
  <si>
    <t>Brownfield Regional Medical Center</t>
  </si>
  <si>
    <t>COUNTY-TERRY</t>
  </si>
  <si>
    <t>Abilene</t>
  </si>
  <si>
    <t>Hendrick Medical Center</t>
  </si>
  <si>
    <t>HEALTHSOUTH Rehabilitation Hospital of Abilene</t>
  </si>
  <si>
    <t>ContinueCARE Hospital at Hendrick Medical Center</t>
  </si>
  <si>
    <t>Abilene Regional Medical Center</t>
  </si>
  <si>
    <t>COUNTY-TAYLOR</t>
  </si>
  <si>
    <t>Fort Worth</t>
  </si>
  <si>
    <t>USMD Hospital at Fort Worth</t>
  </si>
  <si>
    <t>Arlington</t>
  </si>
  <si>
    <t>USMD Hospital at Arlington</t>
  </si>
  <si>
    <t>Texas Rehabilitation Hospital of Fort Worth</t>
  </si>
  <si>
    <t>Texas Rehabilitation Hospital of Arlington</t>
  </si>
  <si>
    <t>Texas Health Specialty Hospital Fort Worth</t>
  </si>
  <si>
    <t>Texas Health Huguley Hospital</t>
  </si>
  <si>
    <t>Texas Health Heart &amp; Vascular Hospital  Arlington</t>
  </si>
  <si>
    <t>Texas Health Harris Methodist Hospital Southwest Fort Worth</t>
  </si>
  <si>
    <t>Southlake</t>
  </si>
  <si>
    <t>Texas Health Harris Methodist Hospital Southlake</t>
  </si>
  <si>
    <t>Bedford</t>
  </si>
  <si>
    <t>Texas Health Harris Methodist Hospital Hurst-Euless-Bedford</t>
  </si>
  <si>
    <t>Texas Health Harris Methodist Hospital Fort Worth</t>
  </si>
  <si>
    <t>Azle</t>
  </si>
  <si>
    <t>Texas Health Harris Methodist Hospital Azle</t>
  </si>
  <si>
    <t>Texas Health Harris Methodist Hospital Alliance</t>
  </si>
  <si>
    <t>Texas Health Arlington Memorial Hospital</t>
  </si>
  <si>
    <t>Grand Prairie</t>
  </si>
  <si>
    <t>Texas General Hospital</t>
  </si>
  <si>
    <t>Plaza Medical Center of Fort Worth</t>
  </si>
  <si>
    <t>Parkway Surgical and Cardiovascular Hospital</t>
  </si>
  <si>
    <t>North Richland Hills</t>
  </si>
  <si>
    <t>North Hills Hospital</t>
  </si>
  <si>
    <t>Mansfield</t>
  </si>
  <si>
    <t>Methodist Mansfield Medical Center</t>
  </si>
  <si>
    <t>Medical Center of Arlington</t>
  </si>
  <si>
    <t>Medical Center of Alliance</t>
  </si>
  <si>
    <t>LifeCare Hospitals of Fort Worth</t>
  </si>
  <si>
    <t>Kindred Rehabilitation Hospital Arlington</t>
  </si>
  <si>
    <t>Kindred Hospital - Tarrant County</t>
  </si>
  <si>
    <t>Kindred Hospital - Mansfield</t>
  </si>
  <si>
    <t>Kindred Hospital - Fort Worth</t>
  </si>
  <si>
    <t>John Peter Smith Hospital</t>
  </si>
  <si>
    <t>HEALTHSOUTH Rehabilitation Hospital of the Mid-Cities</t>
  </si>
  <si>
    <t>HEALTHSOUTH Rehabilitation Hospital of Fort Worth</t>
  </si>
  <si>
    <t>HEALTHSOUTH Rehabilitation Hospital of Arlington</t>
  </si>
  <si>
    <t>HEALTHSOUTH City View Rehabilitation Hospital</t>
  </si>
  <si>
    <t>Grapevine</t>
  </si>
  <si>
    <t>Ethicus Hospital DFW LLC</t>
  </si>
  <si>
    <t>Hurst</t>
  </si>
  <si>
    <t>Cook Children's Northeast Hospital</t>
  </si>
  <si>
    <t>Cook Children's Medical Center</t>
  </si>
  <si>
    <t>Baylor Surgical Hospital at Fort Worth</t>
  </si>
  <si>
    <t>Baylor Scott &amp; White Medical Center - Grapevine</t>
  </si>
  <si>
    <t>Baylor Scott &amp; White All Saints Medical Center - Fort Worth</t>
  </si>
  <si>
    <t>Baylor Orthopedic and Spine Hospital at Arlington</t>
  </si>
  <si>
    <t>Baylor Institute for Rehabilitation at Fort Worth</t>
  </si>
  <si>
    <t>Burleson</t>
  </si>
  <si>
    <t>Baylor Emergency Medical Center</t>
  </si>
  <si>
    <t>COUNTY-TARRANT</t>
  </si>
  <si>
    <t>Tulia</t>
  </si>
  <si>
    <t>Swisher Memorial Hospital</t>
  </si>
  <si>
    <t>COUNTY-SWISHER</t>
  </si>
  <si>
    <t>Sonora</t>
  </si>
  <si>
    <t>Lillian M. Hudspeth Memorial Hospital</t>
  </si>
  <si>
    <t>COUNTY-SUTTON</t>
  </si>
  <si>
    <t>Aspermont</t>
  </si>
  <si>
    <t>Stonewall Memorial Hospital</t>
  </si>
  <si>
    <t>COUNTY-STONEWALL</t>
  </si>
  <si>
    <t>Breckenridge</t>
  </si>
  <si>
    <t>Stephens Memorial Hospital</t>
  </si>
  <si>
    <t>COUNTY-STEPHENS</t>
  </si>
  <si>
    <t>Rio Grande City</t>
  </si>
  <si>
    <t>Starr County Memorial Hospital</t>
  </si>
  <si>
    <t>COUNTY-STARR</t>
  </si>
  <si>
    <t>Glen Rose</t>
  </si>
  <si>
    <t>Glen Rose Medical Center</t>
  </si>
  <si>
    <t>COUNTY-SOMERVELL</t>
  </si>
  <si>
    <t>Tyler</t>
  </si>
  <si>
    <t>UT Health Northeast</t>
  </si>
  <si>
    <t>Tyler Continue Care Hospital</t>
  </si>
  <si>
    <t>Texas Spine and Joint Hospital</t>
  </si>
  <si>
    <t>East Texas Medical Center Specialty Hospital</t>
  </si>
  <si>
    <t>East Texas Medical Center Rehabilitation Hospital</t>
  </si>
  <si>
    <t>East Texas Medical Center</t>
  </si>
  <si>
    <t>Christus Trinity Mother Frances Rehab Hosp, Aff with HealthSouth</t>
  </si>
  <si>
    <t>CHRISTUS Mother Frances Hospital - Tyler</t>
  </si>
  <si>
    <t>COUNTY-SMITH</t>
  </si>
  <si>
    <t>Snyder</t>
  </si>
  <si>
    <t>Cogdell Memorial Hospital</t>
  </si>
  <si>
    <t>COUNTY-SCURRY</t>
  </si>
  <si>
    <t>Eldorado</t>
  </si>
  <si>
    <t>Schleicher County Medical Center</t>
  </si>
  <si>
    <t>COUNTY-SCHLEICHER</t>
  </si>
  <si>
    <t>Aransas Pass</t>
  </si>
  <si>
    <t>Care Regional Medical Center</t>
  </si>
  <si>
    <t>COUNTY-SAN PATRICIO</t>
  </si>
  <si>
    <t>San Augustine</t>
  </si>
  <si>
    <t>CHI St Luke's Health Memorial San Augustine</t>
  </si>
  <si>
    <t>COUNTY-SAN AUGUSTINE</t>
  </si>
  <si>
    <t>Hemphill</t>
  </si>
  <si>
    <t>Sabine County Hospital</t>
  </si>
  <si>
    <t>COUNTY-SABINE</t>
  </si>
  <si>
    <t>Henderson</t>
  </si>
  <si>
    <t>East Texas Medical Center Henderson</t>
  </si>
  <si>
    <t>COUNTY-RUSK</t>
  </si>
  <si>
    <t>Winters</t>
  </si>
  <si>
    <t>North Runnels Hospital</t>
  </si>
  <si>
    <t>Ballinger</t>
  </si>
  <si>
    <t>Ballinger Memorial Hospital District</t>
  </si>
  <si>
    <t>COUNTY-RUNNELS</t>
  </si>
  <si>
    <t>Rockwall</t>
  </si>
  <si>
    <t>Texas Health Presbyterian Hospital Rockwall</t>
  </si>
  <si>
    <t>Rowlett</t>
  </si>
  <si>
    <t>Baylor Scott &amp; White Medical Center - Lake Pointe</t>
  </si>
  <si>
    <t>COUNTY-ROCKWALL</t>
  </si>
  <si>
    <t>Refugio</t>
  </si>
  <si>
    <t>Refugio County Memorial Hospital District</t>
  </si>
  <si>
    <t>COUNTY-REFUGIO</t>
  </si>
  <si>
    <t>Pecos</t>
  </si>
  <si>
    <t>Reeves County Hospital</t>
  </si>
  <si>
    <t>COUNTY-REEVES</t>
  </si>
  <si>
    <t>Big Lake</t>
  </si>
  <si>
    <t>Reagan Memorial Hospital</t>
  </si>
  <si>
    <t>COUNTY-REAGAN</t>
  </si>
  <si>
    <t>Amarillo</t>
  </si>
  <si>
    <t>Vibra Rehabilitation Hospital of Amarillo</t>
  </si>
  <si>
    <t>Vibra Hospital of Amarillo</t>
  </si>
  <si>
    <t>Plum Creek Specialty Hospital</t>
  </si>
  <si>
    <t>Physicians Surgical Hospital - Quail Creek Campus</t>
  </si>
  <si>
    <t>Northwest Texas Hospital</t>
  </si>
  <si>
    <t>Baptist St. Anthony's Hospital</t>
  </si>
  <si>
    <t>COUNTY-POTTER</t>
  </si>
  <si>
    <t>Livingston</t>
  </si>
  <si>
    <t>CHI St Luke's Health - Memorial Livingston</t>
  </si>
  <si>
    <t>COUNTY-POLK</t>
  </si>
  <si>
    <t>Fort Stockton</t>
  </si>
  <si>
    <t>Pecos County Memorial Hospital</t>
  </si>
  <si>
    <t>Iraan</t>
  </si>
  <si>
    <t>Iraan General Hospital</t>
  </si>
  <si>
    <t>COUNTY-PECOS</t>
  </si>
  <si>
    <t>Friona</t>
  </si>
  <si>
    <t>Parmer Medical Center</t>
  </si>
  <si>
    <t>COUNTY-PARMER</t>
  </si>
  <si>
    <t>Weatherford</t>
  </si>
  <si>
    <t>Weatherford Rehabilitation Hospital LLC</t>
  </si>
  <si>
    <t>Weatherford Regional Medical Center</t>
  </si>
  <si>
    <t>COUNTY-PARKER</t>
  </si>
  <si>
    <t>Carthage</t>
  </si>
  <si>
    <t>East Texas Medical Center - Carthage</t>
  </si>
  <si>
    <t>COUNTY-PANOLA</t>
  </si>
  <si>
    <t>Mineral Wells</t>
  </si>
  <si>
    <t>Palo Pinto General Hospital</t>
  </si>
  <si>
    <t>COUNTY-PALO PINTO</t>
  </si>
  <si>
    <t>Perryton</t>
  </si>
  <si>
    <t>Ochiltree General Hospital</t>
  </si>
  <si>
    <t>COUNTY-OCHILTREE</t>
  </si>
  <si>
    <t>Corpus Christi</t>
  </si>
  <si>
    <t>The Corpus Christi Medical Center - Bay Area</t>
  </si>
  <si>
    <t>South Texas Surgical Hospital</t>
  </si>
  <si>
    <t>PAM Specialty Hospital of Corpus Christi South</t>
  </si>
  <si>
    <t>PAM Specialty Hospital of Corpus Christi North</t>
  </si>
  <si>
    <t>Driscoll Children's Hospital</t>
  </si>
  <si>
    <t>Corpus Christi Rehabilitation Hospital</t>
  </si>
  <si>
    <t>CHRISTUS Spohn Hospital Corpus Christi</t>
  </si>
  <si>
    <t>COUNTY-NUECES</t>
  </si>
  <si>
    <t>Sweetwater</t>
  </si>
  <si>
    <t>Rolling Plains Memorial Hospital</t>
  </si>
  <si>
    <t>COUNTY-NOLAN</t>
  </si>
  <si>
    <t>Corsicana</t>
  </si>
  <si>
    <t>Navarro Regional Hospital</t>
  </si>
  <si>
    <t>COUNTY-NAVARRO</t>
  </si>
  <si>
    <t>Nacogdoches</t>
  </si>
  <si>
    <t>Nacogdoches Memorial Hospital</t>
  </si>
  <si>
    <t>Nacogdoches Medical Center</t>
  </si>
  <si>
    <t>COUNTY-NACOGDOCHES</t>
  </si>
  <si>
    <t>Dumas</t>
  </si>
  <si>
    <t>Memorial Hospital</t>
  </si>
  <si>
    <t>COUNTY-MOORE</t>
  </si>
  <si>
    <t>The Woodlands</t>
  </si>
  <si>
    <t>Woodlands Specialty Hospital</t>
  </si>
  <si>
    <t>St. Luke's the Woodlands Hospital</t>
  </si>
  <si>
    <t>St. Luke's Lakeside Hospital</t>
  </si>
  <si>
    <t>Shenandoah</t>
  </si>
  <si>
    <t>Nexus Specialty Hospital-The Woodlands Ltd-Shenandoah Campus</t>
  </si>
  <si>
    <t>Memorial Hermann The Woodlands Hospital</t>
  </si>
  <si>
    <t>Kingwood</t>
  </si>
  <si>
    <t>Kingwood Medical Center</t>
  </si>
  <si>
    <t>HEALTHSOUTH Rehabilitation Hospital Vision Park</t>
  </si>
  <si>
    <t>Conroe</t>
  </si>
  <si>
    <t>HEALTHSOUTH Rehabilitation Hospital The Woodlands</t>
  </si>
  <si>
    <t>Cornerstone Hospital Conroe</t>
  </si>
  <si>
    <t>Conroe Regional Medical Center</t>
  </si>
  <si>
    <t>Aspire Hospital LLC</t>
  </si>
  <si>
    <t>COUNTY-MONTGOMERY</t>
  </si>
  <si>
    <t>Nocona</t>
  </si>
  <si>
    <t>Nocona General Hospital</t>
  </si>
  <si>
    <t>COUNTY-MONTAGUE</t>
  </si>
  <si>
    <t>Colorado City</t>
  </si>
  <si>
    <t>Mitchell County Hospital</t>
  </si>
  <si>
    <t>COUNTY-MITCHELL</t>
  </si>
  <si>
    <t>Cameron</t>
  </si>
  <si>
    <t>Little River Healthcare - Cameron Hospital</t>
  </si>
  <si>
    <t>Rockdale</t>
  </si>
  <si>
    <t>Little River Healthcare</t>
  </si>
  <si>
    <t>COUNTY-MILAM</t>
  </si>
  <si>
    <t>Midland</t>
  </si>
  <si>
    <t>Midland Memorial Hospital</t>
  </si>
  <si>
    <t>HEALTHSOUTH Rehabilitation Hospital of Midland/Odessa</t>
  </si>
  <si>
    <t>Continuecare Hospital of Midland</t>
  </si>
  <si>
    <t>COUNTY-MIDLAND</t>
  </si>
  <si>
    <t>Hondo</t>
  </si>
  <si>
    <t>Medina Regional Hospital</t>
  </si>
  <si>
    <t>COUNTY-MEDINA</t>
  </si>
  <si>
    <t>Waco</t>
  </si>
  <si>
    <t>Providence Health Center</t>
  </si>
  <si>
    <t>Baylor Scott &amp; White Medical Center - Hillcrest</t>
  </si>
  <si>
    <t>COUNTY-MCLENNAN</t>
  </si>
  <si>
    <t>Brady</t>
  </si>
  <si>
    <t>Heart of Texas Healthcare System</t>
  </si>
  <si>
    <t>COUNTY-MCCULLOCH</t>
  </si>
  <si>
    <t>Eagle Pass</t>
  </si>
  <si>
    <t>Fort Duncan Regional Medical Center</t>
  </si>
  <si>
    <t>COUNTY-MAVERICK</t>
  </si>
  <si>
    <t>Palacios</t>
  </si>
  <si>
    <t>Palacios Community Medical Center</t>
  </si>
  <si>
    <t>Bay City</t>
  </si>
  <si>
    <t>Matagorda Regional Medical Center</t>
  </si>
  <si>
    <t>COUNTY-MATAGORDA</t>
  </si>
  <si>
    <t>Stanton</t>
  </si>
  <si>
    <t>Martin County Hospital District</t>
  </si>
  <si>
    <t>COUNTY-MARTIN</t>
  </si>
  <si>
    <t>Madisonville</t>
  </si>
  <si>
    <t>Madison St. Joseph Health Center</t>
  </si>
  <si>
    <t>COUNTY-MADISON</t>
  </si>
  <si>
    <t>Tahoka</t>
  </si>
  <si>
    <t>Lynn County Hospital District</t>
  </si>
  <si>
    <t>COUNTY-LYNN</t>
  </si>
  <si>
    <t>Lubbock</t>
  </si>
  <si>
    <t>University Medical Center</t>
  </si>
  <si>
    <t>Trustpoint Rehabilitation Hospital of Lubbock</t>
  </si>
  <si>
    <t>Lubbock Heart Hospital, L.P.</t>
  </si>
  <si>
    <t>Grace Medical Center</t>
  </si>
  <si>
    <t>Covenant Specialty Hospital</t>
  </si>
  <si>
    <t>Covenant Medical Center</t>
  </si>
  <si>
    <t>Covenant Children's Hospital</t>
  </si>
  <si>
    <t>COUNTY-LUBBOCK</t>
  </si>
  <si>
    <t>Llano</t>
  </si>
  <si>
    <t>Baylor Scott &amp; White Medical Center - Llano</t>
  </si>
  <si>
    <t>COUNTY-LLANO</t>
  </si>
  <si>
    <t>Mexia</t>
  </si>
  <si>
    <t>Parkview Regional Hospital</t>
  </si>
  <si>
    <t>Groesbeck</t>
  </si>
  <si>
    <t>Limestone Medical Center</t>
  </si>
  <si>
    <t>COUNTY-LIMESTONE</t>
  </si>
  <si>
    <t>Liberty</t>
  </si>
  <si>
    <t>Liberty Dayton Regional Medical Center</t>
  </si>
  <si>
    <t>COUNTY-LIBERTY</t>
  </si>
  <si>
    <t>Yoakum</t>
  </si>
  <si>
    <t>Yoakum Community Hospital</t>
  </si>
  <si>
    <t>Hallettsville</t>
  </si>
  <si>
    <t>Lavaca Medical Center</t>
  </si>
  <si>
    <t>COUNTY-LAVACA</t>
  </si>
  <si>
    <t>Lampasas</t>
  </si>
  <si>
    <t>Rollins Brook Community Hospital</t>
  </si>
  <si>
    <t>COUNTY-LAMPASAS</t>
  </si>
  <si>
    <t>Littlefield</t>
  </si>
  <si>
    <t>Lamb Healthcare Center</t>
  </si>
  <si>
    <t>COUNTY-LAMB</t>
  </si>
  <si>
    <t>Paris</t>
  </si>
  <si>
    <t>Paris Regional Medical Center - North Campus</t>
  </si>
  <si>
    <t>Dubuis Hospital of Paris</t>
  </si>
  <si>
    <t>COUNTY-LAMAR</t>
  </si>
  <si>
    <t>Knox City</t>
  </si>
  <si>
    <t>Knox County Hospital</t>
  </si>
  <si>
    <t>COUNTY-KNOX</t>
  </si>
  <si>
    <t>Kingsville</t>
  </si>
  <si>
    <t>CHRISTUS Spohn Hospital Kleberg</t>
  </si>
  <si>
    <t>COUNTY-KLEBERG</t>
  </si>
  <si>
    <t>Junction</t>
  </si>
  <si>
    <t>Kimble Hospital</t>
  </si>
  <si>
    <t>COUNTY-KIMBLE</t>
  </si>
  <si>
    <t>Kerrville</t>
  </si>
  <si>
    <t>Peterson Regional Medical Center</t>
  </si>
  <si>
    <t>COUNTY-KERR</t>
  </si>
  <si>
    <t>Kaufman</t>
  </si>
  <si>
    <t>Texas Health Presbyterian Hospital Kaufman</t>
  </si>
  <si>
    <t>COUNTY-KAUFMAN</t>
  </si>
  <si>
    <t>Kenedy</t>
  </si>
  <si>
    <t>Otto Kaiser Memorial Hospital</t>
  </si>
  <si>
    <t>COUNTY-KARNES</t>
  </si>
  <si>
    <t>Stamford</t>
  </si>
  <si>
    <t>Stamford Memorial Hospital</t>
  </si>
  <si>
    <t>Hamlin</t>
  </si>
  <si>
    <t>Hamlin Memorial Hospital</t>
  </si>
  <si>
    <t>Anson</t>
  </si>
  <si>
    <t>Anson General Hospital</t>
  </si>
  <si>
    <t>COUNTY-JONES</t>
  </si>
  <si>
    <t>Cleburne</t>
  </si>
  <si>
    <t>Texas Health Harris Methodist Hospital Cleburne</t>
  </si>
  <si>
    <t>COUNTY-JOHNSON</t>
  </si>
  <si>
    <t>Alice</t>
  </si>
  <si>
    <t>CHRISTUS Spohn Hospital Alice</t>
  </si>
  <si>
    <t>COUNTY-JIM WELLS</t>
  </si>
  <si>
    <t>Port Arthur</t>
  </si>
  <si>
    <t>The Medical Center of Southeast Texas</t>
  </si>
  <si>
    <t>Nederland</t>
  </si>
  <si>
    <t>Mid-Jefferson Extended Care Hospital</t>
  </si>
  <si>
    <t>Beaumont</t>
  </si>
  <si>
    <t>Kate Dishman Rehabilitation Hospital</t>
  </si>
  <si>
    <t>CHRISTUS Southeast Texas - St. Elizabeth &amp; St. Mary</t>
  </si>
  <si>
    <t>CHRISTUS Dubuis Hospital of Beaumont</t>
  </si>
  <si>
    <t>Baptist Hospitals of Southeast Texas</t>
  </si>
  <si>
    <t>COUNTY-JEFFERSON</t>
  </si>
  <si>
    <t>Jasper</t>
  </si>
  <si>
    <t>CHRISTUS Southeast Texas - Jasper Memorial</t>
  </si>
  <si>
    <t>COUNTY-JASPER</t>
  </si>
  <si>
    <t>Edna</t>
  </si>
  <si>
    <t>Jackson County Hospital</t>
  </si>
  <si>
    <t>COUNTY-JACKSON</t>
  </si>
  <si>
    <t>Jacksboro</t>
  </si>
  <si>
    <t>Faith Community Hospital</t>
  </si>
  <si>
    <t>COUNTY-JACK</t>
  </si>
  <si>
    <t>Borger</t>
  </si>
  <si>
    <t>Golden Plains Community Hospital</t>
  </si>
  <si>
    <t>COUNTY-HUTCHINSON</t>
  </si>
  <si>
    <t>Greenville</t>
  </si>
  <si>
    <t>Hunt Regional Medical Center Greenville</t>
  </si>
  <si>
    <t>COUNTY-HUNT</t>
  </si>
  <si>
    <t>Big Spring</t>
  </si>
  <si>
    <t>Scenic Mountain Medical Center</t>
  </si>
  <si>
    <t>COUNTY-HOWARD</t>
  </si>
  <si>
    <t>Crockett</t>
  </si>
  <si>
    <t>Timberlands Hospital</t>
  </si>
  <si>
    <t>COUNTY-HOUSTON</t>
  </si>
  <si>
    <t>Sulphur Springs</t>
  </si>
  <si>
    <t>Christus Mother Frances Hospital - Sulphur Springs</t>
  </si>
  <si>
    <t>COUNTY-HOPKINS</t>
  </si>
  <si>
    <t>Granbury</t>
  </si>
  <si>
    <t>Lake Granbury Medical Center</t>
  </si>
  <si>
    <t>COUNTY-HOOD</t>
  </si>
  <si>
    <t>Levelland</t>
  </si>
  <si>
    <t>Covenant Hospital Levelland</t>
  </si>
  <si>
    <t>COUNTY-HOCKLEY</t>
  </si>
  <si>
    <t>Hillsboro</t>
  </si>
  <si>
    <t>Hill Regional Hospital</t>
  </si>
  <si>
    <t>COUNTY-HILL</t>
  </si>
  <si>
    <t>Weslaco</t>
  </si>
  <si>
    <t>Weslaco Regional Rehabilitation Hospital</t>
  </si>
  <si>
    <t>McAllen</t>
  </si>
  <si>
    <t>Solara Hospital McAllen LP</t>
  </si>
  <si>
    <t>Rio Grande Regional Hospital</t>
  </si>
  <si>
    <t>Mission</t>
  </si>
  <si>
    <t>Mission Regional Medical Center</t>
  </si>
  <si>
    <t>LifeCare Hospitals of South Texas</t>
  </si>
  <si>
    <t>Knapp Medical Center</t>
  </si>
  <si>
    <t>Edinburg</t>
  </si>
  <si>
    <t>Edinburg Regional Medical Center</t>
  </si>
  <si>
    <t>Doctor's Hospital at Renaissance</t>
  </si>
  <si>
    <t>Cornerstone Regional Hospital</t>
  </si>
  <si>
    <t>COUNTY-HIDALGO</t>
  </si>
  <si>
    <t>Athens</t>
  </si>
  <si>
    <t>East Texas Medical Center Athens</t>
  </si>
  <si>
    <t>COUNTY-HENDERSON</t>
  </si>
  <si>
    <t>Canadian</t>
  </si>
  <si>
    <t>Hemphill County Hospital</t>
  </si>
  <si>
    <t>COUNTY-HEMPHILL</t>
  </si>
  <si>
    <t>Kyle</t>
  </si>
  <si>
    <t>Warm Springs Rehabilitation Hospital of Kyle</t>
  </si>
  <si>
    <t>Seton Medical Center Hays</t>
  </si>
  <si>
    <t>San Marcos</t>
  </si>
  <si>
    <t>Central Texas Medical Center</t>
  </si>
  <si>
    <t>COUNTY-HAYS</t>
  </si>
  <si>
    <t>Haskell</t>
  </si>
  <si>
    <t>Haskell Memorial Hospital</t>
  </si>
  <si>
    <t>COUNTY-HASKELL</t>
  </si>
  <si>
    <t>Dalhart</t>
  </si>
  <si>
    <t>Coon Memorial Hospital and Home</t>
  </si>
  <si>
    <t>COUNTY-HARTLEY</t>
  </si>
  <si>
    <t>Marshall</t>
  </si>
  <si>
    <t>Christus Good Shepherd Medical Center - Marshall</t>
  </si>
  <si>
    <t>COUNTY-HARRISON</t>
  </si>
  <si>
    <t>Houston</t>
  </si>
  <si>
    <t>Westside Surgical Hosptial</t>
  </si>
  <si>
    <t>West Houston Medical Center</t>
  </si>
  <si>
    <t>Victory Medical Center Houston</t>
  </si>
  <si>
    <t>University of Texas M.D. Anderson Cancer Center</t>
  </si>
  <si>
    <t>United Memorial Medical Center</t>
  </si>
  <si>
    <t>TOPS Surgical Specialty Hospital</t>
  </si>
  <si>
    <t>Tomball</t>
  </si>
  <si>
    <t>Tomball Regional Hospital</t>
  </si>
  <si>
    <t>TIRR Memorial Hermann</t>
  </si>
  <si>
    <t>The Woman's Hospital of Texas</t>
  </si>
  <si>
    <t>Texas Orthopedic Hospital</t>
  </si>
  <si>
    <t>Texas Children's Hospital</t>
  </si>
  <si>
    <t>Pasadena</t>
  </si>
  <si>
    <t>Surgery Specialty Hospitals of America Southeast Houston</t>
  </si>
  <si>
    <t>St. Luke's Patients Medical Center</t>
  </si>
  <si>
    <t>St. Luke's Hospital at the Vintage</t>
  </si>
  <si>
    <t>St. Joseph Medical Center</t>
  </si>
  <si>
    <t>Shriners Hospitals For Children</t>
  </si>
  <si>
    <t>Promise Hospital of Houston Inc</t>
  </si>
  <si>
    <t>Plaza Specialty Hospital</t>
  </si>
  <si>
    <t>Park Plaza Hospital</t>
  </si>
  <si>
    <t>Webster</t>
  </si>
  <si>
    <t>PAM Rehabilitation Hospital of Clear Lake</t>
  </si>
  <si>
    <t>Cypress</t>
  </si>
  <si>
    <t>North Cypress Medical Center</t>
  </si>
  <si>
    <t>New Life Hospital</t>
  </si>
  <si>
    <t>Memorial Hermann Specialty Hospital Kingwood</t>
  </si>
  <si>
    <t>Memorial Hermann Southwest Hospital</t>
  </si>
  <si>
    <t>Memorial Hermann Southeast Hospital</t>
  </si>
  <si>
    <t>Katy</t>
  </si>
  <si>
    <t>Memorial Hermann Rehabilitation Hospital Katy</t>
  </si>
  <si>
    <t>Humble</t>
  </si>
  <si>
    <t>Memorial Hermann Northeast Hospital</t>
  </si>
  <si>
    <t>Memorial Hermann Memorial City Medical Center</t>
  </si>
  <si>
    <t>Memorial Hermann Katy Hospital</t>
  </si>
  <si>
    <t>Memorial Hermann Hospital</t>
  </si>
  <si>
    <t>Memorial Hermann Greater Heights Hospital</t>
  </si>
  <si>
    <t>Kindred Rehabilitation Hospital Northeast Houston</t>
  </si>
  <si>
    <t>Kindred Rehabilitation Hospital Clear Lake</t>
  </si>
  <si>
    <t>Kindred Hospital Tomball</t>
  </si>
  <si>
    <t>Kindred Hospital Houston Northwest</t>
  </si>
  <si>
    <t>Kindred Hospital Houston Medical Center</t>
  </si>
  <si>
    <t>Kindred Hospital Clear Lake</t>
  </si>
  <si>
    <t>Kindred Hospital Bay Area</t>
  </si>
  <si>
    <t>Icon Hospital, LLP</t>
  </si>
  <si>
    <t>Humble Surgical Hospital</t>
  </si>
  <si>
    <t>Houston Physicians' Hospital</t>
  </si>
  <si>
    <t>Houston Northwest Medical Center</t>
  </si>
  <si>
    <t>Houston Methodist Willowbrook Hospital</t>
  </si>
  <si>
    <t>Houston Methodist West  Hospital</t>
  </si>
  <si>
    <t>Nassau Bay</t>
  </si>
  <si>
    <t>Houston Methodist St. John Hospital</t>
  </si>
  <si>
    <t>Houston Methodist St. Catherine Hospital</t>
  </si>
  <si>
    <t>Baytown</t>
  </si>
  <si>
    <t>Houston Methodist San Jacinto Hospital</t>
  </si>
  <si>
    <t>Houston Methodist Hosptial</t>
  </si>
  <si>
    <t>Houston Hospital for Specialized Surgery</t>
  </si>
  <si>
    <t>HopeBridge Hospital</t>
  </si>
  <si>
    <t>HEALTHSOUTH Rehabilitation Hospital the Vintage</t>
  </si>
  <si>
    <t>HEALTHSOUTH Rehabilitation Hospital of Humble</t>
  </si>
  <si>
    <t>HEALTHSOUTH Rehabilitation Hospital of Cypress</t>
  </si>
  <si>
    <t>Healthbridge Children's Hospital - Houston Ltd.</t>
  </si>
  <si>
    <t>Harris Health System Ben Taub Hospital</t>
  </si>
  <si>
    <t>Emerus Community Hospital</t>
  </si>
  <si>
    <t>Cypress Fairbanks Medical Center</t>
  </si>
  <si>
    <t>Cornerstone Hospital of Houston - Clear Lake</t>
  </si>
  <si>
    <t>Cornerstone Hospital Medical Center</t>
  </si>
  <si>
    <t>Clear Lake Regional Medical Center</t>
  </si>
  <si>
    <t>CHI St Luke's Health Baylor College of Medicine Medical Center</t>
  </si>
  <si>
    <t>Bellaire</t>
  </si>
  <si>
    <t>Bellaire Surgical Hospital Holdings LLC</t>
  </si>
  <si>
    <t>Bayshore Medical Center</t>
  </si>
  <si>
    <t>Bay Area Regional Medical Center</t>
  </si>
  <si>
    <t>Altus Baytown Hospital</t>
  </si>
  <si>
    <t>AD Hospital East LLC</t>
  </si>
  <si>
    <t>COUNTY-HARRIS</t>
  </si>
  <si>
    <t>Quanah</t>
  </si>
  <si>
    <t>Hardeman County Memorial Hospital</t>
  </si>
  <si>
    <t>Chillicothe</t>
  </si>
  <si>
    <t>Chillicothe Hospital</t>
  </si>
  <si>
    <t>COUNTY-HARDEMAN</t>
  </si>
  <si>
    <t>Spearman</t>
  </si>
  <si>
    <t>Hansford County Hospital</t>
  </si>
  <si>
    <t>COUNTY-HANSFORD</t>
  </si>
  <si>
    <t>Hamilton</t>
  </si>
  <si>
    <t>Hamilton General Hospital</t>
  </si>
  <si>
    <t>COUNTY-HAMILTON</t>
  </si>
  <si>
    <t>Plainview</t>
  </si>
  <si>
    <t>Covenant Hospital Plainview</t>
  </si>
  <si>
    <t>COUNTY-HALE</t>
  </si>
  <si>
    <t>Seguin</t>
  </si>
  <si>
    <t>Guadalupe Regional Medical Center</t>
  </si>
  <si>
    <t>COUNTY-GUADALUPE</t>
  </si>
  <si>
    <t>Navasota</t>
  </si>
  <si>
    <t>CHI St Joseph Health Grimes Hospital</t>
  </si>
  <si>
    <t>COUNTY-GRIMES</t>
  </si>
  <si>
    <t>Longview</t>
  </si>
  <si>
    <t>Select Specialty Hospital - Longview, Inc.</t>
  </si>
  <si>
    <t>Longview Regional Medical Center</t>
  </si>
  <si>
    <t>Christus Good Shepherd Medical Center</t>
  </si>
  <si>
    <t>Kilgore</t>
  </si>
  <si>
    <t>Allegiance Specialty Hospital of Kilgore</t>
  </si>
  <si>
    <t>COUNTY-GREGG</t>
  </si>
  <si>
    <t>Sherman</t>
  </si>
  <si>
    <t>Wilson N. Jones Regional Medical Center</t>
  </si>
  <si>
    <t>Denison</t>
  </si>
  <si>
    <t>Texoma Medical Center</t>
  </si>
  <si>
    <t>Carrus Specialty Hospital</t>
  </si>
  <si>
    <t>Carrus Rehabilitation Hospital</t>
  </si>
  <si>
    <t>Baylor Scott &amp; White Surgical  Hospital at Sherman</t>
  </si>
  <si>
    <t>COUNTY-GRAYSON</t>
  </si>
  <si>
    <t>Pampa</t>
  </si>
  <si>
    <t>Pampa Regional Medical Center</t>
  </si>
  <si>
    <t>COUNTY-GRAY</t>
  </si>
  <si>
    <t>Gonzales</t>
  </si>
  <si>
    <t>COUNTY-GONZALES</t>
  </si>
  <si>
    <t>Fredericksburg</t>
  </si>
  <si>
    <t>Hill Country Memorial Hospital</t>
  </si>
  <si>
    <t>COUNTY-GILLESPIE</t>
  </si>
  <si>
    <t>Galveston</t>
  </si>
  <si>
    <t>University of Texas Medical Branch Hospital</t>
  </si>
  <si>
    <t>Shriners Hospital for Children- Galveston</t>
  </si>
  <si>
    <t>COUNTY-GALVESTON</t>
  </si>
  <si>
    <t>Seminole</t>
  </si>
  <si>
    <t>COUNTY-GAINES</t>
  </si>
  <si>
    <t>Dilley</t>
  </si>
  <si>
    <t>Nix Community General Hospital</t>
  </si>
  <si>
    <t>Pearsall</t>
  </si>
  <si>
    <t>Frio Regional Hospital</t>
  </si>
  <si>
    <t>COUNTY-FRIO</t>
  </si>
  <si>
    <t>Fairfield</t>
  </si>
  <si>
    <t>East Texas Medical Center - Fairfield</t>
  </si>
  <si>
    <t>COUNTY-FREESTONE</t>
  </si>
  <si>
    <t>Sugar Land</t>
  </si>
  <si>
    <t>St. Luke's Sugar Land Hospital</t>
  </si>
  <si>
    <t>Richmond</t>
  </si>
  <si>
    <t>OakBend Medical Center</t>
  </si>
  <si>
    <t>Memorial Hermann Surgical Hospital First Colony</t>
  </si>
  <si>
    <t>Memorial Hermann Sugar Land</t>
  </si>
  <si>
    <t>Kindred Hospital Sugar Land</t>
  </si>
  <si>
    <t>Houston Methodist Sugar Land Hospital</t>
  </si>
  <si>
    <t>HEALTHSOUTH Sugar Land Rehabilitation Hospital</t>
  </si>
  <si>
    <t>Emerus Hospital</t>
  </si>
  <si>
    <t>Stafford</t>
  </si>
  <si>
    <t>Atrium Medical Center</t>
  </si>
  <si>
    <t>COUNTY-FORT BEND</t>
  </si>
  <si>
    <t>Lockney</t>
  </si>
  <si>
    <t>W.J. Mangold Memorial Hospital</t>
  </si>
  <si>
    <t>COUNTY-FLOYD</t>
  </si>
  <si>
    <t>Rotan</t>
  </si>
  <si>
    <t>Fisher County Hospital District</t>
  </si>
  <si>
    <t>COUNTY-FISHER</t>
  </si>
  <si>
    <t>La Grange</t>
  </si>
  <si>
    <t>St. Mark's Medical Center</t>
  </si>
  <si>
    <t>COUNTY-FAYETTE</t>
  </si>
  <si>
    <t>Bonham</t>
  </si>
  <si>
    <t>TMC Bonham Hospital</t>
  </si>
  <si>
    <t>COUNTY-FANNIN</t>
  </si>
  <si>
    <t>Marlin</t>
  </si>
  <si>
    <t>Falls Community Hospital and Clinic</t>
  </si>
  <si>
    <t>COUNTY-FALLS</t>
  </si>
  <si>
    <t>Stephenville</t>
  </si>
  <si>
    <t>Texas Health Harris Methodist Hospital Stephenville</t>
  </si>
  <si>
    <t>COUNTY-ERATH</t>
  </si>
  <si>
    <t>Ennis</t>
  </si>
  <si>
    <t>Ennis Regional Medical Center</t>
  </si>
  <si>
    <t>Waxahachie</t>
  </si>
  <si>
    <t>Baylor Scott &amp; White Medical Center at Waxahachie</t>
  </si>
  <si>
    <t>COUNTY-ELLIS</t>
  </si>
  <si>
    <t>El Paso</t>
  </si>
  <si>
    <t>University Medical Center of El Paso</t>
  </si>
  <si>
    <t>The Hospitals of Providence Sierra Campus</t>
  </si>
  <si>
    <t>The Hospitals of Providence Memorial Campus</t>
  </si>
  <si>
    <t>The Hospitals of Providence East Campus</t>
  </si>
  <si>
    <t>Mesa Hill Specialty Hospital</t>
  </si>
  <si>
    <t>Las Palmas Medical Center</t>
  </si>
  <si>
    <t>Kindred Hospital El Paso</t>
  </si>
  <si>
    <t>Highlands Rehabilitation Hospital</t>
  </si>
  <si>
    <t>Foundation Surgical Hospital of El Paso</t>
  </si>
  <si>
    <t>El Paso Specialty Hospital</t>
  </si>
  <si>
    <t>El Paso LTAC Hospital</t>
  </si>
  <si>
    <t>El Paso Children's Hospital</t>
  </si>
  <si>
    <t>COUNTY-EL PASO</t>
  </si>
  <si>
    <t>Odessa</t>
  </si>
  <si>
    <t>Odessa Regional Medical Center</t>
  </si>
  <si>
    <t>Medical Center Hospital</t>
  </si>
  <si>
    <t>ContinueCare Hospital at Medical Center Odessa</t>
  </si>
  <si>
    <t>COUNTY-ECTOR</t>
  </si>
  <si>
    <t>Eastland</t>
  </si>
  <si>
    <t>Eastland Memorial Hospital</t>
  </si>
  <si>
    <t>COUNTY-EASTLAND</t>
  </si>
  <si>
    <t>Carrizo Springs</t>
  </si>
  <si>
    <t>Dimmit County Memorial Hospital</t>
  </si>
  <si>
    <t>COUNTY-DIMMIT</t>
  </si>
  <si>
    <t>Denton</t>
  </si>
  <si>
    <t>The Heart Hospital Baylor Denton</t>
  </si>
  <si>
    <t>Flower Mound</t>
  </si>
  <si>
    <t>Texas Health Presbyterian Hospital Flower Mound</t>
  </si>
  <si>
    <t>Texas Health Presbyterian Hospital Denton</t>
  </si>
  <si>
    <t>Carrollton</t>
  </si>
  <si>
    <t>Select Specialty Hospital - Dallas</t>
  </si>
  <si>
    <t>Select Rehabilitation Hospital of Denton</t>
  </si>
  <si>
    <t>Plano</t>
  </si>
  <si>
    <t>Plano Surgical Hospital</t>
  </si>
  <si>
    <t>Lewisville</t>
  </si>
  <si>
    <t>Medical Center of Lewisville</t>
  </si>
  <si>
    <t>Mayhill Hospital</t>
  </si>
  <si>
    <t>Integrity Transitional Hospital</t>
  </si>
  <si>
    <t>Icare Rehabilitation Hospital</t>
  </si>
  <si>
    <t>Denton Regional Medical Center</t>
  </si>
  <si>
    <t>Baylor Scott &amp; White Medical Center - Carrollton</t>
  </si>
  <si>
    <t>Trophy Club</t>
  </si>
  <si>
    <t>Baylor Medical Center at Trophy Club</t>
  </si>
  <si>
    <t>Aubrey</t>
  </si>
  <si>
    <t>Accel Rehabilitation Hospital of Plano</t>
  </si>
  <si>
    <t>COUNTY-DENTON</t>
  </si>
  <si>
    <t>Hereford</t>
  </si>
  <si>
    <t>Hereford Regional Medical Center</t>
  </si>
  <si>
    <t>COUNTY-DEAF SMITH</t>
  </si>
  <si>
    <t>Cuero</t>
  </si>
  <si>
    <t>Cuero Community Hospital</t>
  </si>
  <si>
    <t>COUNTY-DE WITT</t>
  </si>
  <si>
    <t>Lamesa</t>
  </si>
  <si>
    <t>Medical Arts Hospital</t>
  </si>
  <si>
    <t>COUNTY-DAWSON</t>
  </si>
  <si>
    <t>De Soto</t>
  </si>
  <si>
    <t>Vibra Specialty Hospital</t>
  </si>
  <si>
    <t>Dallas</t>
  </si>
  <si>
    <t>University of Texas Southwestern Medical Center</t>
  </si>
  <si>
    <t>Texas Scottish Rite Hospital for Children</t>
  </si>
  <si>
    <t>Texas Institute for Surgery at Texas Health Presbyterian Dallas</t>
  </si>
  <si>
    <t>Texas Health Presbyterian Hospital Dallas</t>
  </si>
  <si>
    <t>Texas Health Hospital</t>
  </si>
  <si>
    <t>Select Specialty Hospital - South Dallas</t>
  </si>
  <si>
    <t>Garland</t>
  </si>
  <si>
    <t>Select Specialty Hospital - Dallas (Garland)</t>
  </si>
  <si>
    <t>Select Specialty Hospital - Dallas (Downtown)</t>
  </si>
  <si>
    <t>Promise Hospital of Dallas Inc</t>
  </si>
  <si>
    <t>Pine Creek Medical Center</t>
  </si>
  <si>
    <t>Parkland Memorial Hospital</t>
  </si>
  <si>
    <t>Our Children's House</t>
  </si>
  <si>
    <t>North Central Surgical Center, LLP</t>
  </si>
  <si>
    <t>Methodist Rehabilitation Hospital</t>
  </si>
  <si>
    <t>Addison</t>
  </si>
  <si>
    <t>Methodist Hospital for Surgery</t>
  </si>
  <si>
    <t>Methodist Dallas Medical Center</t>
  </si>
  <si>
    <t>Methodist Charlton Medical Center</t>
  </si>
  <si>
    <t>Mesquite</t>
  </si>
  <si>
    <t>Mesquite Specialty Hospital</t>
  </si>
  <si>
    <t>Mesquite Rehabilitation Hospital</t>
  </si>
  <si>
    <t>Medical City Dallas Hospital</t>
  </si>
  <si>
    <t>LifeCare Hospitals of Dallas</t>
  </si>
  <si>
    <t>Irving</t>
  </si>
  <si>
    <t>Las Colinas Medical Center</t>
  </si>
  <si>
    <t>Kindred Hospital Dallas Central</t>
  </si>
  <si>
    <t>Kindred Hospital - White Rock</t>
  </si>
  <si>
    <t>Kindred Hospital - Dallas</t>
  </si>
  <si>
    <t>Richardson</t>
  </si>
  <si>
    <t>HEALTHSOUTH Rehabilitation Hospital of Richardson</t>
  </si>
  <si>
    <t>HEALTHSOUTH Rehabilitation Hospital of Dallas</t>
  </si>
  <si>
    <t>Dallas Regional Medical Center</t>
  </si>
  <si>
    <t>Dallas Medical Center</t>
  </si>
  <si>
    <t>Lancaster</t>
  </si>
  <si>
    <t>Crescent Medical Center Lancaster</t>
  </si>
  <si>
    <t>Children's Medical Center of Dallas</t>
  </si>
  <si>
    <t>Baylor University Medical Center</t>
  </si>
  <si>
    <t>Baylor Surgical Hospital at Las Colinas</t>
  </si>
  <si>
    <t>Baylor Scott &amp; White Medical Center - White Rock</t>
  </si>
  <si>
    <t>Sunnyvale</t>
  </si>
  <si>
    <t>Baylor Scott &amp; White Medical Center - Sunnyvale</t>
  </si>
  <si>
    <t>Baylor Scott &amp; White Medical Center - Irving</t>
  </si>
  <si>
    <t>Baylor Scott &amp; White Medical Center - Garland</t>
  </si>
  <si>
    <t>Baylor Medical Center at Uptown</t>
  </si>
  <si>
    <t>Baylor Institute for Rehabilitation</t>
  </si>
  <si>
    <t>Baylor Heart and Vascular Center</t>
  </si>
  <si>
    <t>COUNTY-DALLAS</t>
  </si>
  <si>
    <t>Van Horn</t>
  </si>
  <si>
    <t>Culberson Hospital</t>
  </si>
  <si>
    <t>COUNTY-CULBERSON</t>
  </si>
  <si>
    <t>Crosbyton</t>
  </si>
  <si>
    <t>Crosbyton Clinic Hospital</t>
  </si>
  <si>
    <t>COUNTY-CROSBY</t>
  </si>
  <si>
    <t>Crane</t>
  </si>
  <si>
    <t>Crane Memorial Hospital</t>
  </si>
  <si>
    <t>COUNTY-CRANE</t>
  </si>
  <si>
    <t>Gatesville</t>
  </si>
  <si>
    <t>Coryell Memorial Hospital</t>
  </si>
  <si>
    <t>COUNTY-CORYELL</t>
  </si>
  <si>
    <t>Gainesville</t>
  </si>
  <si>
    <t>North Texas Medical Center</t>
  </si>
  <si>
    <t>Muenster</t>
  </si>
  <si>
    <t>Muenster Memorial Hospital</t>
  </si>
  <si>
    <t>COUNTY-COOKE</t>
  </si>
  <si>
    <t>Eden</t>
  </si>
  <si>
    <t>Concho County Hospital</t>
  </si>
  <si>
    <t>COUNTY-CONCHO</t>
  </si>
  <si>
    <t>Comanche</t>
  </si>
  <si>
    <t>Comanche County Medical Center</t>
  </si>
  <si>
    <t>COUNTY-COMANCHE</t>
  </si>
  <si>
    <t>New Braunfels</t>
  </si>
  <si>
    <t>Warm Springs Specialty Hospital at New Braunfels</t>
  </si>
  <si>
    <t>Resolute Health</t>
  </si>
  <si>
    <t>New Braunfels Regional Rehabilitation Hospital</t>
  </si>
  <si>
    <t>CHRISTUS Santa Rosa Hospital - New Braunfels</t>
  </si>
  <si>
    <t>COUNTY-COMAL</t>
  </si>
  <si>
    <t>Weimar</t>
  </si>
  <si>
    <t>Weimar Medical Center</t>
  </si>
  <si>
    <t>Eagle Lake</t>
  </si>
  <si>
    <t>Rice Medical Center</t>
  </si>
  <si>
    <t>Columbus</t>
  </si>
  <si>
    <t>Columbus Community Hospital</t>
  </si>
  <si>
    <t>COUNTY-COLORADO</t>
  </si>
  <si>
    <t>Wellington</t>
  </si>
  <si>
    <t>Collingsworth General Hospital</t>
  </si>
  <si>
    <t>COUNTY-COLLINGSWORTH</t>
  </si>
  <si>
    <t>The Heart Hospital Baylor Plano</t>
  </si>
  <si>
    <t>Texas Health Presbyterian Hospital Plano</t>
  </si>
  <si>
    <t>Allen</t>
  </si>
  <si>
    <t>Texas Health Presbyterian Hospital Allen</t>
  </si>
  <si>
    <t>Texas Health Center for Diagnostics &amp; Surgery Plano</t>
  </si>
  <si>
    <t>Star Medical Center</t>
  </si>
  <si>
    <t>Plano Specialty Hospital</t>
  </si>
  <si>
    <t>PAM Rehabilitation Hospital of Allen</t>
  </si>
  <si>
    <t>Methodist Richardson Medical Center</t>
  </si>
  <si>
    <t>McKinney</t>
  </si>
  <si>
    <t>Methodist McKinney Hospital</t>
  </si>
  <si>
    <t>Medical Center of Plano</t>
  </si>
  <si>
    <t>LifeCare Hospitals of Plano</t>
  </si>
  <si>
    <t>HEALTHSOUTH Plano Rehabilitation Hospital</t>
  </si>
  <si>
    <t>Columbia Medical Center of McKinney Subsidiary, L.P.</t>
  </si>
  <si>
    <t>Childrens Medical Center Plano</t>
  </si>
  <si>
    <t>Baylor Scott &amp; White Medical Center - Plano</t>
  </si>
  <si>
    <t>Baylor Scott &amp; White Medical Center - McKinney</t>
  </si>
  <si>
    <t>Frisco</t>
  </si>
  <si>
    <t>Baylor Scott &amp; White Medical Center - Frisco</t>
  </si>
  <si>
    <t>Baylor Scott &amp; White Medical Center - Centennial</t>
  </si>
  <si>
    <t>Baylor Institute for Rehabilitation at Frisco</t>
  </si>
  <si>
    <t>COUNTY-COLLIN</t>
  </si>
  <si>
    <t>Coleman</t>
  </si>
  <si>
    <t>Coleman County Medical Center</t>
  </si>
  <si>
    <t>COUNTY-COLEMAN</t>
  </si>
  <si>
    <t>Morton</t>
  </si>
  <si>
    <t>Cochran Memorial Hospital</t>
  </si>
  <si>
    <t>COUNTY-COCHRAN</t>
  </si>
  <si>
    <t>Henrietta</t>
  </si>
  <si>
    <t>Clay County Memorial Hospital</t>
  </si>
  <si>
    <t>COUNTY-CLAY</t>
  </si>
  <si>
    <t>Childress</t>
  </si>
  <si>
    <t>Childress Regional Medical Center</t>
  </si>
  <si>
    <t>COUNTY-CHILDRESS</t>
  </si>
  <si>
    <t>Jacksonville</t>
  </si>
  <si>
    <t>East Texas Medical Center Jacksonville</t>
  </si>
  <si>
    <t>CHRISTUS Mother Frances Hospital - Jacksonville</t>
  </si>
  <si>
    <t>COUNTY-CHEROKEE</t>
  </si>
  <si>
    <t>Winnie</t>
  </si>
  <si>
    <t>Winnie Community Hospital</t>
  </si>
  <si>
    <t>Anahuac</t>
  </si>
  <si>
    <t>Bayside Community Hospital</t>
  </si>
  <si>
    <t>COUNTY-CHAMBERS</t>
  </si>
  <si>
    <t>Dimmitt</t>
  </si>
  <si>
    <t>Plains Memorial Hospital</t>
  </si>
  <si>
    <t>COUNTY-CASTRO</t>
  </si>
  <si>
    <t>Pittsburg</t>
  </si>
  <si>
    <t>East Texas Medical Center Pittsburg</t>
  </si>
  <si>
    <t>COUNTY-CAMP</t>
  </si>
  <si>
    <t>Brownsville</t>
  </si>
  <si>
    <t>Valley Regional Medical Center</t>
  </si>
  <si>
    <t>Valley Baptist Medical Center - Brownsville</t>
  </si>
  <si>
    <t>Harlingen</t>
  </si>
  <si>
    <t>Valley Baptist Medical Center</t>
  </si>
  <si>
    <t>South Texas Rehabilitation Hospital</t>
  </si>
  <si>
    <t>Solara Hospital Harlingen</t>
  </si>
  <si>
    <t>Harlingen Medical Center</t>
  </si>
  <si>
    <t>COUNTY-CAMERON</t>
  </si>
  <si>
    <t>Port Lavaca</t>
  </si>
  <si>
    <t>Memorial Medical Center</t>
  </si>
  <si>
    <t>COUNTY-CALHOUN</t>
  </si>
  <si>
    <t>Luling</t>
  </si>
  <si>
    <t>Seton Edgar B Davis</t>
  </si>
  <si>
    <t>PAM Specialty Hospital of Luling</t>
  </si>
  <si>
    <t>COUNTY-CALDWELL</t>
  </si>
  <si>
    <t>Burnet</t>
  </si>
  <si>
    <t>Seton Highland Lakes</t>
  </si>
  <si>
    <t>Marble Falls</t>
  </si>
  <si>
    <t>Baylor Scott &amp; White Medical Center - Marble Falls</t>
  </si>
  <si>
    <t>COUNTY-BURNET</t>
  </si>
  <si>
    <t>Caldwell</t>
  </si>
  <si>
    <t>CHI St Joeph Health Burleson Hospital</t>
  </si>
  <si>
    <t>COUNTY-BURLESON</t>
  </si>
  <si>
    <t>Brownwood</t>
  </si>
  <si>
    <t>Brownwood Regional Medical Center</t>
  </si>
  <si>
    <t>COUNTY-BROWN</t>
  </si>
  <si>
    <t>Alpine</t>
  </si>
  <si>
    <t>Big Bend Regional Medical Center</t>
  </si>
  <si>
    <t>COUNTY-BREWSTER</t>
  </si>
  <si>
    <t>Bryan</t>
  </si>
  <si>
    <t>The Physicians Centre Hospital</t>
  </si>
  <si>
    <t>St. Joseph Regional Health Center</t>
  </si>
  <si>
    <t>College Station</t>
  </si>
  <si>
    <t>College Station Medical Center</t>
  </si>
  <si>
    <t>Baylor Scott &amp; White Medical Center - College Station</t>
  </si>
  <si>
    <t>COUNTY-BRAZOS</t>
  </si>
  <si>
    <t>Sweeny</t>
  </si>
  <si>
    <t>Pearland</t>
  </si>
  <si>
    <t>Pearland Medical Center</t>
  </si>
  <si>
    <t>Lake Jackson</t>
  </si>
  <si>
    <t>CHI St Lukes Health - Brazosport</t>
  </si>
  <si>
    <t>COUNTY-BRAZORIA</t>
  </si>
  <si>
    <t>Texarkana</t>
  </si>
  <si>
    <t>Wadley Regional Medical Center</t>
  </si>
  <si>
    <t>Post Acute Medical Specialty Hospital at Texarkana North</t>
  </si>
  <si>
    <t>HEALTHSOUTH Rehabilitation Hospital of Texarkana</t>
  </si>
  <si>
    <t>CHRISTUS St. Michael Rehabilitation Hospital</t>
  </si>
  <si>
    <t>CHRISTUS St. Michael Health System</t>
  </si>
  <si>
    <t>COUNTY-BOWIE</t>
  </si>
  <si>
    <t>Clifton</t>
  </si>
  <si>
    <t>Goodall-Witcher Hospital</t>
  </si>
  <si>
    <t>COUNTY-BOSQUE</t>
  </si>
  <si>
    <t>San Antonio</t>
  </si>
  <si>
    <t>Warm Springs Specialty Hospital of San Antonio</t>
  </si>
  <si>
    <t>Warm Springs Rehabilitation Hospital of San Antonio</t>
  </si>
  <si>
    <t>University Hospital</t>
  </si>
  <si>
    <t>Texas Center for Infectious Disease</t>
  </si>
  <si>
    <t>Southwest General Hospital</t>
  </si>
  <si>
    <t>South Texas Spine and Surgical Hospital</t>
  </si>
  <si>
    <t>Select Rehabilitation Hospital of San Antonio</t>
  </si>
  <si>
    <t>Nix Health Care System</t>
  </si>
  <si>
    <t>Methodist Stone Oak Hospital</t>
  </si>
  <si>
    <t>Methodist Hospital</t>
  </si>
  <si>
    <t>Methodist Ambulatory Surgery Hospital - Northwest</t>
  </si>
  <si>
    <t>LifeCare Hospitals of San Antonio</t>
  </si>
  <si>
    <t>Kindred Hospital - San Antonio</t>
  </si>
  <si>
    <t>HEALTHSOUTH Rehabilitation Institute of San Antonio</t>
  </si>
  <si>
    <t>Foundation Surgical Hospital of San Antonio</t>
  </si>
  <si>
    <t>Cumberland Surgical Hospital</t>
  </si>
  <si>
    <t>CHRISTUS Santa Rosa Hospital - Alamo Heights</t>
  </si>
  <si>
    <t>CHRISTUS Santa Rosa - Medical Center</t>
  </si>
  <si>
    <t>Children's Hospital of San Antonio</t>
  </si>
  <si>
    <t>Baptist Medical Center</t>
  </si>
  <si>
    <t>Baptist Emergency Hospital</t>
  </si>
  <si>
    <t>Acuity Hospital of South Texas</t>
  </si>
  <si>
    <t>COUNTY-BEXAR</t>
  </si>
  <si>
    <t>Harker Heights</t>
  </si>
  <si>
    <t>Seton Medical Center Harker Heights</t>
  </si>
  <si>
    <t>Temple</t>
  </si>
  <si>
    <t>Scott &amp; White Medical Center - Temple</t>
  </si>
  <si>
    <t>Killeen</t>
  </si>
  <si>
    <t>Metroplex Hospital</t>
  </si>
  <si>
    <t>Baylor Scott &amp; White Continuing Care Hospital</t>
  </si>
  <si>
    <t>COUNTY-BELL</t>
  </si>
  <si>
    <t>Beeville</t>
  </si>
  <si>
    <t>CHRISTUS Spohn Hospital Beeville</t>
  </si>
  <si>
    <t>COUNTY-BEE</t>
  </si>
  <si>
    <t>Seymour</t>
  </si>
  <si>
    <t>Seymour Hospital</t>
  </si>
  <si>
    <t>COUNTY-BAYLOR</t>
  </si>
  <si>
    <t>Smithville</t>
  </si>
  <si>
    <t>Seton Smithville Regional Hospital</t>
  </si>
  <si>
    <t>COUNTY-BASTROP</t>
  </si>
  <si>
    <t>Muleshoe</t>
  </si>
  <si>
    <t>Muleshoe Area Medical Center</t>
  </si>
  <si>
    <t>COUNTY-BAILEY</t>
  </si>
  <si>
    <t>Bellville</t>
  </si>
  <si>
    <t>CHI St. Joseph Health Bellville Hospital</t>
  </si>
  <si>
    <t>COUNTY-AUSTIN</t>
  </si>
  <si>
    <t>Jourdanton</t>
  </si>
  <si>
    <t>South Texas Regional Medical Center</t>
  </si>
  <si>
    <t>COUNTY-ATASCOSA</t>
  </si>
  <si>
    <t>Lufkin</t>
  </si>
  <si>
    <t>Woodland Heights Medical Center</t>
  </si>
  <si>
    <t>Memorial Medical Center of East Texas</t>
  </si>
  <si>
    <t>CHI St Luke's Health Memorial Specialty Hospital</t>
  </si>
  <si>
    <t>COUNTY-ANGELINA</t>
  </si>
  <si>
    <t>Andrews</t>
  </si>
  <si>
    <t>Permian Regional Medical Center</t>
  </si>
  <si>
    <t>COUNTY-ANDREWS</t>
  </si>
  <si>
    <t>Palestine</t>
  </si>
  <si>
    <t>Palestine Regional Medical Center</t>
  </si>
  <si>
    <t>COUNTY-ANDERSON</t>
  </si>
  <si>
    <t>Uncompe-
nsated
Care as % of
Gross Patient
Revenue</t>
  </si>
  <si>
    <t>Total
Gross
Patient
Revenue</t>
  </si>
  <si>
    <t>Gross
Outpatient
Revenue</t>
  </si>
  <si>
    <t>Gross
Inpatient
Revenue</t>
  </si>
  <si>
    <t>Net 
Patient
Revenue</t>
  </si>
  <si>
    <t>Total
Uncompensated
Care</t>
  </si>
  <si>
    <t>Charity
Charges</t>
  </si>
  <si>
    <t>Bad Debt
Charges</t>
  </si>
  <si>
    <t>Owner-
ship</t>
  </si>
  <si>
    <t>City</t>
  </si>
  <si>
    <t>Hospital</t>
  </si>
  <si>
    <t>OWNERSHIP</t>
  </si>
  <si>
    <t>NP    =Hospitals owned by not-for profit organizations, such as religious organizations, community hospitals, cooperative hospitals and fraternal societies.</t>
  </si>
  <si>
    <t>FP    =Hospitals owned on a for-profit basis by an individual, a partnership or a profit-making corporation.</t>
  </si>
  <si>
    <t>METRO-STATUS</t>
  </si>
  <si>
    <t xml:space="preserve">Identifies one of the 63 Texas counties that comprise 25 Metropolitan Areas designated by the U.S. Office of Management and Budget.  All other counties are non-metropolitan.   </t>
  </si>
  <si>
    <t>MERGED FACILITY</t>
  </si>
  <si>
    <t>DATA VARIABLES ON THIS REPORT (see attached hospital survey pages for reference)</t>
  </si>
  <si>
    <r>
      <t>*</t>
    </r>
    <r>
      <rPr>
        <sz val="8"/>
        <color theme="1"/>
        <rFont val="Verdana"/>
        <family val="2"/>
      </rPr>
      <t xml:space="preserve">Data are over or underreported due to non-availability or combined data (NAV) within an individual record for a specific hospital, or at the county or state level. </t>
    </r>
  </si>
  <si>
    <t>For 2016, the minimum number of days a hospital must be open to be included in this report is 285 days.  See pages 31 for a list of hospitals not included in this report.</t>
  </si>
  <si>
    <t>1. Bad Debt Charges, on page 4 of 21, item I.1.c. of the  2016 DSHS/AHA/THA Annual Survey of Hospitals.</t>
  </si>
  <si>
    <t>2. Charity Care Charges, on page 4 of 21, item I.2.c. of the  2016 DSHS/AHA/THA Annual Survey of Hospitals.</t>
  </si>
  <si>
    <t>3. Total uncompensated care is the sum of bad debt charges and charity charges, page 4 of 21, items I.1.c. and I.2.c. of the  2016 DSHS/AHA/THA Annual Survey of Hospitals</t>
  </si>
  <si>
    <t>4. Net patient revenue, page 19, item D.3.a.1. of the  2016 DSHS/AHA/THA Annual Survey of Hospitals.</t>
  </si>
  <si>
    <t>5.  Gross inpatient revenue, page 19, item D.4.a.1. of the  2016 DHSH/AHA/THA Annual Survey of Hospitals.</t>
  </si>
  <si>
    <t>6. Gross outpatient revenue, page 19, item D.4.b.1. of the  2016 DHSH/AHA/THA Annual Survey of Hospitals.</t>
  </si>
  <si>
    <t>7. Total gross patient revenue, page 19, item D.4.c.1. of the  2016 DHSH/AHA/THA Annual Survey of Hospitals.</t>
  </si>
  <si>
    <t>8. Uncompensated care as % of gross patient revenue = ((total uncompensated care / total gross patient revenue)* 100),</t>
  </si>
  <si>
    <t xml:space="preserve">    </t>
  </si>
  <si>
    <t xml:space="preserve">    pages 17 and 27, items I1c, I2c, and D4c1 of the 2016 DSHS/AHA/THA Annual Survey of Hospitals.</t>
  </si>
  <si>
    <t>County</t>
  </si>
  <si>
    <t>FID</t>
  </si>
  <si>
    <t xml:space="preserve">Hospital </t>
  </si>
  <si>
    <t>Beds</t>
  </si>
  <si>
    <t>Metro Status</t>
  </si>
  <si>
    <t>Ownership</t>
  </si>
  <si>
    <t>Status</t>
  </si>
  <si>
    <t>Status Date</t>
  </si>
  <si>
    <t>ATASCOSA</t>
  </si>
  <si>
    <t>METRO</t>
  </si>
  <si>
    <t>FOR-PROFIT</t>
  </si>
  <si>
    <t>CHOW</t>
  </si>
  <si>
    <t>7/372017</t>
  </si>
  <si>
    <t>DALLAS</t>
  </si>
  <si>
    <t>Walnut Hill Medical Center</t>
  </si>
  <si>
    <t>Closed</t>
  </si>
  <si>
    <t>EL PASO</t>
  </si>
  <si>
    <t>The Hospitals of Providence Horizon City Campus</t>
  </si>
  <si>
    <t>Horizon City</t>
  </si>
  <si>
    <t>New</t>
  </si>
  <si>
    <t>FORT BEND</t>
  </si>
  <si>
    <t>FREESTONE</t>
  </si>
  <si>
    <t>East Texas Medical Center-Fairfield</t>
  </si>
  <si>
    <t>NONMETRO</t>
  </si>
  <si>
    <t>NOT-FOR-PROFIT</t>
  </si>
  <si>
    <t>HARRIS</t>
  </si>
  <si>
    <t>Foundation Surgical Hospital of Houston</t>
  </si>
  <si>
    <t>Hopebridge Hospital</t>
  </si>
  <si>
    <t>Recovery Innovations - Recovery Response Center</t>
  </si>
  <si>
    <t>HIDALGO</t>
  </si>
  <si>
    <t>Lifecare Hospitals of South Texas - South</t>
  </si>
  <si>
    <t>LIBERTY</t>
  </si>
  <si>
    <t>Texas Rural Hospital</t>
  </si>
  <si>
    <t>Cleveland</t>
  </si>
  <si>
    <t>MONTGOMERY</t>
  </si>
  <si>
    <t>Houston Methodist The Woodland Hospital</t>
  </si>
  <si>
    <t>PUB =Hospitals owned by an agency of city, county or state government and includes hospital districts, hospital authorities, county and city facilities and state owned/operated facilities.</t>
  </si>
  <si>
    <t xml:space="preserve">             *Data are over or underreported due to non-availability or combined data (NAV) within an individual record for a specific hospital, or at the county or state level. </t>
  </si>
  <si>
    <t>Note: The following hospitals have data, but the hospital was closed *</t>
  </si>
  <si>
    <t>All CHOWS had name changes</t>
  </si>
  <si>
    <t>PUB = Hospitals owned by an agency of city, county or state government and includes hospital districts, hospital authorities, county and city facilities and state owned/operated  facilities.</t>
  </si>
  <si>
    <t>NP   = Hospitals owned by not-for profit organizations, such as religious organizations, community hospitals, cooperative hospitals and fraternal societies.</t>
  </si>
  <si>
    <t>FP   =Hospitals owned on a for-profit basis by an individual, a partnership or a profit-making corporation.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</si>
</sst>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44" formatCode="_(&quot;$&quot;* #,##0.00_);_(&quot;$&quot;* \(#,##0.00\);_(&quot;$&quot;* &quot;-&quot;??_);_(@_)"/>
    <numFmt numFmtId="164" formatCode="0.0%"/>
    <numFmt numFmtId="165" formatCode="&quot;$&quot;#,##0"/>
    <numFmt numFmtId="166" formatCode="mm/dd/yy;@"/>
    <numFmt numFmtId="167" formatCode="[$-F800]dddd\,\ mmmm\ dd\,\ yyyy"/>
  </numFmts>
  <fonts count="15">
    <font>
      <sz val="12"/>
      <color theme="1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b/>
      <i/>
      <sz val="9"/>
      <color theme="1"/>
      <name val="Verdana"/>
      <family val="2"/>
    </font>
    <font>
      <sz val="10"/>
      <color theme="1"/>
      <name val="Arial"/>
      <family val="2"/>
    </font>
    <font>
      <sz val="8"/>
      <name val="Verdana"/>
      <family val="2"/>
    </font>
    <font>
      <sz val="8"/>
      <color theme="1"/>
      <name val="Verdana"/>
      <family val="2"/>
    </font>
    <font>
      <b/>
      <sz val="8"/>
      <name val="Verdana"/>
      <family val="2"/>
    </font>
    <font>
      <b/>
      <sz val="8"/>
      <color theme="1"/>
      <name val="Verdana"/>
      <family val="2"/>
    </font>
    <font>
      <sz val="11"/>
      <color theme="1"/>
      <name val="Verdana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</cellStyleXfs>
  <cellXfs count="83">
    <xf numFmtId="0" fontId="0" fillId="0" borderId="0" xfId="0"/>
    <xf numFmtId="0" fontId="2" fillId="0" borderId="0" xfId="20">
      <alignment/>
      <protection/>
    </xf>
    <xf numFmtId="164" fontId="3" fillId="0" borderId="0" xfId="21" applyNumberFormat="1" applyFont="1"/>
    <xf numFmtId="165" fontId="3" fillId="0" borderId="0" xfId="22" applyNumberFormat="1" applyFont="1"/>
    <xf numFmtId="0" fontId="3" fillId="0" borderId="0" xfId="20" applyFont="1">
      <alignment/>
      <protection/>
    </xf>
    <xf numFmtId="0" fontId="4" fillId="0" borderId="0" xfId="20" applyFont="1">
      <alignment/>
      <protection/>
    </xf>
    <xf numFmtId="164" fontId="4" fillId="0" borderId="0" xfId="21" applyNumberFormat="1" applyFont="1"/>
    <xf numFmtId="164" fontId="5" fillId="0" borderId="0" xfId="21" applyNumberFormat="1" applyFont="1"/>
    <xf numFmtId="165" fontId="5" fillId="0" borderId="0" xfId="22" applyNumberFormat="1" applyFont="1"/>
    <xf numFmtId="1" fontId="5" fillId="0" borderId="0" xfId="20" applyNumberFormat="1" applyFont="1">
      <alignment/>
      <protection/>
    </xf>
    <xf numFmtId="0" fontId="5" fillId="0" borderId="0" xfId="20" applyFont="1">
      <alignment/>
      <protection/>
    </xf>
    <xf numFmtId="164" fontId="5" fillId="0" borderId="1" xfId="21" applyNumberFormat="1" applyFont="1" applyBorder="1"/>
    <xf numFmtId="165" fontId="5" fillId="0" borderId="1" xfId="22" applyNumberFormat="1" applyFont="1" applyBorder="1"/>
    <xf numFmtId="1" fontId="5" fillId="0" borderId="1" xfId="20" applyNumberFormat="1" applyFont="1" applyBorder="1">
      <alignment/>
      <protection/>
    </xf>
    <xf numFmtId="0" fontId="6" fillId="0" borderId="1" xfId="20" applyFont="1" applyBorder="1">
      <alignment/>
      <protection/>
    </xf>
    <xf numFmtId="0" fontId="5" fillId="0" borderId="1" xfId="20" applyFont="1" applyBorder="1">
      <alignment/>
      <protection/>
    </xf>
    <xf numFmtId="164" fontId="0" fillId="0" borderId="0" xfId="21" applyNumberFormat="1" applyFont="1"/>
    <xf numFmtId="1" fontId="3" fillId="0" borderId="0" xfId="20" applyNumberFormat="1" applyFont="1">
      <alignment/>
      <protection/>
    </xf>
    <xf numFmtId="0" fontId="6" fillId="0" borderId="0" xfId="20" applyFont="1">
      <alignment/>
      <protection/>
    </xf>
    <xf numFmtId="164" fontId="3" fillId="0" borderId="1" xfId="21" applyNumberFormat="1" applyFont="1" applyBorder="1"/>
    <xf numFmtId="165" fontId="3" fillId="0" borderId="1" xfId="22" applyNumberFormat="1" applyFont="1" applyBorder="1"/>
    <xf numFmtId="1" fontId="3" fillId="0" borderId="1" xfId="20" applyNumberFormat="1" applyFont="1" applyBorder="1">
      <alignment/>
      <protection/>
    </xf>
    <xf numFmtId="0" fontId="3" fillId="0" borderId="1" xfId="20" applyFont="1" applyBorder="1">
      <alignment/>
      <protection/>
    </xf>
    <xf numFmtId="165" fontId="0" fillId="0" borderId="0" xfId="22" applyNumberFormat="1" applyFont="1"/>
    <xf numFmtId="165" fontId="4" fillId="0" borderId="0" xfId="22" applyNumberFormat="1" applyFont="1"/>
    <xf numFmtId="0" fontId="2" fillId="0" borderId="0" xfId="20" applyAlignment="1">
      <alignment wrapText="1"/>
      <protection/>
    </xf>
    <xf numFmtId="0" fontId="5" fillId="0" borderId="1" xfId="20" applyFont="1" applyBorder="1" applyAlignment="1">
      <alignment horizontal="right" wrapText="1"/>
      <protection/>
    </xf>
    <xf numFmtId="5" fontId="5" fillId="0" borderId="1" xfId="22" applyNumberFormat="1" applyFont="1" applyBorder="1" applyAlignment="1">
      <alignment horizontal="right" wrapText="1"/>
    </xf>
    <xf numFmtId="0" fontId="5" fillId="0" borderId="1" xfId="20" applyFont="1" applyBorder="1" applyAlignment="1">
      <alignment wrapText="1"/>
      <protection/>
    </xf>
    <xf numFmtId="0" fontId="3" fillId="0" borderId="2" xfId="20" applyFont="1" applyBorder="1">
      <alignment/>
      <protection/>
    </xf>
    <xf numFmtId="1" fontId="3" fillId="0" borderId="2" xfId="20" applyNumberFormat="1" applyFont="1" applyBorder="1">
      <alignment/>
      <protection/>
    </xf>
    <xf numFmtId="165" fontId="3" fillId="0" borderId="2" xfId="22" applyNumberFormat="1" applyFont="1" applyBorder="1"/>
    <xf numFmtId="164" fontId="3" fillId="0" borderId="2" xfId="21" applyNumberFormat="1" applyFont="1" applyBorder="1"/>
    <xf numFmtId="0" fontId="3" fillId="0" borderId="0" xfId="20" applyFont="1" applyBorder="1">
      <alignment/>
      <protection/>
    </xf>
    <xf numFmtId="1" fontId="3" fillId="0" borderId="0" xfId="20" applyNumberFormat="1" applyFont="1" applyBorder="1">
      <alignment/>
      <protection/>
    </xf>
    <xf numFmtId="165" fontId="3" fillId="0" borderId="0" xfId="22" applyNumberFormat="1" applyFont="1" applyBorder="1"/>
    <xf numFmtId="164" fontId="3" fillId="0" borderId="0" xfId="21" applyNumberFormat="1" applyFont="1" applyBorder="1"/>
    <xf numFmtId="0" fontId="5" fillId="0" borderId="0" xfId="20" applyFont="1" applyBorder="1">
      <alignment/>
      <protection/>
    </xf>
    <xf numFmtId="0" fontId="6" fillId="0" borderId="0" xfId="20" applyFont="1" applyBorder="1">
      <alignment/>
      <protection/>
    </xf>
    <xf numFmtId="1" fontId="5" fillId="0" borderId="0" xfId="20" applyNumberFormat="1" applyFont="1" applyBorder="1">
      <alignment/>
      <protection/>
    </xf>
    <xf numFmtId="165" fontId="5" fillId="0" borderId="0" xfId="22" applyNumberFormat="1" applyFont="1" applyBorder="1"/>
    <xf numFmtId="164" fontId="5" fillId="0" borderId="0" xfId="21" applyNumberFormat="1" applyFont="1" applyBorder="1"/>
    <xf numFmtId="0" fontId="8" fillId="0" borderId="2" xfId="23" applyFont="1" applyBorder="1">
      <alignment/>
      <protection/>
    </xf>
    <xf numFmtId="0" fontId="9" fillId="0" borderId="2" xfId="20" applyFont="1" applyBorder="1">
      <alignment/>
      <protection/>
    </xf>
    <xf numFmtId="0" fontId="8" fillId="0" borderId="0" xfId="23" applyFont="1">
      <alignment/>
      <protection/>
    </xf>
    <xf numFmtId="0" fontId="9" fillId="0" borderId="0" xfId="20" applyFont="1">
      <alignment/>
      <protection/>
    </xf>
    <xf numFmtId="0" fontId="10" fillId="0" borderId="0" xfId="20" applyFont="1" applyAlignment="1">
      <alignment vertical="center"/>
      <protection/>
    </xf>
    <xf numFmtId="0" fontId="8" fillId="0" borderId="0" xfId="20" applyFont="1" applyAlignment="1">
      <alignment vertical="center"/>
      <protection/>
    </xf>
    <xf numFmtId="0" fontId="10" fillId="0" borderId="0" xfId="24" applyFont="1" applyAlignment="1">
      <alignment/>
      <protection/>
    </xf>
    <xf numFmtId="0" fontId="8" fillId="0" borderId="0" xfId="24" applyFont="1" applyAlignment="1">
      <alignment/>
      <protection/>
    </xf>
    <xf numFmtId="0" fontId="11" fillId="0" borderId="0" xfId="20" applyFont="1">
      <alignment/>
      <protection/>
    </xf>
    <xf numFmtId="0" fontId="12" fillId="0" borderId="0" xfId="20" applyFont="1">
      <alignment/>
      <protection/>
    </xf>
    <xf numFmtId="0" fontId="10" fillId="0" borderId="0" xfId="23" applyFont="1">
      <alignment/>
      <protection/>
    </xf>
    <xf numFmtId="0" fontId="9" fillId="0" borderId="0" xfId="20" applyFont="1" applyAlignment="1">
      <alignment vertical="center"/>
      <protection/>
    </xf>
    <xf numFmtId="0" fontId="12" fillId="0" borderId="1" xfId="20" applyFont="1" applyBorder="1">
      <alignment/>
      <protection/>
    </xf>
    <xf numFmtId="0" fontId="9" fillId="0" borderId="1" xfId="20" applyFont="1" applyBorder="1" applyAlignment="1">
      <alignment vertical="center"/>
      <protection/>
    </xf>
    <xf numFmtId="0" fontId="9" fillId="0" borderId="1" xfId="20" applyFont="1" applyBorder="1">
      <alignment/>
      <protection/>
    </xf>
    <xf numFmtId="0" fontId="12" fillId="0" borderId="0" xfId="20" applyFont="1" applyBorder="1">
      <alignment/>
      <protection/>
    </xf>
    <xf numFmtId="1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1" fontId="9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vertical="center"/>
    </xf>
    <xf numFmtId="1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14" fontId="9" fillId="0" borderId="0" xfId="0" applyNumberFormat="1" applyFont="1" applyAlignment="1">
      <alignment vertical="center"/>
    </xf>
    <xf numFmtId="0" fontId="9" fillId="0" borderId="0" xfId="0" applyFont="1" applyFill="1" applyBorder="1" applyAlignment="1">
      <alignment vertical="center"/>
    </xf>
    <xf numFmtId="1" fontId="9" fillId="0" borderId="0" xfId="0" applyNumberFormat="1" applyFont="1" applyBorder="1" applyAlignment="1">
      <alignment vertical="center"/>
    </xf>
    <xf numFmtId="1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vertical="center"/>
    </xf>
    <xf numFmtId="166" fontId="9" fillId="0" borderId="0" xfId="0" applyNumberFormat="1" applyFont="1" applyAlignment="1">
      <alignment horizontal="right" vertical="center"/>
    </xf>
    <xf numFmtId="167" fontId="9" fillId="0" borderId="0" xfId="0" applyNumberFormat="1" applyFont="1" applyFill="1" applyBorder="1" applyAlignment="1">
      <alignment vertical="center"/>
    </xf>
    <xf numFmtId="0" fontId="9" fillId="0" borderId="0" xfId="0" applyFont="1"/>
    <xf numFmtId="14" fontId="9" fillId="0" borderId="0" xfId="0" applyNumberFormat="1" applyFont="1" applyBorder="1" applyAlignment="1">
      <alignment horizontal="right" vertical="center"/>
    </xf>
    <xf numFmtId="1" fontId="9" fillId="0" borderId="0" xfId="0" applyNumberFormat="1" applyFont="1"/>
    <xf numFmtId="1" fontId="11" fillId="0" borderId="3" xfId="0" applyNumberFormat="1" applyFont="1" applyBorder="1" applyAlignment="1">
      <alignment vertical="center"/>
    </xf>
    <xf numFmtId="1" fontId="11" fillId="0" borderId="3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left" vertical="center"/>
    </xf>
    <xf numFmtId="0" fontId="11" fillId="0" borderId="3" xfId="0" applyNumberFormat="1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Currency 2" xfId="22"/>
    <cellStyle name="Normal_Copy of 08CCCSF" xfId="23"/>
    <cellStyle name="Normal 2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16"/>
  <sheetViews>
    <sheetView tabSelected="1" view="pageLayout" zoomScale="85" zoomScalePageLayoutView="85" workbookViewId="0" topLeftCell="A904">
      <selection activeCell="F97" sqref="F97"/>
    </sheetView>
  </sheetViews>
  <sheetFormatPr defaultColWidth="8.796875" defaultRowHeight="15" outlineLevelRow="2"/>
  <cols>
    <col min="1" max="1" width="44.09765625" style="4" bestFit="1" customWidth="1"/>
    <col min="2" max="2" width="15.3984375" style="4" bestFit="1" customWidth="1"/>
    <col min="3" max="3" width="4.8984375" style="4" customWidth="1"/>
    <col min="4" max="4" width="11.796875" style="3" customWidth="1"/>
    <col min="5" max="7" width="13.09765625" style="3" bestFit="1" customWidth="1"/>
    <col min="8" max="9" width="14" style="3" bestFit="1" customWidth="1"/>
    <col min="10" max="10" width="14" style="3" customWidth="1"/>
    <col min="11" max="11" width="7.796875" style="2" bestFit="1" customWidth="1"/>
    <col min="12" max="16384" width="8.796875" style="1" customWidth="1"/>
  </cols>
  <sheetData>
    <row r="1" spans="1:11" s="25" customFormat="1" ht="80.25">
      <c r="A1" s="28" t="s">
        <v>1001</v>
      </c>
      <c r="B1" s="28" t="s">
        <v>1000</v>
      </c>
      <c r="C1" s="26" t="s">
        <v>999</v>
      </c>
      <c r="D1" s="27" t="s">
        <v>998</v>
      </c>
      <c r="E1" s="27" t="s">
        <v>997</v>
      </c>
      <c r="F1" s="27" t="s">
        <v>996</v>
      </c>
      <c r="G1" s="27" t="s">
        <v>995</v>
      </c>
      <c r="H1" s="27" t="s">
        <v>994</v>
      </c>
      <c r="I1" s="27" t="s">
        <v>993</v>
      </c>
      <c r="J1" s="27" t="s">
        <v>992</v>
      </c>
      <c r="K1" s="26" t="s">
        <v>991</v>
      </c>
    </row>
    <row r="2" ht="15">
      <c r="A2" s="10" t="s">
        <v>990</v>
      </c>
    </row>
    <row r="3" spans="1:13" ht="15.75" outlineLevel="2">
      <c r="A3" s="4" t="s">
        <v>989</v>
      </c>
      <c r="B3" s="4" t="s">
        <v>988</v>
      </c>
      <c r="C3" s="17" t="s">
        <v>29</v>
      </c>
      <c r="D3" s="3">
        <v>19852258</v>
      </c>
      <c r="E3" s="3">
        <v>633453</v>
      </c>
      <c r="F3" s="3">
        <v>20485711</v>
      </c>
      <c r="G3" s="3">
        <v>68188987</v>
      </c>
      <c r="H3" s="3">
        <v>174846413</v>
      </c>
      <c r="I3" s="3">
        <v>197245271</v>
      </c>
      <c r="J3" s="3">
        <v>372091684</v>
      </c>
      <c r="K3" s="2">
        <v>0.05505554647117561</v>
      </c>
      <c r="L3" s="16"/>
      <c r="M3" s="23"/>
    </row>
    <row r="4" spans="1:13" s="5" customFormat="1" ht="15" outlineLevel="1">
      <c r="A4" s="10"/>
      <c r="B4" s="18" t="s">
        <v>1</v>
      </c>
      <c r="C4" s="9"/>
      <c r="D4" s="8">
        <f aca="true" t="shared" si="0" ref="D4:J4">SUBTOTAL(9,D3:D3)</f>
        <v>19852258</v>
      </c>
      <c r="E4" s="8">
        <f t="shared" si="0"/>
        <v>633453</v>
      </c>
      <c r="F4" s="8">
        <f t="shared" si="0"/>
        <v>20485711</v>
      </c>
      <c r="G4" s="8">
        <f t="shared" si="0"/>
        <v>68188987</v>
      </c>
      <c r="H4" s="8">
        <f t="shared" si="0"/>
        <v>174846413</v>
      </c>
      <c r="I4" s="8">
        <f t="shared" si="0"/>
        <v>197245271</v>
      </c>
      <c r="J4" s="8">
        <f t="shared" si="0"/>
        <v>372091684</v>
      </c>
      <c r="K4" s="7">
        <v>0.05505554647117561</v>
      </c>
      <c r="L4" s="6"/>
      <c r="M4" s="24"/>
    </row>
    <row r="5" spans="1:13" ht="15.75" outlineLevel="1">
      <c r="A5" s="10" t="s">
        <v>987</v>
      </c>
      <c r="C5" s="17"/>
      <c r="L5" s="16"/>
      <c r="M5" s="23"/>
    </row>
    <row r="6" spans="1:13" ht="15.75" outlineLevel="2">
      <c r="A6" s="4" t="s">
        <v>986</v>
      </c>
      <c r="B6" s="4" t="s">
        <v>985</v>
      </c>
      <c r="C6" s="17" t="s">
        <v>2</v>
      </c>
      <c r="D6" s="3">
        <v>1778556</v>
      </c>
      <c r="E6" s="3">
        <v>4054066</v>
      </c>
      <c r="F6" s="3">
        <v>5832622</v>
      </c>
      <c r="G6" s="3">
        <v>27557697</v>
      </c>
      <c r="H6" s="3">
        <v>16386277</v>
      </c>
      <c r="I6" s="3">
        <v>35342166</v>
      </c>
      <c r="J6" s="3">
        <v>51728443</v>
      </c>
      <c r="K6" s="2">
        <v>0.11275464061425544</v>
      </c>
      <c r="L6" s="16"/>
      <c r="M6" s="23"/>
    </row>
    <row r="7" spans="1:13" s="5" customFormat="1" ht="15" outlineLevel="1">
      <c r="A7" s="10"/>
      <c r="B7" s="18" t="s">
        <v>1</v>
      </c>
      <c r="C7" s="9"/>
      <c r="D7" s="8">
        <f aca="true" t="shared" si="1" ref="D7:J7">SUBTOTAL(9,D6:D6)</f>
        <v>1778556</v>
      </c>
      <c r="E7" s="8">
        <f t="shared" si="1"/>
        <v>4054066</v>
      </c>
      <c r="F7" s="8">
        <f t="shared" si="1"/>
        <v>5832622</v>
      </c>
      <c r="G7" s="8">
        <f t="shared" si="1"/>
        <v>27557697</v>
      </c>
      <c r="H7" s="8">
        <f t="shared" si="1"/>
        <v>16386277</v>
      </c>
      <c r="I7" s="8">
        <f t="shared" si="1"/>
        <v>35342166</v>
      </c>
      <c r="J7" s="8">
        <f t="shared" si="1"/>
        <v>51728443</v>
      </c>
      <c r="K7" s="7">
        <v>0.11275464061425544</v>
      </c>
      <c r="L7" s="6"/>
      <c r="M7" s="24"/>
    </row>
    <row r="8" spans="1:13" ht="15.75" outlineLevel="1">
      <c r="A8" s="10" t="s">
        <v>984</v>
      </c>
      <c r="C8" s="17"/>
      <c r="L8" s="16"/>
      <c r="M8" s="23"/>
    </row>
    <row r="9" spans="1:12" ht="15.75" outlineLevel="2">
      <c r="A9" s="4" t="s">
        <v>983</v>
      </c>
      <c r="B9" s="4" t="s">
        <v>980</v>
      </c>
      <c r="C9" s="17" t="s">
        <v>11</v>
      </c>
      <c r="D9" s="3">
        <v>625487</v>
      </c>
      <c r="E9" s="3">
        <v>4830145</v>
      </c>
      <c r="F9" s="3">
        <v>5455632</v>
      </c>
      <c r="G9" s="3">
        <v>10152094</v>
      </c>
      <c r="H9" s="3">
        <v>45643308</v>
      </c>
      <c r="I9" s="3">
        <v>0</v>
      </c>
      <c r="J9" s="3">
        <v>45643308</v>
      </c>
      <c r="K9" s="2">
        <v>0.11952753292990947</v>
      </c>
      <c r="L9" s="16"/>
    </row>
    <row r="10" spans="1:12" ht="15.75" outlineLevel="2">
      <c r="A10" s="4" t="s">
        <v>982</v>
      </c>
      <c r="B10" s="4" t="s">
        <v>980</v>
      </c>
      <c r="C10" s="17" t="s">
        <v>11</v>
      </c>
      <c r="D10" s="3">
        <v>35866572</v>
      </c>
      <c r="E10" s="3">
        <v>60918625</v>
      </c>
      <c r="F10" s="3">
        <v>96785197</v>
      </c>
      <c r="G10" s="3">
        <v>147060811</v>
      </c>
      <c r="H10" s="3">
        <v>366905362</v>
      </c>
      <c r="I10" s="3">
        <v>433098730</v>
      </c>
      <c r="J10" s="3">
        <v>800004092</v>
      </c>
      <c r="K10" s="2">
        <v>0.12098087743281194</v>
      </c>
      <c r="L10" s="16"/>
    </row>
    <row r="11" spans="1:12" ht="15.75" outlineLevel="2">
      <c r="A11" s="4" t="s">
        <v>981</v>
      </c>
      <c r="B11" s="4" t="s">
        <v>980</v>
      </c>
      <c r="C11" s="17" t="s">
        <v>29</v>
      </c>
      <c r="D11" s="3">
        <v>25612283</v>
      </c>
      <c r="E11" s="3">
        <v>3344226</v>
      </c>
      <c r="F11" s="3">
        <v>28956509</v>
      </c>
      <c r="G11" s="3">
        <v>123183213</v>
      </c>
      <c r="H11" s="3">
        <v>379791048</v>
      </c>
      <c r="I11" s="3">
        <v>364768860</v>
      </c>
      <c r="J11" s="3">
        <v>744559908</v>
      </c>
      <c r="K11" s="2">
        <v>0.03889077116411166</v>
      </c>
      <c r="L11" s="16"/>
    </row>
    <row r="12" spans="1:12" s="5" customFormat="1" ht="15" outlineLevel="1">
      <c r="A12" s="10"/>
      <c r="B12" s="18" t="s">
        <v>1</v>
      </c>
      <c r="C12" s="9"/>
      <c r="D12" s="8">
        <f aca="true" t="shared" si="2" ref="D12:J12">SUBTOTAL(9,D9:D11)</f>
        <v>62104342</v>
      </c>
      <c r="E12" s="8">
        <f t="shared" si="2"/>
        <v>69092996</v>
      </c>
      <c r="F12" s="8">
        <f t="shared" si="2"/>
        <v>131197338</v>
      </c>
      <c r="G12" s="8">
        <f t="shared" si="2"/>
        <v>280396118</v>
      </c>
      <c r="H12" s="8">
        <f t="shared" si="2"/>
        <v>792339718</v>
      </c>
      <c r="I12" s="8">
        <f t="shared" si="2"/>
        <v>797867590</v>
      </c>
      <c r="J12" s="8">
        <f t="shared" si="2"/>
        <v>1590207308</v>
      </c>
      <c r="K12" s="7">
        <v>0.08250329208020468</v>
      </c>
      <c r="L12" s="6"/>
    </row>
    <row r="13" spans="1:12" ht="15.75" outlineLevel="1">
      <c r="A13" s="10" t="s">
        <v>979</v>
      </c>
      <c r="C13" s="17"/>
      <c r="L13" s="16"/>
    </row>
    <row r="14" spans="1:12" ht="15.75" outlineLevel="2">
      <c r="A14" s="4" t="s">
        <v>978</v>
      </c>
      <c r="B14" s="4" t="s">
        <v>977</v>
      </c>
      <c r="C14" s="17" t="s">
        <v>29</v>
      </c>
      <c r="D14" s="3">
        <v>20376057</v>
      </c>
      <c r="E14" s="3">
        <v>7455182</v>
      </c>
      <c r="F14" s="3">
        <v>27831239</v>
      </c>
      <c r="G14" s="3">
        <v>42161532</v>
      </c>
      <c r="H14" s="3">
        <v>63317898</v>
      </c>
      <c r="I14" s="3">
        <v>167452142</v>
      </c>
      <c r="J14" s="3">
        <v>230770040</v>
      </c>
      <c r="K14" s="2">
        <v>0.12060161275701131</v>
      </c>
      <c r="L14" s="16"/>
    </row>
    <row r="15" spans="1:12" s="5" customFormat="1" ht="15" outlineLevel="1">
      <c r="A15" s="10"/>
      <c r="B15" s="18" t="s">
        <v>1</v>
      </c>
      <c r="C15" s="9"/>
      <c r="D15" s="8">
        <f aca="true" t="shared" si="3" ref="D15:J15">SUBTOTAL(9,D14:D14)</f>
        <v>20376057</v>
      </c>
      <c r="E15" s="8">
        <f t="shared" si="3"/>
        <v>7455182</v>
      </c>
      <c r="F15" s="8">
        <f t="shared" si="3"/>
        <v>27831239</v>
      </c>
      <c r="G15" s="8">
        <f t="shared" si="3"/>
        <v>42161532</v>
      </c>
      <c r="H15" s="8">
        <f t="shared" si="3"/>
        <v>63317898</v>
      </c>
      <c r="I15" s="8">
        <f t="shared" si="3"/>
        <v>167452142</v>
      </c>
      <c r="J15" s="8">
        <f t="shared" si="3"/>
        <v>230770040</v>
      </c>
      <c r="K15" s="7">
        <v>0.12060161275701131</v>
      </c>
      <c r="L15" s="6"/>
    </row>
    <row r="16" spans="1:12" ht="15.75" outlineLevel="1">
      <c r="A16" s="10" t="s">
        <v>976</v>
      </c>
      <c r="C16" s="17"/>
      <c r="L16" s="16"/>
    </row>
    <row r="17" spans="1:12" ht="15.75" outlineLevel="2">
      <c r="A17" s="4" t="s">
        <v>975</v>
      </c>
      <c r="B17" s="4" t="s">
        <v>974</v>
      </c>
      <c r="C17" s="17" t="s">
        <v>11</v>
      </c>
      <c r="D17" s="3">
        <v>1709386</v>
      </c>
      <c r="E17" s="3">
        <v>40929</v>
      </c>
      <c r="F17" s="3">
        <v>1750315</v>
      </c>
      <c r="G17" s="3">
        <v>8513554</v>
      </c>
      <c r="H17" s="3">
        <v>1419511</v>
      </c>
      <c r="I17" s="3">
        <v>26837937</v>
      </c>
      <c r="J17" s="3">
        <v>28257448</v>
      </c>
      <c r="K17" s="2">
        <v>0.06194172240890261</v>
      </c>
      <c r="L17" s="16"/>
    </row>
    <row r="18" spans="1:12" s="5" customFormat="1" ht="15" outlineLevel="1">
      <c r="A18" s="10"/>
      <c r="B18" s="18" t="s">
        <v>1</v>
      </c>
      <c r="C18" s="9"/>
      <c r="D18" s="8">
        <f aca="true" t="shared" si="4" ref="D18:J18">SUBTOTAL(9,D17:D17)</f>
        <v>1709386</v>
      </c>
      <c r="E18" s="8">
        <f t="shared" si="4"/>
        <v>40929</v>
      </c>
      <c r="F18" s="8">
        <f t="shared" si="4"/>
        <v>1750315</v>
      </c>
      <c r="G18" s="8">
        <f t="shared" si="4"/>
        <v>8513554</v>
      </c>
      <c r="H18" s="8">
        <f t="shared" si="4"/>
        <v>1419511</v>
      </c>
      <c r="I18" s="8">
        <f t="shared" si="4"/>
        <v>26837937</v>
      </c>
      <c r="J18" s="8">
        <f t="shared" si="4"/>
        <v>28257448</v>
      </c>
      <c r="K18" s="7">
        <v>0.06194172240890261</v>
      </c>
      <c r="L18" s="6"/>
    </row>
    <row r="19" spans="1:12" ht="15.75" outlineLevel="1">
      <c r="A19" s="10" t="s">
        <v>973</v>
      </c>
      <c r="C19" s="17"/>
      <c r="L19" s="16"/>
    </row>
    <row r="20" spans="1:12" ht="15.75" outlineLevel="2">
      <c r="A20" s="4" t="s">
        <v>972</v>
      </c>
      <c r="B20" s="4" t="s">
        <v>971</v>
      </c>
      <c r="C20" s="17" t="s">
        <v>29</v>
      </c>
      <c r="D20" s="3">
        <v>2042853</v>
      </c>
      <c r="E20" s="3">
        <v>18365</v>
      </c>
      <c r="F20" s="3">
        <v>2061218</v>
      </c>
      <c r="G20" s="3">
        <v>7401774</v>
      </c>
      <c r="H20" s="3">
        <v>2058153</v>
      </c>
      <c r="I20" s="3">
        <v>9538735</v>
      </c>
      <c r="J20" s="3">
        <v>11596888</v>
      </c>
      <c r="K20" s="2">
        <v>0.17773888995047638</v>
      </c>
      <c r="L20" s="16"/>
    </row>
    <row r="21" spans="1:12" s="5" customFormat="1" ht="15" outlineLevel="1">
      <c r="A21" s="10"/>
      <c r="B21" s="18" t="s">
        <v>1</v>
      </c>
      <c r="C21" s="9"/>
      <c r="D21" s="8">
        <f aca="true" t="shared" si="5" ref="D21:J21">SUBTOTAL(9,D20:D20)</f>
        <v>2042853</v>
      </c>
      <c r="E21" s="8">
        <f t="shared" si="5"/>
        <v>18365</v>
      </c>
      <c r="F21" s="8">
        <f t="shared" si="5"/>
        <v>2061218</v>
      </c>
      <c r="G21" s="8">
        <f t="shared" si="5"/>
        <v>7401774</v>
      </c>
      <c r="H21" s="8">
        <f t="shared" si="5"/>
        <v>2058153</v>
      </c>
      <c r="I21" s="8">
        <f t="shared" si="5"/>
        <v>9538735</v>
      </c>
      <c r="J21" s="8">
        <f t="shared" si="5"/>
        <v>11596888</v>
      </c>
      <c r="K21" s="7">
        <v>0.17773888995047638</v>
      </c>
      <c r="L21" s="6"/>
    </row>
    <row r="22" spans="1:12" ht="15.75" outlineLevel="1">
      <c r="A22" s="10" t="s">
        <v>970</v>
      </c>
      <c r="C22" s="17"/>
      <c r="L22" s="16"/>
    </row>
    <row r="23" spans="1:12" ht="15.75" outlineLevel="2">
      <c r="A23" s="4" t="s">
        <v>969</v>
      </c>
      <c r="B23" s="4" t="s">
        <v>968</v>
      </c>
      <c r="C23" s="17" t="s">
        <v>11</v>
      </c>
      <c r="D23" s="3">
        <v>3355739</v>
      </c>
      <c r="E23" s="3">
        <v>973480</v>
      </c>
      <c r="F23" s="3">
        <v>4329219</v>
      </c>
      <c r="G23" s="3">
        <v>12185692</v>
      </c>
      <c r="H23" s="3">
        <v>3502807</v>
      </c>
      <c r="I23" s="3">
        <v>31015016</v>
      </c>
      <c r="J23" s="3">
        <v>34517823</v>
      </c>
      <c r="K23" s="2">
        <v>0.1254198157282399</v>
      </c>
      <c r="L23" s="16"/>
    </row>
    <row r="24" spans="1:12" s="5" customFormat="1" ht="15" outlineLevel="1">
      <c r="A24" s="10"/>
      <c r="B24" s="18" t="s">
        <v>1</v>
      </c>
      <c r="C24" s="9"/>
      <c r="D24" s="8">
        <f aca="true" t="shared" si="6" ref="D24:J24">SUBTOTAL(9,D23:D23)</f>
        <v>3355739</v>
      </c>
      <c r="E24" s="8">
        <f t="shared" si="6"/>
        <v>973480</v>
      </c>
      <c r="F24" s="8">
        <f t="shared" si="6"/>
        <v>4329219</v>
      </c>
      <c r="G24" s="8">
        <f t="shared" si="6"/>
        <v>12185692</v>
      </c>
      <c r="H24" s="8">
        <f t="shared" si="6"/>
        <v>3502807</v>
      </c>
      <c r="I24" s="8">
        <f t="shared" si="6"/>
        <v>31015016</v>
      </c>
      <c r="J24" s="8">
        <f t="shared" si="6"/>
        <v>34517823</v>
      </c>
      <c r="K24" s="7">
        <v>0.1254198157282399</v>
      </c>
      <c r="L24" s="6"/>
    </row>
    <row r="25" spans="1:12" ht="15.75" outlineLevel="1">
      <c r="A25" s="10" t="s">
        <v>967</v>
      </c>
      <c r="C25" s="17"/>
      <c r="L25" s="16"/>
    </row>
    <row r="26" spans="1:12" ht="15.75" outlineLevel="2">
      <c r="A26" s="4" t="s">
        <v>966</v>
      </c>
      <c r="B26" s="4" t="s">
        <v>965</v>
      </c>
      <c r="C26" s="17" t="s">
        <v>2</v>
      </c>
      <c r="D26" s="3">
        <v>974168</v>
      </c>
      <c r="E26" s="3">
        <v>812561</v>
      </c>
      <c r="F26" s="3">
        <v>1786729</v>
      </c>
      <c r="G26" s="3">
        <v>7119817</v>
      </c>
      <c r="H26" s="3">
        <v>3886755</v>
      </c>
      <c r="I26" s="3">
        <v>15465349</v>
      </c>
      <c r="J26" s="3">
        <v>19352104</v>
      </c>
      <c r="K26" s="2">
        <v>0.0923273769095081</v>
      </c>
      <c r="L26" s="16"/>
    </row>
    <row r="27" spans="1:12" s="5" customFormat="1" ht="15" outlineLevel="1">
      <c r="A27" s="10"/>
      <c r="B27" s="18" t="s">
        <v>1</v>
      </c>
      <c r="C27" s="9"/>
      <c r="D27" s="8">
        <f aca="true" t="shared" si="7" ref="D27:J27">SUBTOTAL(9,D26:D26)</f>
        <v>974168</v>
      </c>
      <c r="E27" s="8">
        <f t="shared" si="7"/>
        <v>812561</v>
      </c>
      <c r="F27" s="8">
        <f t="shared" si="7"/>
        <v>1786729</v>
      </c>
      <c r="G27" s="8">
        <f t="shared" si="7"/>
        <v>7119817</v>
      </c>
      <c r="H27" s="8">
        <f t="shared" si="7"/>
        <v>3886755</v>
      </c>
      <c r="I27" s="8">
        <f t="shared" si="7"/>
        <v>15465349</v>
      </c>
      <c r="J27" s="8">
        <f t="shared" si="7"/>
        <v>19352104</v>
      </c>
      <c r="K27" s="7">
        <v>0.0923273769095081</v>
      </c>
      <c r="L27" s="6"/>
    </row>
    <row r="28" spans="1:12" ht="15.75" outlineLevel="1">
      <c r="A28" s="10" t="s">
        <v>964</v>
      </c>
      <c r="C28" s="17"/>
      <c r="L28" s="16"/>
    </row>
    <row r="29" spans="1:12" ht="15.75" outlineLevel="2">
      <c r="A29" s="4" t="s">
        <v>963</v>
      </c>
      <c r="B29" s="4" t="s">
        <v>962</v>
      </c>
      <c r="C29" s="17" t="s">
        <v>11</v>
      </c>
      <c r="D29" s="3">
        <v>7127483</v>
      </c>
      <c r="E29" s="3">
        <v>24396920</v>
      </c>
      <c r="F29" s="3">
        <v>31524403</v>
      </c>
      <c r="G29" s="3">
        <v>33397011</v>
      </c>
      <c r="H29" s="3">
        <v>47803093</v>
      </c>
      <c r="I29" s="3">
        <v>132943438</v>
      </c>
      <c r="J29" s="3">
        <v>180746531</v>
      </c>
      <c r="K29" s="2">
        <v>0.17441221596667877</v>
      </c>
      <c r="L29" s="16"/>
    </row>
    <row r="30" spans="1:12" s="5" customFormat="1" ht="15" outlineLevel="1">
      <c r="A30" s="10"/>
      <c r="B30" s="18" t="s">
        <v>1</v>
      </c>
      <c r="C30" s="9"/>
      <c r="D30" s="8">
        <f aca="true" t="shared" si="8" ref="D30:J30">SUBTOTAL(9,D29:D29)</f>
        <v>7127483</v>
      </c>
      <c r="E30" s="8">
        <f t="shared" si="8"/>
        <v>24396920</v>
      </c>
      <c r="F30" s="8">
        <f t="shared" si="8"/>
        <v>31524403</v>
      </c>
      <c r="G30" s="8">
        <f t="shared" si="8"/>
        <v>33397011</v>
      </c>
      <c r="H30" s="8">
        <f t="shared" si="8"/>
        <v>47803093</v>
      </c>
      <c r="I30" s="8">
        <f t="shared" si="8"/>
        <v>132943438</v>
      </c>
      <c r="J30" s="8">
        <f t="shared" si="8"/>
        <v>180746531</v>
      </c>
      <c r="K30" s="7">
        <v>0.17441221596667877</v>
      </c>
      <c r="L30" s="6"/>
    </row>
    <row r="31" spans="1:12" ht="15.75" outlineLevel="1">
      <c r="A31" s="10" t="s">
        <v>961</v>
      </c>
      <c r="C31" s="17"/>
      <c r="L31" s="16"/>
    </row>
    <row r="32" spans="1:12" ht="15.75" outlineLevel="2">
      <c r="A32" s="4" t="s">
        <v>960</v>
      </c>
      <c r="B32" s="4" t="s">
        <v>956</v>
      </c>
      <c r="C32" s="17" t="s">
        <v>11</v>
      </c>
      <c r="D32" s="3">
        <v>568984</v>
      </c>
      <c r="E32" s="3">
        <v>4472758</v>
      </c>
      <c r="F32" s="3">
        <v>5041742</v>
      </c>
      <c r="G32" s="3">
        <v>18102894</v>
      </c>
      <c r="H32" s="3">
        <v>53465954</v>
      </c>
      <c r="I32" s="3">
        <v>-2300</v>
      </c>
      <c r="J32" s="3">
        <v>53463654</v>
      </c>
      <c r="K32" s="2">
        <v>0.09430223381290026</v>
      </c>
      <c r="L32" s="16"/>
    </row>
    <row r="33" spans="1:12" ht="15.75" outlineLevel="2">
      <c r="A33" s="4" t="s">
        <v>959</v>
      </c>
      <c r="B33" s="4" t="s">
        <v>958</v>
      </c>
      <c r="C33" s="17" t="s">
        <v>11</v>
      </c>
      <c r="D33" s="3">
        <v>1043588</v>
      </c>
      <c r="E33" s="3">
        <v>32900938</v>
      </c>
      <c r="F33" s="3">
        <v>33944526</v>
      </c>
      <c r="G33" s="3">
        <v>112323833</v>
      </c>
      <c r="H33" s="3">
        <v>179107175</v>
      </c>
      <c r="I33" s="3">
        <v>287794830</v>
      </c>
      <c r="J33" s="3">
        <v>466902005</v>
      </c>
      <c r="K33" s="2">
        <v>0.07270160683931948</v>
      </c>
      <c r="L33" s="16"/>
    </row>
    <row r="34" spans="1:12" ht="15.75" outlineLevel="2">
      <c r="A34" s="4" t="s">
        <v>957</v>
      </c>
      <c r="B34" s="4" t="s">
        <v>956</v>
      </c>
      <c r="C34" s="17" t="s">
        <v>11</v>
      </c>
      <c r="D34" s="3">
        <v>121649952</v>
      </c>
      <c r="E34" s="3">
        <v>120821269</v>
      </c>
      <c r="F34" s="3">
        <v>242471221</v>
      </c>
      <c r="G34" s="3">
        <v>1052903256</v>
      </c>
      <c r="H34" s="3">
        <v>1509377131</v>
      </c>
      <c r="I34" s="3">
        <v>2174249699</v>
      </c>
      <c r="J34" s="3">
        <v>3683626830</v>
      </c>
      <c r="K34" s="2">
        <v>0.06582404575438494</v>
      </c>
      <c r="L34" s="16"/>
    </row>
    <row r="35" spans="1:12" ht="15.75" outlineLevel="2">
      <c r="A35" s="4" t="s">
        <v>955</v>
      </c>
      <c r="B35" s="4" t="s">
        <v>954</v>
      </c>
      <c r="C35" s="17" t="s">
        <v>29</v>
      </c>
      <c r="D35" s="3">
        <v>35414709</v>
      </c>
      <c r="E35" s="3">
        <v>1536646</v>
      </c>
      <c r="F35" s="3">
        <v>36951355</v>
      </c>
      <c r="G35" s="3">
        <v>70874376</v>
      </c>
      <c r="H35" s="3">
        <v>116902261</v>
      </c>
      <c r="I35" s="3">
        <v>219761121</v>
      </c>
      <c r="J35" s="3">
        <v>336663382</v>
      </c>
      <c r="K35" s="2">
        <v>0.10975757084267634</v>
      </c>
      <c r="L35" s="16"/>
    </row>
    <row r="36" spans="1:12" s="5" customFormat="1" ht="15" outlineLevel="1">
      <c r="A36" s="10"/>
      <c r="B36" s="18" t="s">
        <v>1</v>
      </c>
      <c r="C36" s="9"/>
      <c r="D36" s="8">
        <f aca="true" t="shared" si="9" ref="D36:J36">SUBTOTAL(9,D32:D35)</f>
        <v>158677233</v>
      </c>
      <c r="E36" s="8">
        <f t="shared" si="9"/>
        <v>159731611</v>
      </c>
      <c r="F36" s="8">
        <f t="shared" si="9"/>
        <v>318408844</v>
      </c>
      <c r="G36" s="8">
        <f t="shared" si="9"/>
        <v>1254204359</v>
      </c>
      <c r="H36" s="8">
        <f t="shared" si="9"/>
        <v>1858852521</v>
      </c>
      <c r="I36" s="8">
        <f t="shared" si="9"/>
        <v>2681803350</v>
      </c>
      <c r="J36" s="8">
        <f t="shared" si="9"/>
        <v>4540655871</v>
      </c>
      <c r="K36" s="7">
        <v>0.07012397614925969</v>
      </c>
      <c r="L36" s="6"/>
    </row>
    <row r="37" spans="1:12" ht="15.75" outlineLevel="1">
      <c r="A37" s="10" t="s">
        <v>953</v>
      </c>
      <c r="C37" s="17"/>
      <c r="L37" s="16"/>
    </row>
    <row r="38" spans="1:12" ht="15.75" outlineLevel="2">
      <c r="A38" s="4" t="s">
        <v>952</v>
      </c>
      <c r="B38" s="4" t="s">
        <v>930</v>
      </c>
      <c r="C38" s="17" t="s">
        <v>29</v>
      </c>
      <c r="D38" s="3">
        <v>128187</v>
      </c>
      <c r="E38" s="3">
        <v>0</v>
      </c>
      <c r="F38" s="3">
        <v>128187</v>
      </c>
      <c r="G38" s="3">
        <v>14568825</v>
      </c>
      <c r="H38" s="3">
        <v>50334538</v>
      </c>
      <c r="I38" s="3">
        <v>0</v>
      </c>
      <c r="J38" s="3">
        <v>50334538</v>
      </c>
      <c r="K38" s="2">
        <v>0.0025467006372443812</v>
      </c>
      <c r="L38" s="16"/>
    </row>
    <row r="39" spans="1:12" ht="15.75" outlineLevel="2">
      <c r="A39" s="4" t="s">
        <v>951</v>
      </c>
      <c r="B39" s="4" t="s">
        <v>930</v>
      </c>
      <c r="C39" s="17" t="s">
        <v>29</v>
      </c>
      <c r="D39" s="3">
        <v>786023</v>
      </c>
      <c r="E39" s="3">
        <v>1085814</v>
      </c>
      <c r="F39" s="3">
        <v>1871837</v>
      </c>
      <c r="G39" s="3">
        <v>70461674</v>
      </c>
      <c r="H39" s="3">
        <v>18547511</v>
      </c>
      <c r="I39" s="3">
        <v>444790128</v>
      </c>
      <c r="J39" s="3">
        <v>463337639</v>
      </c>
      <c r="K39" s="2">
        <v>0.004039898429231692</v>
      </c>
      <c r="L39" s="16"/>
    </row>
    <row r="40" spans="1:12" ht="15.75" outlineLevel="2">
      <c r="A40" s="4" t="s">
        <v>950</v>
      </c>
      <c r="B40" s="4" t="s">
        <v>930</v>
      </c>
      <c r="C40" s="17" t="s">
        <v>29</v>
      </c>
      <c r="D40" s="3">
        <v>1932849524</v>
      </c>
      <c r="E40" s="3">
        <v>67307005</v>
      </c>
      <c r="F40" s="3">
        <v>2000156529</v>
      </c>
      <c r="G40" s="3">
        <v>1040069967</v>
      </c>
      <c r="H40" s="3">
        <v>3850984820</v>
      </c>
      <c r="I40" s="3">
        <v>2564683608</v>
      </c>
      <c r="J40" s="3">
        <v>6415668428</v>
      </c>
      <c r="K40" s="2">
        <v>0.311761206403792</v>
      </c>
      <c r="L40" s="16"/>
    </row>
    <row r="41" spans="1:12" ht="15.75" outlineLevel="2">
      <c r="A41" s="4" t="s">
        <v>949</v>
      </c>
      <c r="B41" s="4" t="s">
        <v>930</v>
      </c>
      <c r="C41" s="17" t="s">
        <v>11</v>
      </c>
      <c r="D41" s="3">
        <v>12693252</v>
      </c>
      <c r="E41" s="3">
        <v>8793425</v>
      </c>
      <c r="F41" s="3">
        <v>21486677</v>
      </c>
      <c r="G41" s="3">
        <v>194403505</v>
      </c>
      <c r="H41" s="3">
        <v>359277306</v>
      </c>
      <c r="I41" s="3">
        <v>389196959</v>
      </c>
      <c r="J41" s="3">
        <v>748474265</v>
      </c>
      <c r="K41" s="2">
        <v>0.028707302314529115</v>
      </c>
      <c r="L41" s="16"/>
    </row>
    <row r="42" spans="1:12" ht="15.75" outlineLevel="2">
      <c r="A42" s="4" t="s">
        <v>948</v>
      </c>
      <c r="B42" s="4" t="s">
        <v>930</v>
      </c>
      <c r="C42" s="17" t="s">
        <v>11</v>
      </c>
      <c r="D42" s="3">
        <v>40232638</v>
      </c>
      <c r="E42" s="3">
        <v>73681016</v>
      </c>
      <c r="F42" s="3">
        <v>113913654</v>
      </c>
      <c r="G42" s="3">
        <v>257530082</v>
      </c>
      <c r="H42" s="3">
        <v>590900725</v>
      </c>
      <c r="I42" s="3">
        <v>621848440</v>
      </c>
      <c r="J42" s="3">
        <v>1212749165</v>
      </c>
      <c r="K42" s="2">
        <v>0.09393010301516058</v>
      </c>
      <c r="L42" s="16"/>
    </row>
    <row r="43" spans="1:12" ht="15.75" outlineLevel="2">
      <c r="A43" s="4" t="s">
        <v>947</v>
      </c>
      <c r="B43" s="4" t="s">
        <v>930</v>
      </c>
      <c r="C43" s="17" t="s">
        <v>29</v>
      </c>
      <c r="D43" s="3">
        <v>0</v>
      </c>
      <c r="E43" s="3">
        <v>0</v>
      </c>
      <c r="F43" s="3">
        <v>0</v>
      </c>
      <c r="G43" s="3">
        <v>32876398</v>
      </c>
      <c r="H43" s="3">
        <v>36369140</v>
      </c>
      <c r="I43" s="3">
        <v>84021091</v>
      </c>
      <c r="J43" s="3">
        <v>120390231</v>
      </c>
      <c r="K43" s="2">
        <v>0</v>
      </c>
      <c r="L43" s="16"/>
    </row>
    <row r="44" spans="1:12" ht="15.75" outlineLevel="2">
      <c r="A44" s="4" t="s">
        <v>946</v>
      </c>
      <c r="B44" s="4" t="s">
        <v>930</v>
      </c>
      <c r="C44" s="17" t="s">
        <v>29</v>
      </c>
      <c r="D44" s="3">
        <v>366231</v>
      </c>
      <c r="E44" s="3">
        <v>0</v>
      </c>
      <c r="F44" s="3">
        <v>366231</v>
      </c>
      <c r="G44" s="3">
        <v>10160484</v>
      </c>
      <c r="H44" s="3">
        <v>33006214</v>
      </c>
      <c r="I44" s="3">
        <v>42189956</v>
      </c>
      <c r="J44" s="3">
        <v>75196170</v>
      </c>
      <c r="K44" s="2">
        <v>0.004870341135725376</v>
      </c>
      <c r="L44" s="16"/>
    </row>
    <row r="45" spans="1:12" ht="15.75" outlineLevel="2">
      <c r="A45" s="4" t="s">
        <v>945</v>
      </c>
      <c r="B45" s="4" t="s">
        <v>930</v>
      </c>
      <c r="C45" s="17" t="s">
        <v>29</v>
      </c>
      <c r="D45" s="3">
        <v>2120823</v>
      </c>
      <c r="E45" s="3">
        <v>0</v>
      </c>
      <c r="F45" s="3">
        <v>2120823</v>
      </c>
      <c r="G45" s="3">
        <v>35959865</v>
      </c>
      <c r="H45" s="3">
        <v>147798214</v>
      </c>
      <c r="I45" s="3">
        <v>77993355</v>
      </c>
      <c r="J45" s="3">
        <v>225791569</v>
      </c>
      <c r="K45" s="2">
        <v>0.009392835212549522</v>
      </c>
      <c r="L45" s="16"/>
    </row>
    <row r="46" spans="1:12" ht="15.75" outlineLevel="2">
      <c r="A46" s="4" t="s">
        <v>944</v>
      </c>
      <c r="B46" s="4" t="s">
        <v>930</v>
      </c>
      <c r="C46" s="17" t="s">
        <v>29</v>
      </c>
      <c r="D46" s="3">
        <v>450191</v>
      </c>
      <c r="E46" s="3">
        <v>288639</v>
      </c>
      <c r="F46" s="3">
        <v>738830</v>
      </c>
      <c r="G46" s="3">
        <v>22618755</v>
      </c>
      <c r="H46" s="3">
        <v>35999924</v>
      </c>
      <c r="I46" s="3">
        <v>0</v>
      </c>
      <c r="J46" s="3">
        <v>35999924</v>
      </c>
      <c r="K46" s="2">
        <v>0.02052309888209769</v>
      </c>
      <c r="L46" s="16"/>
    </row>
    <row r="47" spans="1:12" ht="15.75" outlineLevel="2">
      <c r="A47" s="4" t="s">
        <v>943</v>
      </c>
      <c r="B47" s="4" t="s">
        <v>930</v>
      </c>
      <c r="C47" s="17" t="s">
        <v>29</v>
      </c>
      <c r="D47" s="3">
        <v>444598</v>
      </c>
      <c r="E47" s="3">
        <v>0</v>
      </c>
      <c r="F47" s="3">
        <v>444598</v>
      </c>
      <c r="G47" s="3">
        <v>20039870</v>
      </c>
      <c r="H47" s="3">
        <v>67323450</v>
      </c>
      <c r="I47" s="3">
        <v>0</v>
      </c>
      <c r="J47" s="3">
        <v>67323450</v>
      </c>
      <c r="K47" s="2">
        <v>0.006603909930343765</v>
      </c>
      <c r="L47" s="16"/>
    </row>
    <row r="48" spans="1:12" ht="15.75" outlineLevel="2">
      <c r="A48" s="22" t="s">
        <v>942</v>
      </c>
      <c r="B48" s="22" t="s">
        <v>930</v>
      </c>
      <c r="C48" s="21" t="s">
        <v>29</v>
      </c>
      <c r="D48" s="20">
        <v>598410</v>
      </c>
      <c r="E48" s="20">
        <v>0</v>
      </c>
      <c r="F48" s="20">
        <v>598410</v>
      </c>
      <c r="G48" s="20">
        <v>35526817</v>
      </c>
      <c r="H48" s="20">
        <v>214327375</v>
      </c>
      <c r="I48" s="20">
        <v>0</v>
      </c>
      <c r="J48" s="20">
        <v>214327375</v>
      </c>
      <c r="K48" s="19">
        <v>0.002792037181437945</v>
      </c>
      <c r="L48" s="16"/>
    </row>
    <row r="49" spans="1:12" ht="15.75" outlineLevel="2">
      <c r="A49" s="29" t="s">
        <v>941</v>
      </c>
      <c r="B49" s="29" t="s">
        <v>930</v>
      </c>
      <c r="C49" s="30" t="s">
        <v>29</v>
      </c>
      <c r="D49" s="31">
        <v>1200792</v>
      </c>
      <c r="E49" s="31">
        <v>493762</v>
      </c>
      <c r="F49" s="31">
        <v>1694554</v>
      </c>
      <c r="G49" s="31">
        <v>20692115</v>
      </c>
      <c r="H49" s="31">
        <v>32337410</v>
      </c>
      <c r="I49" s="31">
        <v>56897911</v>
      </c>
      <c r="J49" s="31">
        <v>89235321</v>
      </c>
      <c r="K49" s="32">
        <v>0.018989722690637256</v>
      </c>
      <c r="L49" s="16"/>
    </row>
    <row r="50" spans="1:12" ht="15.75" outlineLevel="2">
      <c r="A50" s="4" t="s">
        <v>940</v>
      </c>
      <c r="B50" s="4" t="s">
        <v>930</v>
      </c>
      <c r="C50" s="17" t="s">
        <v>29</v>
      </c>
      <c r="D50" s="3">
        <v>85826166</v>
      </c>
      <c r="E50" s="3">
        <v>92358940</v>
      </c>
      <c r="F50" s="3">
        <v>178185106</v>
      </c>
      <c r="G50" s="3">
        <v>1507838390</v>
      </c>
      <c r="H50" s="3">
        <v>5381798120</v>
      </c>
      <c r="I50" s="3">
        <v>2712598902</v>
      </c>
      <c r="J50" s="3">
        <v>8094397022</v>
      </c>
      <c r="K50" s="2">
        <v>0.022013388460648153</v>
      </c>
      <c r="L50" s="16"/>
    </row>
    <row r="51" spans="1:12" ht="15.75" outlineLevel="2">
      <c r="A51" s="4" t="s">
        <v>939</v>
      </c>
      <c r="B51" s="4" t="s">
        <v>930</v>
      </c>
      <c r="C51" s="17" t="s">
        <v>29</v>
      </c>
      <c r="D51" s="3">
        <v>14997365</v>
      </c>
      <c r="E51" s="3">
        <v>5831215</v>
      </c>
      <c r="F51" s="3">
        <v>20828580</v>
      </c>
      <c r="G51" s="3">
        <v>207135097</v>
      </c>
      <c r="H51" s="3">
        <v>657221077</v>
      </c>
      <c r="I51" s="3">
        <v>410932647</v>
      </c>
      <c r="J51" s="3">
        <v>1068153724</v>
      </c>
      <c r="K51" s="2">
        <v>0.01949960902818515</v>
      </c>
      <c r="L51" s="16"/>
    </row>
    <row r="52" spans="1:12" ht="15.75" outlineLevel="2">
      <c r="A52" s="4" t="s">
        <v>938</v>
      </c>
      <c r="B52" s="4" t="s">
        <v>930</v>
      </c>
      <c r="C52" s="17" t="s">
        <v>29</v>
      </c>
      <c r="D52" s="3">
        <v>7744157</v>
      </c>
      <c r="E52" s="3">
        <v>967018</v>
      </c>
      <c r="F52" s="3">
        <v>8711175</v>
      </c>
      <c r="G52" s="3">
        <v>104812800</v>
      </c>
      <c r="H52" s="3">
        <v>328226401</v>
      </c>
      <c r="I52" s="3">
        <v>139499705</v>
      </c>
      <c r="J52" s="3">
        <v>467726106</v>
      </c>
      <c r="K52" s="2">
        <v>0.01862452167679518</v>
      </c>
      <c r="L52" s="16"/>
    </row>
    <row r="53" spans="1:12" ht="15.75" outlineLevel="2">
      <c r="A53" s="4" t="s">
        <v>937</v>
      </c>
      <c r="B53" s="4" t="s">
        <v>930</v>
      </c>
      <c r="C53" s="17" t="s">
        <v>29</v>
      </c>
      <c r="D53" s="3">
        <v>273197</v>
      </c>
      <c r="E53" s="3">
        <v>136008</v>
      </c>
      <c r="F53" s="3">
        <v>409205</v>
      </c>
      <c r="G53" s="3">
        <v>17690092</v>
      </c>
      <c r="H53" s="3">
        <v>42252570</v>
      </c>
      <c r="I53" s="3">
        <v>0</v>
      </c>
      <c r="J53" s="3">
        <v>42252570</v>
      </c>
      <c r="K53" s="2">
        <v>0.009684736336748268</v>
      </c>
      <c r="L53" s="16"/>
    </row>
    <row r="54" spans="1:12" ht="15.75" outlineLevel="2">
      <c r="A54" s="4" t="s">
        <v>936</v>
      </c>
      <c r="B54" s="4" t="s">
        <v>930</v>
      </c>
      <c r="C54" s="17" t="s">
        <v>29</v>
      </c>
      <c r="D54" s="3">
        <v>350339</v>
      </c>
      <c r="E54" s="3">
        <v>68753</v>
      </c>
      <c r="F54" s="3">
        <v>419092</v>
      </c>
      <c r="G54" s="3">
        <v>38192348</v>
      </c>
      <c r="H54" s="3">
        <v>70415598</v>
      </c>
      <c r="I54" s="3">
        <v>46704402</v>
      </c>
      <c r="J54" s="3">
        <v>117120000</v>
      </c>
      <c r="K54" s="2">
        <v>0.0035783128415300958</v>
      </c>
      <c r="L54" s="16"/>
    </row>
    <row r="55" spans="1:12" ht="15.75" outlineLevel="2">
      <c r="A55" s="33" t="s">
        <v>935</v>
      </c>
      <c r="B55" s="33" t="s">
        <v>930</v>
      </c>
      <c r="C55" s="34" t="s">
        <v>29</v>
      </c>
      <c r="D55" s="35">
        <v>48477873</v>
      </c>
      <c r="E55" s="35">
        <v>14180281</v>
      </c>
      <c r="F55" s="35">
        <v>62658154</v>
      </c>
      <c r="G55" s="35">
        <v>108964346</v>
      </c>
      <c r="H55" s="35">
        <v>401809201</v>
      </c>
      <c r="I55" s="35">
        <v>254917677</v>
      </c>
      <c r="J55" s="35">
        <v>656726878</v>
      </c>
      <c r="K55" s="36">
        <v>0.0954097602808941</v>
      </c>
      <c r="L55" s="16"/>
    </row>
    <row r="56" spans="1:12" ht="15.75" outlineLevel="2">
      <c r="A56" s="4" t="s">
        <v>934</v>
      </c>
      <c r="B56" s="4" t="s">
        <v>930</v>
      </c>
      <c r="C56" s="17" t="s">
        <v>2</v>
      </c>
      <c r="D56" s="3">
        <v>1260</v>
      </c>
      <c r="E56" s="3">
        <v>17107690</v>
      </c>
      <c r="F56" s="3">
        <v>17108950</v>
      </c>
      <c r="G56" s="3">
        <v>17108998</v>
      </c>
      <c r="H56" s="3">
        <v>0</v>
      </c>
      <c r="I56" s="3">
        <v>0</v>
      </c>
      <c r="J56" s="3">
        <v>0</v>
      </c>
      <c r="K56" s="2">
        <v>0</v>
      </c>
      <c r="L56" s="16"/>
    </row>
    <row r="57" spans="1:12" ht="15.75" outlineLevel="2">
      <c r="A57" s="4" t="s">
        <v>933</v>
      </c>
      <c r="B57" s="4" t="s">
        <v>930</v>
      </c>
      <c r="C57" s="17" t="s">
        <v>2</v>
      </c>
      <c r="D57" s="3">
        <v>136750936</v>
      </c>
      <c r="E57" s="3">
        <v>503605279</v>
      </c>
      <c r="F57" s="3">
        <v>640356215</v>
      </c>
      <c r="G57" s="3">
        <v>766776896</v>
      </c>
      <c r="H57" s="3">
        <v>1404986559</v>
      </c>
      <c r="I57" s="3">
        <v>1330472170</v>
      </c>
      <c r="J57" s="3">
        <v>2735458729</v>
      </c>
      <c r="K57" s="2">
        <v>0.2340946358324677</v>
      </c>
      <c r="L57" s="16"/>
    </row>
    <row r="58" spans="1:12" ht="15.75" outlineLevel="2">
      <c r="A58" s="4" t="s">
        <v>932</v>
      </c>
      <c r="B58" s="4" t="s">
        <v>930</v>
      </c>
      <c r="C58" s="17" t="s">
        <v>29</v>
      </c>
      <c r="D58" s="3">
        <v>578216</v>
      </c>
      <c r="E58" s="3">
        <v>268527</v>
      </c>
      <c r="F58" s="3">
        <v>846743</v>
      </c>
      <c r="G58" s="3">
        <v>49692932</v>
      </c>
      <c r="H58" s="3">
        <v>143066305</v>
      </c>
      <c r="I58" s="3">
        <v>20278510</v>
      </c>
      <c r="J58" s="3">
        <v>163344815</v>
      </c>
      <c r="K58" s="2">
        <v>0.005183776418002606</v>
      </c>
      <c r="L58" s="16"/>
    </row>
    <row r="59" spans="1:12" ht="15.75" outlineLevel="2">
      <c r="A59" s="4" t="s">
        <v>931</v>
      </c>
      <c r="B59" s="4" t="s">
        <v>930</v>
      </c>
      <c r="C59" s="17" t="s">
        <v>29</v>
      </c>
      <c r="D59" s="3">
        <v>133045</v>
      </c>
      <c r="E59" s="3">
        <v>0</v>
      </c>
      <c r="F59" s="3">
        <v>133045</v>
      </c>
      <c r="G59" s="3">
        <v>10575981</v>
      </c>
      <c r="H59" s="3">
        <v>57615825</v>
      </c>
      <c r="I59" s="3">
        <v>0</v>
      </c>
      <c r="J59" s="3">
        <v>57615825</v>
      </c>
      <c r="K59" s="2">
        <v>0.002309174606108688</v>
      </c>
      <c r="L59" s="16"/>
    </row>
    <row r="60" spans="1:12" s="5" customFormat="1" ht="15" outlineLevel="1">
      <c r="A60" s="10"/>
      <c r="B60" s="18" t="s">
        <v>1</v>
      </c>
      <c r="C60" s="9"/>
      <c r="D60" s="8">
        <f aca="true" t="shared" si="10" ref="D60:J60">SUBTOTAL(9,D38:D59)</f>
        <v>2287003223</v>
      </c>
      <c r="E60" s="8">
        <f t="shared" si="10"/>
        <v>786173372</v>
      </c>
      <c r="F60" s="8">
        <f t="shared" si="10"/>
        <v>3073176595</v>
      </c>
      <c r="G60" s="8">
        <f t="shared" si="10"/>
        <v>4583696237</v>
      </c>
      <c r="H60" s="8">
        <f t="shared" si="10"/>
        <v>13924598283</v>
      </c>
      <c r="I60" s="8">
        <f t="shared" si="10"/>
        <v>9197025461</v>
      </c>
      <c r="J60" s="8">
        <f t="shared" si="10"/>
        <v>23121623744</v>
      </c>
      <c r="K60" s="7">
        <v>0.13291352843666449</v>
      </c>
      <c r="L60" s="6"/>
    </row>
    <row r="61" spans="1:12" ht="15.75" outlineLevel="1">
      <c r="A61" s="10" t="s">
        <v>929</v>
      </c>
      <c r="C61" s="17"/>
      <c r="L61" s="16"/>
    </row>
    <row r="62" spans="1:12" ht="15.75" outlineLevel="2">
      <c r="A62" s="4" t="s">
        <v>928</v>
      </c>
      <c r="B62" s="4" t="s">
        <v>927</v>
      </c>
      <c r="C62" s="17" t="s">
        <v>2</v>
      </c>
      <c r="D62" s="3">
        <v>4554200</v>
      </c>
      <c r="E62" s="3">
        <v>753080</v>
      </c>
      <c r="F62" s="3">
        <v>5307280</v>
      </c>
      <c r="G62" s="3">
        <v>14261898</v>
      </c>
      <c r="H62" s="3">
        <v>7732610</v>
      </c>
      <c r="I62" s="3">
        <v>27503358</v>
      </c>
      <c r="J62" s="3">
        <v>35235968</v>
      </c>
      <c r="K62" s="2">
        <v>0.15062109262898637</v>
      </c>
      <c r="L62" s="16"/>
    </row>
    <row r="63" spans="1:12" s="5" customFormat="1" ht="15" outlineLevel="1">
      <c r="A63" s="10"/>
      <c r="B63" s="18" t="s">
        <v>1</v>
      </c>
      <c r="C63" s="9"/>
      <c r="D63" s="8">
        <f aca="true" t="shared" si="11" ref="D63:J63">SUBTOTAL(9,D62:D62)</f>
        <v>4554200</v>
      </c>
      <c r="E63" s="8">
        <f t="shared" si="11"/>
        <v>753080</v>
      </c>
      <c r="F63" s="8">
        <f t="shared" si="11"/>
        <v>5307280</v>
      </c>
      <c r="G63" s="8">
        <f t="shared" si="11"/>
        <v>14261898</v>
      </c>
      <c r="H63" s="8">
        <f t="shared" si="11"/>
        <v>7732610</v>
      </c>
      <c r="I63" s="8">
        <f t="shared" si="11"/>
        <v>27503358</v>
      </c>
      <c r="J63" s="8">
        <f t="shared" si="11"/>
        <v>35235968</v>
      </c>
      <c r="K63" s="7">
        <v>0.15062109262898637</v>
      </c>
      <c r="L63" s="6"/>
    </row>
    <row r="64" spans="1:12" ht="15.75" outlineLevel="1">
      <c r="A64" s="10" t="s">
        <v>926</v>
      </c>
      <c r="C64" s="17"/>
      <c r="L64" s="16"/>
    </row>
    <row r="65" spans="1:12" ht="15.75" outlineLevel="2">
      <c r="A65" s="4" t="s">
        <v>925</v>
      </c>
      <c r="B65" s="4" t="s">
        <v>920</v>
      </c>
      <c r="C65" s="17" t="s">
        <v>11</v>
      </c>
      <c r="D65" s="3">
        <v>18237391</v>
      </c>
      <c r="E65" s="3">
        <v>106584874</v>
      </c>
      <c r="F65" s="3">
        <v>124822265</v>
      </c>
      <c r="G65" s="3">
        <v>268297613</v>
      </c>
      <c r="H65" s="3">
        <v>561327083</v>
      </c>
      <c r="I65" s="3">
        <v>617785473</v>
      </c>
      <c r="J65" s="3">
        <v>1179112556</v>
      </c>
      <c r="K65" s="2">
        <v>0.10586119566349528</v>
      </c>
      <c r="L65" s="16"/>
    </row>
    <row r="66" spans="1:12" ht="15.75" outlineLevel="2">
      <c r="A66" s="4" t="s">
        <v>924</v>
      </c>
      <c r="B66" s="4" t="s">
        <v>920</v>
      </c>
      <c r="C66" s="17" t="s">
        <v>11</v>
      </c>
      <c r="D66" s="3">
        <v>584011</v>
      </c>
      <c r="E66" s="3">
        <v>1915100</v>
      </c>
      <c r="F66" s="3">
        <v>2499111</v>
      </c>
      <c r="G66" s="3">
        <v>23116635</v>
      </c>
      <c r="H66" s="3">
        <v>44756783</v>
      </c>
      <c r="I66" s="3">
        <v>24616293</v>
      </c>
      <c r="J66" s="3">
        <v>69373076</v>
      </c>
      <c r="K66" s="2">
        <v>0.03602422069334221</v>
      </c>
      <c r="L66" s="16"/>
    </row>
    <row r="67" spans="1:12" ht="15.75" outlineLevel="2">
      <c r="A67" s="4" t="s">
        <v>923</v>
      </c>
      <c r="B67" s="4" t="s">
        <v>920</v>
      </c>
      <c r="C67" s="17" t="s">
        <v>29</v>
      </c>
      <c r="D67" s="3">
        <v>537356</v>
      </c>
      <c r="E67" s="3">
        <v>27957</v>
      </c>
      <c r="F67" s="3">
        <v>565313</v>
      </c>
      <c r="G67" s="3">
        <v>20316633</v>
      </c>
      <c r="H67" s="3">
        <v>31802488</v>
      </c>
      <c r="I67" s="3">
        <v>2098000</v>
      </c>
      <c r="J67" s="3">
        <v>33900488</v>
      </c>
      <c r="K67" s="2">
        <v>0.01667565965422091</v>
      </c>
      <c r="L67" s="16"/>
    </row>
    <row r="68" spans="1:12" ht="15.75" outlineLevel="2">
      <c r="A68" s="4" t="s">
        <v>922</v>
      </c>
      <c r="B68" s="4" t="s">
        <v>920</v>
      </c>
      <c r="C68" s="17" t="s">
        <v>29</v>
      </c>
      <c r="D68" s="3">
        <v>345370</v>
      </c>
      <c r="E68" s="3">
        <v>405610</v>
      </c>
      <c r="F68" s="3">
        <v>750980</v>
      </c>
      <c r="G68" s="3">
        <v>19351202</v>
      </c>
      <c r="H68" s="3">
        <v>83157983</v>
      </c>
      <c r="I68" s="3">
        <v>0</v>
      </c>
      <c r="J68" s="3">
        <v>83157983</v>
      </c>
      <c r="K68" s="2">
        <v>0.009030762566715977</v>
      </c>
      <c r="L68" s="16"/>
    </row>
    <row r="69" spans="1:12" ht="15.75" outlineLevel="2">
      <c r="A69" s="4" t="s">
        <v>921</v>
      </c>
      <c r="B69" s="4" t="s">
        <v>920</v>
      </c>
      <c r="C69" s="17" t="s">
        <v>29</v>
      </c>
      <c r="D69" s="3">
        <v>20238773</v>
      </c>
      <c r="E69" s="3">
        <v>2907755</v>
      </c>
      <c r="F69" s="3">
        <v>23146528</v>
      </c>
      <c r="G69" s="3">
        <v>121175085</v>
      </c>
      <c r="H69" s="3">
        <v>274660611</v>
      </c>
      <c r="I69" s="3">
        <v>290301492</v>
      </c>
      <c r="J69" s="3">
        <v>564962103</v>
      </c>
      <c r="K69" s="2">
        <v>0.040970054233885445</v>
      </c>
      <c r="L69" s="16"/>
    </row>
    <row r="70" spans="1:12" s="5" customFormat="1" ht="15" outlineLevel="1">
      <c r="A70" s="10"/>
      <c r="B70" s="18" t="s">
        <v>1</v>
      </c>
      <c r="C70" s="9"/>
      <c r="D70" s="8">
        <f aca="true" t="shared" si="12" ref="D70:J70">SUBTOTAL(9,D65:D69)</f>
        <v>39942901</v>
      </c>
      <c r="E70" s="8">
        <f t="shared" si="12"/>
        <v>111841296</v>
      </c>
      <c r="F70" s="8">
        <f t="shared" si="12"/>
        <v>151784197</v>
      </c>
      <c r="G70" s="8">
        <f t="shared" si="12"/>
        <v>452257168</v>
      </c>
      <c r="H70" s="8">
        <f t="shared" si="12"/>
        <v>995704948</v>
      </c>
      <c r="I70" s="8">
        <f t="shared" si="12"/>
        <v>934801258</v>
      </c>
      <c r="J70" s="8">
        <f t="shared" si="12"/>
        <v>1930506206</v>
      </c>
      <c r="K70" s="7">
        <v>0.07862403991670985</v>
      </c>
      <c r="L70" s="6"/>
    </row>
    <row r="71" spans="1:12" ht="15.75" outlineLevel="1">
      <c r="A71" s="10" t="s">
        <v>919</v>
      </c>
      <c r="C71" s="17"/>
      <c r="L71" s="16"/>
    </row>
    <row r="72" spans="1:12" ht="15.75" outlineLevel="2">
      <c r="A72" s="4" t="s">
        <v>918</v>
      </c>
      <c r="B72" s="4" t="s">
        <v>917</v>
      </c>
      <c r="C72" s="17" t="s">
        <v>11</v>
      </c>
      <c r="D72" s="3">
        <v>49471363</v>
      </c>
      <c r="E72" s="3">
        <v>7685083</v>
      </c>
      <c r="F72" s="3">
        <v>57156446</v>
      </c>
      <c r="G72" s="3">
        <v>71220420</v>
      </c>
      <c r="H72" s="3">
        <v>109561217</v>
      </c>
      <c r="I72" s="3">
        <v>249633784</v>
      </c>
      <c r="J72" s="3">
        <v>359195001</v>
      </c>
      <c r="K72" s="2">
        <v>0.15912372343956982</v>
      </c>
      <c r="L72" s="16"/>
    </row>
    <row r="73" spans="1:12" ht="15.75" outlineLevel="2">
      <c r="A73" s="4" t="s">
        <v>916</v>
      </c>
      <c r="B73" s="4" t="s">
        <v>915</v>
      </c>
      <c r="C73" s="17" t="s">
        <v>29</v>
      </c>
      <c r="D73" s="3">
        <v>10702574</v>
      </c>
      <c r="E73" s="3">
        <v>4984478</v>
      </c>
      <c r="F73" s="3">
        <v>15687052</v>
      </c>
      <c r="G73" s="3">
        <v>32232403</v>
      </c>
      <c r="H73" s="3">
        <v>124049175</v>
      </c>
      <c r="I73" s="3">
        <v>135835682</v>
      </c>
      <c r="J73" s="3">
        <v>259884857</v>
      </c>
      <c r="K73" s="2">
        <v>0.060361546960006174</v>
      </c>
      <c r="L73" s="16"/>
    </row>
    <row r="74" spans="1:12" ht="15.75" outlineLevel="2">
      <c r="A74" s="4" t="s">
        <v>1019</v>
      </c>
      <c r="B74" s="4" t="s">
        <v>914</v>
      </c>
      <c r="C74" s="17" t="s">
        <v>2</v>
      </c>
      <c r="D74" s="3">
        <v>5270208</v>
      </c>
      <c r="E74" s="3">
        <v>395691</v>
      </c>
      <c r="F74" s="3">
        <v>5665899</v>
      </c>
      <c r="G74" s="3">
        <v>9880730</v>
      </c>
      <c r="H74" s="3">
        <v>1782735</v>
      </c>
      <c r="I74" s="3">
        <v>22516262</v>
      </c>
      <c r="J74" s="3">
        <v>24298997</v>
      </c>
      <c r="K74" s="2">
        <v>0.23317419233394698</v>
      </c>
      <c r="L74" s="16"/>
    </row>
    <row r="75" spans="1:12" s="5" customFormat="1" ht="15" outlineLevel="1">
      <c r="A75" s="10"/>
      <c r="B75" s="18" t="s">
        <v>1</v>
      </c>
      <c r="C75" s="9"/>
      <c r="D75" s="8">
        <f aca="true" t="shared" si="13" ref="D75:J75">SUBTOTAL(9,D72:D74)</f>
        <v>65444145</v>
      </c>
      <c r="E75" s="8">
        <f t="shared" si="13"/>
        <v>13065252</v>
      </c>
      <c r="F75" s="8">
        <f t="shared" si="13"/>
        <v>78509397</v>
      </c>
      <c r="G75" s="8">
        <f t="shared" si="13"/>
        <v>113333553</v>
      </c>
      <c r="H75" s="8">
        <f t="shared" si="13"/>
        <v>235393127</v>
      </c>
      <c r="I75" s="8">
        <f t="shared" si="13"/>
        <v>407985728</v>
      </c>
      <c r="J75" s="8">
        <f t="shared" si="13"/>
        <v>643378855</v>
      </c>
      <c r="K75" s="7">
        <v>0.1220266976290354</v>
      </c>
      <c r="L75" s="6"/>
    </row>
    <row r="76" spans="1:12" ht="15.75" outlineLevel="1">
      <c r="A76" s="10" t="s">
        <v>913</v>
      </c>
      <c r="C76" s="17"/>
      <c r="L76" s="16"/>
    </row>
    <row r="77" spans="1:12" ht="15.75" outlineLevel="2">
      <c r="A77" s="4" t="s">
        <v>912</v>
      </c>
      <c r="B77" s="4" t="s">
        <v>910</v>
      </c>
      <c r="C77" s="17" t="s">
        <v>11</v>
      </c>
      <c r="D77" s="3">
        <v>17061329</v>
      </c>
      <c r="E77" s="3">
        <v>7845690</v>
      </c>
      <c r="F77" s="3">
        <v>24907019</v>
      </c>
      <c r="G77" s="3">
        <v>160725889</v>
      </c>
      <c r="H77" s="3">
        <v>187458376</v>
      </c>
      <c r="I77" s="3">
        <v>350179654</v>
      </c>
      <c r="J77" s="3">
        <v>537638030</v>
      </c>
      <c r="K77" s="2">
        <v>0.04632674329232256</v>
      </c>
      <c r="L77" s="16"/>
    </row>
    <row r="78" spans="1:12" ht="15.75" outlineLevel="2">
      <c r="A78" s="4" t="s">
        <v>911</v>
      </c>
      <c r="B78" s="4" t="s">
        <v>910</v>
      </c>
      <c r="C78" s="17" t="s">
        <v>29</v>
      </c>
      <c r="D78" s="3">
        <v>32576554</v>
      </c>
      <c r="E78" s="3">
        <v>3544465</v>
      </c>
      <c r="F78" s="3">
        <v>36121019</v>
      </c>
      <c r="G78" s="3">
        <v>91782754</v>
      </c>
      <c r="H78" s="3">
        <v>355978189</v>
      </c>
      <c r="I78" s="3">
        <v>342702433</v>
      </c>
      <c r="J78" s="3">
        <v>698680622</v>
      </c>
      <c r="K78" s="2">
        <v>0.05169889912876391</v>
      </c>
      <c r="L78" s="16"/>
    </row>
    <row r="79" spans="1:12" ht="15.75" outlineLevel="2">
      <c r="A79" s="4" t="s">
        <v>909</v>
      </c>
      <c r="B79" s="4" t="s">
        <v>907</v>
      </c>
      <c r="C79" s="17" t="s">
        <v>11</v>
      </c>
      <c r="D79" s="3">
        <v>35533030</v>
      </c>
      <c r="E79" s="3">
        <v>116411517</v>
      </c>
      <c r="F79" s="3">
        <v>151944547</v>
      </c>
      <c r="G79" s="3">
        <v>267113331</v>
      </c>
      <c r="H79" s="3">
        <v>714009470</v>
      </c>
      <c r="I79" s="3">
        <v>712985854</v>
      </c>
      <c r="J79" s="3">
        <v>1426995324</v>
      </c>
      <c r="K79" s="2">
        <v>0.1064786579496878</v>
      </c>
      <c r="L79" s="16"/>
    </row>
    <row r="80" spans="1:12" ht="15.75" outlineLevel="2">
      <c r="A80" s="4" t="s">
        <v>908</v>
      </c>
      <c r="B80" s="4" t="s">
        <v>907</v>
      </c>
      <c r="C80" s="17" t="s">
        <v>29</v>
      </c>
      <c r="D80" s="3">
        <v>364276</v>
      </c>
      <c r="E80" s="3">
        <v>0</v>
      </c>
      <c r="F80" s="3">
        <v>364276</v>
      </c>
      <c r="G80" s="3">
        <v>14155433</v>
      </c>
      <c r="H80" s="3">
        <v>13255828</v>
      </c>
      <c r="I80" s="3">
        <v>35804198</v>
      </c>
      <c r="J80" s="3">
        <v>49060026</v>
      </c>
      <c r="K80" s="2">
        <v>0.007425108172588457</v>
      </c>
      <c r="L80" s="16"/>
    </row>
    <row r="81" spans="1:12" s="5" customFormat="1" ht="15" outlineLevel="1">
      <c r="A81" s="10"/>
      <c r="B81" s="18" t="s">
        <v>1</v>
      </c>
      <c r="C81" s="9"/>
      <c r="D81" s="8">
        <f aca="true" t="shared" si="14" ref="D81:J81">SUBTOTAL(9,D77:D80)</f>
        <v>85535189</v>
      </c>
      <c r="E81" s="8">
        <f t="shared" si="14"/>
        <v>127801672</v>
      </c>
      <c r="F81" s="8">
        <f t="shared" si="14"/>
        <v>213336861</v>
      </c>
      <c r="G81" s="8">
        <f t="shared" si="14"/>
        <v>533777407</v>
      </c>
      <c r="H81" s="8">
        <f t="shared" si="14"/>
        <v>1270701863</v>
      </c>
      <c r="I81" s="8">
        <f t="shared" si="14"/>
        <v>1441672139</v>
      </c>
      <c r="J81" s="8">
        <f t="shared" si="14"/>
        <v>2712374002</v>
      </c>
      <c r="K81" s="7">
        <v>0.0786531875186437</v>
      </c>
      <c r="L81" s="6"/>
    </row>
    <row r="82" spans="1:12" ht="15.75" outlineLevel="1">
      <c r="A82" s="10" t="s">
        <v>906</v>
      </c>
      <c r="C82" s="17"/>
      <c r="L82" s="16"/>
    </row>
    <row r="83" spans="1:12" ht="15.75" outlineLevel="2">
      <c r="A83" s="4" t="s">
        <v>905</v>
      </c>
      <c r="B83" s="4" t="s">
        <v>904</v>
      </c>
      <c r="C83" s="17" t="s">
        <v>29</v>
      </c>
      <c r="D83" s="3">
        <v>3767254</v>
      </c>
      <c r="E83" s="3">
        <v>2617668</v>
      </c>
      <c r="F83" s="3">
        <v>6384922</v>
      </c>
      <c r="G83" s="3">
        <v>22304154</v>
      </c>
      <c r="H83" s="3">
        <v>20999839</v>
      </c>
      <c r="I83" s="3">
        <v>38105896</v>
      </c>
      <c r="J83" s="3">
        <v>59105735</v>
      </c>
      <c r="K83" s="2">
        <v>0.108025422575322</v>
      </c>
      <c r="L83" s="16"/>
    </row>
    <row r="84" spans="1:12" s="5" customFormat="1" ht="15" outlineLevel="1">
      <c r="A84" s="10"/>
      <c r="B84" s="18" t="s">
        <v>1</v>
      </c>
      <c r="C84" s="9"/>
      <c r="D84" s="8">
        <f aca="true" t="shared" si="15" ref="D84:J84">SUBTOTAL(9,D83:D83)</f>
        <v>3767254</v>
      </c>
      <c r="E84" s="8">
        <f t="shared" si="15"/>
        <v>2617668</v>
      </c>
      <c r="F84" s="8">
        <f t="shared" si="15"/>
        <v>6384922</v>
      </c>
      <c r="G84" s="8">
        <f t="shared" si="15"/>
        <v>22304154</v>
      </c>
      <c r="H84" s="8">
        <f t="shared" si="15"/>
        <v>20999839</v>
      </c>
      <c r="I84" s="8">
        <f t="shared" si="15"/>
        <v>38105896</v>
      </c>
      <c r="J84" s="8">
        <f t="shared" si="15"/>
        <v>59105735</v>
      </c>
      <c r="K84" s="7">
        <v>0.108025422575322</v>
      </c>
      <c r="L84" s="6"/>
    </row>
    <row r="85" spans="1:12" ht="15.75" outlineLevel="1">
      <c r="A85" s="10" t="s">
        <v>903</v>
      </c>
      <c r="C85" s="17"/>
      <c r="L85" s="16"/>
    </row>
    <row r="86" spans="1:12" ht="15.75" outlineLevel="2">
      <c r="A86" s="4" t="s">
        <v>902</v>
      </c>
      <c r="B86" s="4" t="s">
        <v>901</v>
      </c>
      <c r="C86" s="17" t="s">
        <v>29</v>
      </c>
      <c r="D86" s="3">
        <v>18430997</v>
      </c>
      <c r="E86" s="3">
        <v>2360576</v>
      </c>
      <c r="F86" s="3">
        <v>20791573</v>
      </c>
      <c r="G86" s="3">
        <v>106803001</v>
      </c>
      <c r="H86" s="3">
        <v>219196698</v>
      </c>
      <c r="I86" s="3">
        <v>226690046</v>
      </c>
      <c r="J86" s="3">
        <v>349864430</v>
      </c>
      <c r="K86" s="2">
        <v>0.05942751310843464</v>
      </c>
      <c r="L86" s="16"/>
    </row>
    <row r="87" spans="1:12" s="5" customFormat="1" ht="15" outlineLevel="1">
      <c r="A87" s="10"/>
      <c r="B87" s="18" t="s">
        <v>1</v>
      </c>
      <c r="C87" s="9"/>
      <c r="D87" s="8">
        <f aca="true" t="shared" si="16" ref="D87:J87">SUBTOTAL(9,D86:D86)</f>
        <v>18430997</v>
      </c>
      <c r="E87" s="8">
        <f t="shared" si="16"/>
        <v>2360576</v>
      </c>
      <c r="F87" s="8">
        <f t="shared" si="16"/>
        <v>20791573</v>
      </c>
      <c r="G87" s="8">
        <f t="shared" si="16"/>
        <v>106803001</v>
      </c>
      <c r="H87" s="8">
        <f t="shared" si="16"/>
        <v>219196698</v>
      </c>
      <c r="I87" s="8">
        <f t="shared" si="16"/>
        <v>226690046</v>
      </c>
      <c r="J87" s="8">
        <f t="shared" si="16"/>
        <v>349864430</v>
      </c>
      <c r="K87" s="7">
        <v>0.05942751310843464</v>
      </c>
      <c r="L87" s="6"/>
    </row>
    <row r="88" spans="1:12" ht="15.75" outlineLevel="1">
      <c r="A88" s="10" t="s">
        <v>900</v>
      </c>
      <c r="C88" s="17"/>
      <c r="L88" s="16"/>
    </row>
    <row r="89" spans="1:12" ht="15.75" outlineLevel="2">
      <c r="A89" s="4" t="s">
        <v>899</v>
      </c>
      <c r="B89" s="4" t="s">
        <v>898</v>
      </c>
      <c r="C89" s="17" t="s">
        <v>11</v>
      </c>
      <c r="D89" s="3">
        <v>3718191</v>
      </c>
      <c r="E89" s="3">
        <v>515950</v>
      </c>
      <c r="F89" s="3">
        <v>4234141</v>
      </c>
      <c r="G89" s="3">
        <v>11139850</v>
      </c>
      <c r="H89" s="3">
        <v>5737388</v>
      </c>
      <c r="I89" s="3">
        <v>36846485</v>
      </c>
      <c r="J89" s="3">
        <v>42583873</v>
      </c>
      <c r="K89" s="2">
        <v>0.09943062248001722</v>
      </c>
      <c r="L89" s="16"/>
    </row>
    <row r="90" spans="1:12" s="5" customFormat="1" ht="15" outlineLevel="1">
      <c r="A90" s="10"/>
      <c r="B90" s="18" t="s">
        <v>1</v>
      </c>
      <c r="C90" s="9"/>
      <c r="D90" s="8">
        <f aca="true" t="shared" si="17" ref="D90:J90">SUBTOTAL(9,D89:D89)</f>
        <v>3718191</v>
      </c>
      <c r="E90" s="8">
        <f t="shared" si="17"/>
        <v>515950</v>
      </c>
      <c r="F90" s="8">
        <f t="shared" si="17"/>
        <v>4234141</v>
      </c>
      <c r="G90" s="8">
        <f t="shared" si="17"/>
        <v>11139850</v>
      </c>
      <c r="H90" s="8">
        <f t="shared" si="17"/>
        <v>5737388</v>
      </c>
      <c r="I90" s="8">
        <f t="shared" si="17"/>
        <v>36846485</v>
      </c>
      <c r="J90" s="8">
        <f t="shared" si="17"/>
        <v>42583873</v>
      </c>
      <c r="K90" s="7">
        <v>0.09943062248001722</v>
      </c>
      <c r="L90" s="6"/>
    </row>
    <row r="91" spans="1:12" ht="15.75" outlineLevel="1">
      <c r="A91" s="10" t="s">
        <v>897</v>
      </c>
      <c r="C91" s="17"/>
      <c r="L91" s="16"/>
    </row>
    <row r="92" spans="1:12" ht="15.75" outlineLevel="2">
      <c r="A92" s="4" t="s">
        <v>896</v>
      </c>
      <c r="B92" s="4" t="s">
        <v>895</v>
      </c>
      <c r="C92" s="17" t="s">
        <v>11</v>
      </c>
      <c r="D92" s="3">
        <v>3297473</v>
      </c>
      <c r="E92" s="3">
        <v>3661352</v>
      </c>
      <c r="F92" s="3">
        <v>6958825</v>
      </c>
      <c r="G92" s="3">
        <v>26862532</v>
      </c>
      <c r="H92" s="3">
        <v>33886893</v>
      </c>
      <c r="I92" s="3">
        <v>108686939</v>
      </c>
      <c r="J92" s="3">
        <v>142573832</v>
      </c>
      <c r="K92" s="2">
        <v>0.04880857098657487</v>
      </c>
      <c r="L92" s="16"/>
    </row>
    <row r="93" spans="1:12" ht="15.75" outlineLevel="2">
      <c r="A93" s="4" t="s">
        <v>894</v>
      </c>
      <c r="B93" s="4" t="s">
        <v>893</v>
      </c>
      <c r="C93" s="17" t="s">
        <v>11</v>
      </c>
      <c r="D93" s="3">
        <v>13292096</v>
      </c>
      <c r="E93" s="3">
        <v>11148517</v>
      </c>
      <c r="F93" s="3">
        <v>24440613</v>
      </c>
      <c r="G93" s="3">
        <v>49593130</v>
      </c>
      <c r="H93" s="3">
        <v>35551617</v>
      </c>
      <c r="I93" s="3">
        <v>150947054</v>
      </c>
      <c r="J93" s="3">
        <v>186498671</v>
      </c>
      <c r="K93" s="2">
        <v>0.13104979713233456</v>
      </c>
      <c r="L93" s="16"/>
    </row>
    <row r="94" spans="1:12" s="5" customFormat="1" ht="15" outlineLevel="1">
      <c r="A94" s="15"/>
      <c r="B94" s="14" t="s">
        <v>1</v>
      </c>
      <c r="C94" s="13"/>
      <c r="D94" s="12">
        <f aca="true" t="shared" si="18" ref="D94:J94">SUBTOTAL(9,D92:D93)</f>
        <v>16589569</v>
      </c>
      <c r="E94" s="12">
        <f t="shared" si="18"/>
        <v>14809869</v>
      </c>
      <c r="F94" s="12">
        <f t="shared" si="18"/>
        <v>31399438</v>
      </c>
      <c r="G94" s="12">
        <f t="shared" si="18"/>
        <v>76455662</v>
      </c>
      <c r="H94" s="12">
        <f t="shared" si="18"/>
        <v>69438510</v>
      </c>
      <c r="I94" s="12">
        <f t="shared" si="18"/>
        <v>259633993</v>
      </c>
      <c r="J94" s="12">
        <f t="shared" si="18"/>
        <v>329072503</v>
      </c>
      <c r="K94" s="11">
        <v>0.09541799364500536</v>
      </c>
      <c r="L94" s="6"/>
    </row>
    <row r="95" spans="1:12" ht="15.75" outlineLevel="1">
      <c r="A95" s="10" t="s">
        <v>892</v>
      </c>
      <c r="C95" s="17"/>
      <c r="L95" s="16"/>
    </row>
    <row r="96" spans="1:12" ht="15.75" outlineLevel="2">
      <c r="A96" s="4" t="s">
        <v>891</v>
      </c>
      <c r="B96" s="4" t="s">
        <v>889</v>
      </c>
      <c r="C96" s="17" t="s">
        <v>29</v>
      </c>
      <c r="D96" s="3">
        <v>301064</v>
      </c>
      <c r="E96" s="3">
        <v>237584</v>
      </c>
      <c r="F96" s="3">
        <v>538648</v>
      </c>
      <c r="G96" s="3">
        <v>16041268</v>
      </c>
      <c r="H96" s="3">
        <v>64442001</v>
      </c>
      <c r="I96" s="3">
        <v>8032617</v>
      </c>
      <c r="J96" s="3">
        <v>72474618</v>
      </c>
      <c r="K96" s="2">
        <v>0.007432229584155903</v>
      </c>
      <c r="L96" s="16"/>
    </row>
    <row r="97" spans="1:12" ht="15.75" outlineLevel="2">
      <c r="A97" s="4" t="s">
        <v>890</v>
      </c>
      <c r="B97" s="4" t="s">
        <v>889</v>
      </c>
      <c r="C97" s="17" t="s">
        <v>11</v>
      </c>
      <c r="D97" s="3">
        <v>5395448</v>
      </c>
      <c r="E97" s="3">
        <v>9259112</v>
      </c>
      <c r="F97" s="3">
        <v>14654560</v>
      </c>
      <c r="G97" s="3">
        <v>24769295</v>
      </c>
      <c r="H97" s="3">
        <v>15611305</v>
      </c>
      <c r="I97" s="3">
        <v>65209286</v>
      </c>
      <c r="J97" s="3">
        <v>80820591</v>
      </c>
      <c r="K97" s="2">
        <v>0.1813221088670337</v>
      </c>
      <c r="L97" s="16"/>
    </row>
    <row r="98" spans="1:12" s="5" customFormat="1" ht="15" outlineLevel="1">
      <c r="A98" s="10"/>
      <c r="B98" s="18" t="s">
        <v>1</v>
      </c>
      <c r="C98" s="9"/>
      <c r="D98" s="8">
        <f aca="true" t="shared" si="19" ref="D98:J98">SUBTOTAL(9,D96:D97)</f>
        <v>5696512</v>
      </c>
      <c r="E98" s="8">
        <f t="shared" si="19"/>
        <v>9496696</v>
      </c>
      <c r="F98" s="8">
        <f t="shared" si="19"/>
        <v>15193208</v>
      </c>
      <c r="G98" s="8">
        <f t="shared" si="19"/>
        <v>40810563</v>
      </c>
      <c r="H98" s="8">
        <f t="shared" si="19"/>
        <v>80053306</v>
      </c>
      <c r="I98" s="8">
        <f t="shared" si="19"/>
        <v>73241903</v>
      </c>
      <c r="J98" s="8">
        <f t="shared" si="19"/>
        <v>153295209</v>
      </c>
      <c r="K98" s="7">
        <v>0.09911078173356347</v>
      </c>
      <c r="L98" s="6"/>
    </row>
    <row r="99" spans="1:12" ht="15.75" outlineLevel="1">
      <c r="A99" s="10" t="s">
        <v>888</v>
      </c>
      <c r="C99" s="17"/>
      <c r="L99" s="16"/>
    </row>
    <row r="100" spans="1:12" ht="15.75" outlineLevel="2">
      <c r="A100" s="4" t="s">
        <v>887</v>
      </c>
      <c r="B100" s="4" t="s">
        <v>886</v>
      </c>
      <c r="C100" s="17" t="s">
        <v>2</v>
      </c>
      <c r="D100" s="3">
        <v>6276738</v>
      </c>
      <c r="E100" s="3">
        <v>2933507</v>
      </c>
      <c r="F100" s="3">
        <v>9210245</v>
      </c>
      <c r="G100" s="3">
        <v>24814253</v>
      </c>
      <c r="H100" s="3">
        <v>15297599</v>
      </c>
      <c r="I100" s="3">
        <v>58361787</v>
      </c>
      <c r="J100" s="3">
        <v>73659386</v>
      </c>
      <c r="K100" s="2">
        <v>0.12503830808472938</v>
      </c>
      <c r="L100" s="16"/>
    </row>
    <row r="101" spans="1:12" s="5" customFormat="1" ht="15" outlineLevel="1">
      <c r="A101" s="10"/>
      <c r="B101" s="18" t="s">
        <v>1</v>
      </c>
      <c r="C101" s="9"/>
      <c r="D101" s="8">
        <f aca="true" t="shared" si="20" ref="D101:J101">SUBTOTAL(9,D100:D100)</f>
        <v>6276738</v>
      </c>
      <c r="E101" s="8">
        <f t="shared" si="20"/>
        <v>2933507</v>
      </c>
      <c r="F101" s="8">
        <f t="shared" si="20"/>
        <v>9210245</v>
      </c>
      <c r="G101" s="8">
        <f t="shared" si="20"/>
        <v>24814253</v>
      </c>
      <c r="H101" s="8">
        <f t="shared" si="20"/>
        <v>15297599</v>
      </c>
      <c r="I101" s="8">
        <f t="shared" si="20"/>
        <v>58361787</v>
      </c>
      <c r="J101" s="8">
        <f t="shared" si="20"/>
        <v>73659386</v>
      </c>
      <c r="K101" s="7">
        <v>0.12503830808472938</v>
      </c>
      <c r="L101" s="6"/>
    </row>
    <row r="102" spans="1:12" ht="15.75" outlineLevel="1">
      <c r="A102" s="10" t="s">
        <v>885</v>
      </c>
      <c r="C102" s="17"/>
      <c r="L102" s="16"/>
    </row>
    <row r="103" spans="1:12" ht="15.75" outlineLevel="2">
      <c r="A103" s="33" t="s">
        <v>884</v>
      </c>
      <c r="B103" s="33" t="s">
        <v>880</v>
      </c>
      <c r="C103" s="34" t="s">
        <v>29</v>
      </c>
      <c r="D103" s="35">
        <v>38340072</v>
      </c>
      <c r="E103" s="35">
        <v>6918620</v>
      </c>
      <c r="F103" s="35">
        <v>45258692</v>
      </c>
      <c r="G103" s="35">
        <v>91022265</v>
      </c>
      <c r="H103" s="35">
        <v>230122655</v>
      </c>
      <c r="I103" s="35">
        <v>308437766</v>
      </c>
      <c r="J103" s="35">
        <v>538560421</v>
      </c>
      <c r="K103" s="36">
        <v>0.08403642420652369</v>
      </c>
      <c r="L103" s="16"/>
    </row>
    <row r="104" spans="1:12" ht="15.75" outlineLevel="2">
      <c r="A104" s="33" t="s">
        <v>883</v>
      </c>
      <c r="B104" s="33" t="s">
        <v>880</v>
      </c>
      <c r="C104" s="34" t="s">
        <v>29</v>
      </c>
      <c r="D104" s="35">
        <v>195498</v>
      </c>
      <c r="E104" s="35">
        <v>0</v>
      </c>
      <c r="F104" s="35">
        <v>195498</v>
      </c>
      <c r="G104" s="35">
        <v>31754545</v>
      </c>
      <c r="H104" s="35">
        <v>19182219</v>
      </c>
      <c r="I104" s="35">
        <v>0</v>
      </c>
      <c r="J104" s="35">
        <v>19182219</v>
      </c>
      <c r="K104" s="36">
        <v>0.010191625901049273</v>
      </c>
      <c r="L104" s="16"/>
    </row>
    <row r="105" spans="1:12" ht="15.75" outlineLevel="2">
      <c r="A105" s="33" t="s">
        <v>882</v>
      </c>
      <c r="B105" s="33" t="s">
        <v>877</v>
      </c>
      <c r="C105" s="34" t="s">
        <v>29</v>
      </c>
      <c r="D105" s="35">
        <v>67742</v>
      </c>
      <c r="E105" s="35">
        <v>78819</v>
      </c>
      <c r="F105" s="35">
        <v>146561</v>
      </c>
      <c r="G105" s="35">
        <v>15602959</v>
      </c>
      <c r="H105" s="35">
        <v>25079168</v>
      </c>
      <c r="I105" s="35">
        <v>941427</v>
      </c>
      <c r="J105" s="35">
        <v>26020595</v>
      </c>
      <c r="K105" s="36">
        <v>0.0056324999485983795</v>
      </c>
      <c r="L105" s="16"/>
    </row>
    <row r="106" spans="1:12" ht="15.75" outlineLevel="2">
      <c r="A106" s="33" t="s">
        <v>881</v>
      </c>
      <c r="B106" s="33" t="s">
        <v>880</v>
      </c>
      <c r="C106" s="34" t="s">
        <v>29</v>
      </c>
      <c r="D106" s="35">
        <v>89214832</v>
      </c>
      <c r="E106" s="35">
        <v>18476975</v>
      </c>
      <c r="F106" s="35">
        <v>107691807</v>
      </c>
      <c r="G106" s="35">
        <v>266722570</v>
      </c>
      <c r="H106" s="35">
        <v>1055024607</v>
      </c>
      <c r="I106" s="35">
        <v>547326641</v>
      </c>
      <c r="J106" s="35">
        <v>1602351248</v>
      </c>
      <c r="K106" s="36">
        <v>0.06720861430002767</v>
      </c>
      <c r="L106" s="16"/>
    </row>
    <row r="107" spans="1:12" ht="15.75" outlineLevel="2">
      <c r="A107" s="33" t="s">
        <v>879</v>
      </c>
      <c r="B107" s="33" t="s">
        <v>877</v>
      </c>
      <c r="C107" s="34" t="s">
        <v>29</v>
      </c>
      <c r="D107" s="20">
        <v>53756635</v>
      </c>
      <c r="E107" s="35">
        <v>38286485</v>
      </c>
      <c r="F107" s="35">
        <v>92043120</v>
      </c>
      <c r="G107" s="35">
        <v>137401723</v>
      </c>
      <c r="H107" s="35">
        <v>761539047</v>
      </c>
      <c r="I107" s="35">
        <v>451703478</v>
      </c>
      <c r="J107" s="35">
        <v>1213242525</v>
      </c>
      <c r="K107" s="36">
        <v>0.07586539220589883</v>
      </c>
      <c r="L107" s="16"/>
    </row>
    <row r="108" spans="1:12" ht="15.75" outlineLevel="2">
      <c r="A108" s="33" t="s">
        <v>878</v>
      </c>
      <c r="B108" s="33" t="s">
        <v>877</v>
      </c>
      <c r="C108" s="34" t="s">
        <v>29</v>
      </c>
      <c r="D108" s="35">
        <v>24477591</v>
      </c>
      <c r="E108" s="35">
        <v>30626030</v>
      </c>
      <c r="F108" s="35">
        <v>55103621</v>
      </c>
      <c r="G108" s="35">
        <v>142551078</v>
      </c>
      <c r="H108" s="35">
        <v>929510101</v>
      </c>
      <c r="I108" s="35">
        <v>455439032</v>
      </c>
      <c r="J108" s="35">
        <v>1384949133</v>
      </c>
      <c r="K108" s="36">
        <v>0.03978746921963672</v>
      </c>
      <c r="L108" s="16"/>
    </row>
    <row r="109" spans="1:12" s="5" customFormat="1" ht="15" outlineLevel="1">
      <c r="A109" s="37"/>
      <c r="B109" s="38" t="s">
        <v>1</v>
      </c>
      <c r="C109" s="39"/>
      <c r="D109" s="40">
        <f aca="true" t="shared" si="21" ref="D109:J109">SUBTOTAL(9,D103:D108)</f>
        <v>206052370</v>
      </c>
      <c r="E109" s="40">
        <f t="shared" si="21"/>
        <v>94386929</v>
      </c>
      <c r="F109" s="40">
        <f t="shared" si="21"/>
        <v>300439299</v>
      </c>
      <c r="G109" s="40">
        <f t="shared" si="21"/>
        <v>685055140</v>
      </c>
      <c r="H109" s="40">
        <f t="shared" si="21"/>
        <v>3020457797</v>
      </c>
      <c r="I109" s="40">
        <f t="shared" si="21"/>
        <v>1763848344</v>
      </c>
      <c r="J109" s="40">
        <f t="shared" si="21"/>
        <v>4784306141</v>
      </c>
      <c r="K109" s="41">
        <v>0.06279683827615667</v>
      </c>
      <c r="L109" s="6"/>
    </row>
    <row r="110" spans="1:12" ht="15.75" outlineLevel="1">
      <c r="A110" s="37" t="s">
        <v>876</v>
      </c>
      <c r="B110" s="33"/>
      <c r="C110" s="34"/>
      <c r="D110" s="35"/>
      <c r="E110" s="35"/>
      <c r="F110" s="35"/>
      <c r="G110" s="35"/>
      <c r="H110" s="35"/>
      <c r="I110" s="35"/>
      <c r="J110" s="35"/>
      <c r="K110" s="36"/>
      <c r="L110" s="16"/>
    </row>
    <row r="111" spans="1:12" ht="15.75" outlineLevel="2">
      <c r="A111" s="33" t="s">
        <v>875</v>
      </c>
      <c r="B111" s="33" t="s">
        <v>874</v>
      </c>
      <c r="C111" s="34" t="s">
        <v>11</v>
      </c>
      <c r="D111" s="35">
        <v>-1357116</v>
      </c>
      <c r="E111" s="35">
        <v>9069505</v>
      </c>
      <c r="F111" s="35">
        <v>7712389</v>
      </c>
      <c r="G111" s="35">
        <v>29429113</v>
      </c>
      <c r="H111" s="35">
        <v>20492486</v>
      </c>
      <c r="I111" s="35">
        <v>72724096</v>
      </c>
      <c r="J111" s="35">
        <v>93216582</v>
      </c>
      <c r="K111" s="36">
        <v>0.08273623463258928</v>
      </c>
      <c r="L111" s="16"/>
    </row>
    <row r="112" spans="1:12" s="5" customFormat="1" ht="15" outlineLevel="1">
      <c r="A112" s="37"/>
      <c r="B112" s="38" t="s">
        <v>1</v>
      </c>
      <c r="C112" s="39"/>
      <c r="D112" s="40">
        <f aca="true" t="shared" si="22" ref="D112:J112">SUBTOTAL(9,D111:D111)</f>
        <v>-1357116</v>
      </c>
      <c r="E112" s="40">
        <f t="shared" si="22"/>
        <v>9069505</v>
      </c>
      <c r="F112" s="40">
        <f t="shared" si="22"/>
        <v>7712389</v>
      </c>
      <c r="G112" s="40">
        <f t="shared" si="22"/>
        <v>29429113</v>
      </c>
      <c r="H112" s="40">
        <f t="shared" si="22"/>
        <v>20492486</v>
      </c>
      <c r="I112" s="40">
        <f t="shared" si="22"/>
        <v>72724096</v>
      </c>
      <c r="J112" s="40">
        <f t="shared" si="22"/>
        <v>93216582</v>
      </c>
      <c r="K112" s="41">
        <v>0.08273623463258928</v>
      </c>
      <c r="L112" s="6"/>
    </row>
    <row r="113" spans="1:12" ht="15.75" outlineLevel="1">
      <c r="A113" s="37" t="s">
        <v>873</v>
      </c>
      <c r="B113" s="33"/>
      <c r="C113" s="34"/>
      <c r="D113" s="35"/>
      <c r="E113" s="35"/>
      <c r="F113" s="35"/>
      <c r="G113" s="35"/>
      <c r="H113" s="35"/>
      <c r="I113" s="35"/>
      <c r="J113" s="35"/>
      <c r="K113" s="36"/>
      <c r="L113" s="16"/>
    </row>
    <row r="114" spans="1:12" ht="15.75" outlineLevel="2">
      <c r="A114" s="33" t="s">
        <v>872</v>
      </c>
      <c r="B114" s="33" t="s">
        <v>871</v>
      </c>
      <c r="C114" s="34" t="s">
        <v>2</v>
      </c>
      <c r="D114" s="35">
        <v>568797</v>
      </c>
      <c r="E114" s="35">
        <v>483791</v>
      </c>
      <c r="F114" s="35">
        <v>1052588</v>
      </c>
      <c r="G114" s="35">
        <v>7795681</v>
      </c>
      <c r="H114" s="35">
        <v>2238092</v>
      </c>
      <c r="I114" s="35">
        <v>7633539</v>
      </c>
      <c r="J114" s="35">
        <v>9871631</v>
      </c>
      <c r="K114" s="36">
        <v>0.10662756742021662</v>
      </c>
      <c r="L114" s="16"/>
    </row>
    <row r="115" spans="1:12" s="5" customFormat="1" ht="15" outlineLevel="1">
      <c r="A115" s="37"/>
      <c r="B115" s="38" t="s">
        <v>1</v>
      </c>
      <c r="C115" s="39"/>
      <c r="D115" s="40">
        <f aca="true" t="shared" si="23" ref="D115:J115">SUBTOTAL(9,D114:D114)</f>
        <v>568797</v>
      </c>
      <c r="E115" s="40">
        <f t="shared" si="23"/>
        <v>483791</v>
      </c>
      <c r="F115" s="40">
        <f t="shared" si="23"/>
        <v>1052588</v>
      </c>
      <c r="G115" s="40">
        <f t="shared" si="23"/>
        <v>7795681</v>
      </c>
      <c r="H115" s="40">
        <f t="shared" si="23"/>
        <v>2238092</v>
      </c>
      <c r="I115" s="40">
        <f t="shared" si="23"/>
        <v>7633539</v>
      </c>
      <c r="J115" s="40">
        <f t="shared" si="23"/>
        <v>9871631</v>
      </c>
      <c r="K115" s="41">
        <v>0.10662756742021662</v>
      </c>
      <c r="L115" s="6"/>
    </row>
    <row r="116" spans="1:12" ht="15.75" outlineLevel="1">
      <c r="A116" s="37" t="s">
        <v>870</v>
      </c>
      <c r="B116" s="33"/>
      <c r="C116" s="34"/>
      <c r="D116" s="35"/>
      <c r="E116" s="35"/>
      <c r="F116" s="35"/>
      <c r="G116" s="35"/>
      <c r="H116" s="35"/>
      <c r="I116" s="35"/>
      <c r="J116" s="35"/>
      <c r="K116" s="36"/>
      <c r="L116" s="16"/>
    </row>
    <row r="117" spans="1:12" ht="15.75" outlineLevel="2">
      <c r="A117" s="33" t="s">
        <v>869</v>
      </c>
      <c r="B117" s="33" t="s">
        <v>868</v>
      </c>
      <c r="C117" s="34" t="s">
        <v>2</v>
      </c>
      <c r="D117" s="35">
        <v>2932987</v>
      </c>
      <c r="E117" s="35">
        <v>1974821</v>
      </c>
      <c r="F117" s="35">
        <v>4907808</v>
      </c>
      <c r="G117" s="35">
        <v>9489626</v>
      </c>
      <c r="H117" s="35">
        <v>1458757</v>
      </c>
      <c r="I117" s="35">
        <v>26978654</v>
      </c>
      <c r="J117" s="35">
        <v>28437411</v>
      </c>
      <c r="K117" s="36">
        <v>0.1725827994679262</v>
      </c>
      <c r="L117" s="16"/>
    </row>
    <row r="118" spans="1:12" ht="15.75" outlineLevel="2">
      <c r="A118" s="33" t="s">
        <v>867</v>
      </c>
      <c r="B118" s="33" t="s">
        <v>866</v>
      </c>
      <c r="C118" s="34" t="s">
        <v>29</v>
      </c>
      <c r="D118" s="35">
        <v>3119711</v>
      </c>
      <c r="E118" s="35">
        <v>0</v>
      </c>
      <c r="F118" s="35">
        <v>3119711</v>
      </c>
      <c r="G118" s="35">
        <v>22269465</v>
      </c>
      <c r="H118" s="35">
        <v>3045798</v>
      </c>
      <c r="I118" s="35">
        <v>113034556</v>
      </c>
      <c r="J118" s="35">
        <v>116080354</v>
      </c>
      <c r="K118" s="36">
        <v>0.026875443539739696</v>
      </c>
      <c r="L118" s="16"/>
    </row>
    <row r="119" spans="1:12" s="5" customFormat="1" ht="15" outlineLevel="1">
      <c r="A119" s="37"/>
      <c r="B119" s="38" t="s">
        <v>1</v>
      </c>
      <c r="C119" s="39"/>
      <c r="D119" s="40">
        <f aca="true" t="shared" si="24" ref="D119:J119">SUBTOTAL(9,D117:D118)</f>
        <v>6052698</v>
      </c>
      <c r="E119" s="40">
        <f t="shared" si="24"/>
        <v>1974821</v>
      </c>
      <c r="F119" s="40">
        <f t="shared" si="24"/>
        <v>8027519</v>
      </c>
      <c r="G119" s="40">
        <f t="shared" si="24"/>
        <v>31759091</v>
      </c>
      <c r="H119" s="40">
        <f t="shared" si="24"/>
        <v>4504555</v>
      </c>
      <c r="I119" s="40">
        <f t="shared" si="24"/>
        <v>140013210</v>
      </c>
      <c r="J119" s="40">
        <f t="shared" si="24"/>
        <v>144517765</v>
      </c>
      <c r="K119" s="41">
        <v>0.05554693570025804</v>
      </c>
      <c r="L119" s="6"/>
    </row>
    <row r="120" spans="1:12" ht="15.75" outlineLevel="1">
      <c r="A120" s="37" t="s">
        <v>865</v>
      </c>
      <c r="B120" s="33"/>
      <c r="C120" s="34"/>
      <c r="D120" s="35"/>
      <c r="E120" s="35"/>
      <c r="F120" s="35"/>
      <c r="G120" s="35"/>
      <c r="H120" s="35"/>
      <c r="I120" s="35"/>
      <c r="J120" s="35"/>
      <c r="K120" s="36"/>
      <c r="L120" s="16"/>
    </row>
    <row r="121" spans="1:12" ht="15.75" outlineLevel="2">
      <c r="A121" s="33" t="s">
        <v>864</v>
      </c>
      <c r="B121" s="33" t="s">
        <v>862</v>
      </c>
      <c r="C121" s="34" t="s">
        <v>11</v>
      </c>
      <c r="D121" s="35">
        <v>12247880</v>
      </c>
      <c r="E121" s="35">
        <v>24962499</v>
      </c>
      <c r="F121" s="35">
        <v>37210379</v>
      </c>
      <c r="G121" s="35">
        <v>31514411</v>
      </c>
      <c r="H121" s="35">
        <v>14340512</v>
      </c>
      <c r="I121" s="35">
        <v>169840001</v>
      </c>
      <c r="J121" s="35">
        <v>184180513</v>
      </c>
      <c r="K121" s="36">
        <v>0.20203211726313308</v>
      </c>
      <c r="L121" s="16"/>
    </row>
    <row r="122" spans="1:12" ht="15.75" outlineLevel="2">
      <c r="A122" s="33" t="s">
        <v>863</v>
      </c>
      <c r="B122" s="33" t="s">
        <v>862</v>
      </c>
      <c r="C122" s="34" t="s">
        <v>11</v>
      </c>
      <c r="D122" s="35">
        <v>6614759</v>
      </c>
      <c r="E122" s="35">
        <v>2679358</v>
      </c>
      <c r="F122" s="35">
        <v>9294117</v>
      </c>
      <c r="G122" s="35">
        <v>28840614</v>
      </c>
      <c r="H122" s="35">
        <v>61724062</v>
      </c>
      <c r="I122" s="35">
        <v>103493740</v>
      </c>
      <c r="J122" s="35">
        <v>165217802</v>
      </c>
      <c r="K122" s="36">
        <v>0.056253726217711075</v>
      </c>
      <c r="L122" s="16"/>
    </row>
    <row r="123" spans="1:12" s="5" customFormat="1" ht="15" outlineLevel="1">
      <c r="A123" s="37"/>
      <c r="B123" s="38" t="s">
        <v>1</v>
      </c>
      <c r="C123" s="39"/>
      <c r="D123" s="40">
        <f aca="true" t="shared" si="25" ref="D123:J123">SUBTOTAL(9,D121:D122)</f>
        <v>18862639</v>
      </c>
      <c r="E123" s="40">
        <f t="shared" si="25"/>
        <v>27641857</v>
      </c>
      <c r="F123" s="40">
        <f t="shared" si="25"/>
        <v>46504496</v>
      </c>
      <c r="G123" s="40">
        <f t="shared" si="25"/>
        <v>60355025</v>
      </c>
      <c r="H123" s="40">
        <f t="shared" si="25"/>
        <v>76064574</v>
      </c>
      <c r="I123" s="40">
        <f t="shared" si="25"/>
        <v>273333741</v>
      </c>
      <c r="J123" s="40">
        <f t="shared" si="25"/>
        <v>349398315</v>
      </c>
      <c r="K123" s="41">
        <v>0.1330987987163018</v>
      </c>
      <c r="L123" s="6"/>
    </row>
    <row r="124" spans="1:12" ht="15.75" outlineLevel="1">
      <c r="A124" s="37" t="s">
        <v>861</v>
      </c>
      <c r="B124" s="33"/>
      <c r="C124" s="34"/>
      <c r="D124" s="35"/>
      <c r="E124" s="35"/>
      <c r="F124" s="35"/>
      <c r="G124" s="35"/>
      <c r="H124" s="35"/>
      <c r="I124" s="35"/>
      <c r="J124" s="35"/>
      <c r="K124" s="36"/>
      <c r="L124" s="16"/>
    </row>
    <row r="125" spans="1:12" ht="15.75" outlineLevel="2">
      <c r="A125" s="33" t="s">
        <v>860</v>
      </c>
      <c r="B125" s="33" t="s">
        <v>859</v>
      </c>
      <c r="C125" s="34" t="s">
        <v>2</v>
      </c>
      <c r="D125" s="35">
        <v>2178408</v>
      </c>
      <c r="E125" s="35">
        <v>2337186</v>
      </c>
      <c r="F125" s="35">
        <v>4515594</v>
      </c>
      <c r="G125" s="35">
        <v>25011390</v>
      </c>
      <c r="H125" s="35">
        <v>12640216</v>
      </c>
      <c r="I125" s="35">
        <v>36858562</v>
      </c>
      <c r="J125" s="35">
        <v>49498778</v>
      </c>
      <c r="K125" s="36">
        <v>0.09122637330561978</v>
      </c>
      <c r="L125" s="16"/>
    </row>
    <row r="126" spans="1:12" s="5" customFormat="1" ht="15" outlineLevel="1">
      <c r="A126" s="37"/>
      <c r="B126" s="38" t="s">
        <v>1</v>
      </c>
      <c r="C126" s="39"/>
      <c r="D126" s="40">
        <f aca="true" t="shared" si="26" ref="D126:J126">SUBTOTAL(9,D125:D125)</f>
        <v>2178408</v>
      </c>
      <c r="E126" s="40">
        <f t="shared" si="26"/>
        <v>2337186</v>
      </c>
      <c r="F126" s="40">
        <f t="shared" si="26"/>
        <v>4515594</v>
      </c>
      <c r="G126" s="40">
        <f t="shared" si="26"/>
        <v>25011390</v>
      </c>
      <c r="H126" s="40">
        <f t="shared" si="26"/>
        <v>12640216</v>
      </c>
      <c r="I126" s="40">
        <f t="shared" si="26"/>
        <v>36858562</v>
      </c>
      <c r="J126" s="40">
        <f t="shared" si="26"/>
        <v>49498778</v>
      </c>
      <c r="K126" s="41">
        <v>0.09122637330561978</v>
      </c>
      <c r="L126" s="6"/>
    </row>
    <row r="127" spans="1:12" ht="15.75" outlineLevel="1">
      <c r="A127" s="37" t="s">
        <v>858</v>
      </c>
      <c r="B127" s="33"/>
      <c r="C127" s="34"/>
      <c r="D127" s="35"/>
      <c r="E127" s="35"/>
      <c r="F127" s="35"/>
      <c r="G127" s="35"/>
      <c r="H127" s="35"/>
      <c r="I127" s="35"/>
      <c r="J127" s="35"/>
      <c r="K127" s="36"/>
      <c r="L127" s="16"/>
    </row>
    <row r="128" spans="1:12" ht="15.75" outlineLevel="2">
      <c r="A128" s="33" t="s">
        <v>857</v>
      </c>
      <c r="B128" s="33" t="s">
        <v>856</v>
      </c>
      <c r="C128" s="34" t="s">
        <v>2</v>
      </c>
      <c r="D128" s="35">
        <v>1002416</v>
      </c>
      <c r="E128" s="35">
        <v>786766</v>
      </c>
      <c r="F128" s="35">
        <v>1789182</v>
      </c>
      <c r="G128" s="35">
        <v>6371945</v>
      </c>
      <c r="H128" s="35">
        <v>1461112</v>
      </c>
      <c r="I128" s="35">
        <v>9664383</v>
      </c>
      <c r="J128" s="35">
        <v>11125495</v>
      </c>
      <c r="K128" s="36">
        <v>0.16081819280849974</v>
      </c>
      <c r="L128" s="16"/>
    </row>
    <row r="129" spans="1:12" s="5" customFormat="1" ht="15" outlineLevel="1">
      <c r="A129" s="37"/>
      <c r="B129" s="38" t="s">
        <v>1</v>
      </c>
      <c r="C129" s="39"/>
      <c r="D129" s="40">
        <f aca="true" t="shared" si="27" ref="D129:J129">SUBTOTAL(9,D128:D128)</f>
        <v>1002416</v>
      </c>
      <c r="E129" s="40">
        <f t="shared" si="27"/>
        <v>786766</v>
      </c>
      <c r="F129" s="40">
        <f t="shared" si="27"/>
        <v>1789182</v>
      </c>
      <c r="G129" s="40">
        <f t="shared" si="27"/>
        <v>6371945</v>
      </c>
      <c r="H129" s="40">
        <f t="shared" si="27"/>
        <v>1461112</v>
      </c>
      <c r="I129" s="40">
        <f t="shared" si="27"/>
        <v>9664383</v>
      </c>
      <c r="J129" s="40">
        <f t="shared" si="27"/>
        <v>11125495</v>
      </c>
      <c r="K129" s="41">
        <v>0.16081819280849974</v>
      </c>
      <c r="L129" s="6"/>
    </row>
    <row r="130" spans="1:12" ht="15.75" outlineLevel="1">
      <c r="A130" s="37" t="s">
        <v>855</v>
      </c>
      <c r="B130" s="33"/>
      <c r="C130" s="34"/>
      <c r="D130" s="35"/>
      <c r="E130" s="35"/>
      <c r="F130" s="35"/>
      <c r="G130" s="35"/>
      <c r="H130" s="35"/>
      <c r="I130" s="35"/>
      <c r="J130" s="35"/>
      <c r="K130" s="36"/>
      <c r="L130" s="16"/>
    </row>
    <row r="131" spans="1:12" ht="15.75" outlineLevel="2">
      <c r="A131" s="33" t="s">
        <v>854</v>
      </c>
      <c r="B131" s="33" t="s">
        <v>853</v>
      </c>
      <c r="C131" s="34" t="s">
        <v>2</v>
      </c>
      <c r="D131" s="35">
        <v>121689</v>
      </c>
      <c r="E131" s="35">
        <v>27357</v>
      </c>
      <c r="F131" s="35">
        <v>149046</v>
      </c>
      <c r="G131" s="35">
        <v>1617682</v>
      </c>
      <c r="H131" s="35">
        <v>104071</v>
      </c>
      <c r="I131" s="35">
        <v>750010</v>
      </c>
      <c r="J131" s="35">
        <v>854081</v>
      </c>
      <c r="K131" s="36">
        <v>0.17451038016300557</v>
      </c>
      <c r="L131" s="16"/>
    </row>
    <row r="132" spans="1:12" s="5" customFormat="1" ht="15" outlineLevel="1">
      <c r="A132" s="37"/>
      <c r="B132" s="38" t="s">
        <v>1</v>
      </c>
      <c r="C132" s="39"/>
      <c r="D132" s="40">
        <f aca="true" t="shared" si="28" ref="D132:J132">SUBTOTAL(9,D131:D131)</f>
        <v>121689</v>
      </c>
      <c r="E132" s="40">
        <f t="shared" si="28"/>
        <v>27357</v>
      </c>
      <c r="F132" s="40">
        <f t="shared" si="28"/>
        <v>149046</v>
      </c>
      <c r="G132" s="40">
        <f t="shared" si="28"/>
        <v>1617682</v>
      </c>
      <c r="H132" s="40">
        <f t="shared" si="28"/>
        <v>104071</v>
      </c>
      <c r="I132" s="40">
        <f t="shared" si="28"/>
        <v>750010</v>
      </c>
      <c r="J132" s="40">
        <f t="shared" si="28"/>
        <v>854081</v>
      </c>
      <c r="K132" s="41">
        <v>0.17451038016300557</v>
      </c>
      <c r="L132" s="6"/>
    </row>
    <row r="133" spans="1:12" ht="15.75" outlineLevel="1">
      <c r="A133" s="37" t="s">
        <v>852</v>
      </c>
      <c r="B133" s="33"/>
      <c r="C133" s="34"/>
      <c r="D133" s="35"/>
      <c r="E133" s="35"/>
      <c r="F133" s="35"/>
      <c r="G133" s="35"/>
      <c r="H133" s="35"/>
      <c r="I133" s="35"/>
      <c r="J133" s="35"/>
      <c r="K133" s="36"/>
      <c r="L133" s="16"/>
    </row>
    <row r="134" spans="1:12" ht="15.75" outlineLevel="2">
      <c r="A134" s="33" t="s">
        <v>851</v>
      </c>
      <c r="B134" s="33" t="s">
        <v>850</v>
      </c>
      <c r="C134" s="34" t="s">
        <v>29</v>
      </c>
      <c r="D134" s="35">
        <v>2426636</v>
      </c>
      <c r="E134" s="35">
        <v>200982</v>
      </c>
      <c r="F134" s="35">
        <v>2627618</v>
      </c>
      <c r="G134" s="35">
        <v>10898695</v>
      </c>
      <c r="H134" s="35">
        <v>6736320</v>
      </c>
      <c r="I134" s="35">
        <v>13361854</v>
      </c>
      <c r="J134" s="35">
        <v>20098174</v>
      </c>
      <c r="K134" s="36">
        <v>0.13073914077965487</v>
      </c>
      <c r="L134" s="16"/>
    </row>
    <row r="135" spans="1:12" s="5" customFormat="1" ht="15" outlineLevel="1">
      <c r="A135" s="37"/>
      <c r="B135" s="38" t="s">
        <v>1</v>
      </c>
      <c r="C135" s="39"/>
      <c r="D135" s="40">
        <f aca="true" t="shared" si="29" ref="D135:J135">SUBTOTAL(9,D134:D134)</f>
        <v>2426636</v>
      </c>
      <c r="E135" s="40">
        <f t="shared" si="29"/>
        <v>200982</v>
      </c>
      <c r="F135" s="40">
        <f t="shared" si="29"/>
        <v>2627618</v>
      </c>
      <c r="G135" s="40">
        <f t="shared" si="29"/>
        <v>10898695</v>
      </c>
      <c r="H135" s="40">
        <f t="shared" si="29"/>
        <v>6736320</v>
      </c>
      <c r="I135" s="40">
        <f t="shared" si="29"/>
        <v>13361854</v>
      </c>
      <c r="J135" s="40">
        <f t="shared" si="29"/>
        <v>20098174</v>
      </c>
      <c r="K135" s="41">
        <v>0.13073914077965487</v>
      </c>
      <c r="L135" s="6"/>
    </row>
    <row r="136" spans="1:12" ht="15.75" outlineLevel="1">
      <c r="A136" s="37" t="s">
        <v>849</v>
      </c>
      <c r="B136" s="33"/>
      <c r="C136" s="34"/>
      <c r="D136" s="35"/>
      <c r="E136" s="35"/>
      <c r="F136" s="35"/>
      <c r="G136" s="35"/>
      <c r="H136" s="35"/>
      <c r="I136" s="35"/>
      <c r="J136" s="35"/>
      <c r="K136" s="36"/>
      <c r="L136" s="16"/>
    </row>
    <row r="137" spans="1:12" ht="15.75" outlineLevel="2">
      <c r="A137" s="33" t="s">
        <v>848</v>
      </c>
      <c r="B137" s="33" t="s">
        <v>845</v>
      </c>
      <c r="C137" s="34" t="s">
        <v>29</v>
      </c>
      <c r="D137" s="35">
        <v>159111</v>
      </c>
      <c r="E137" s="35">
        <v>478812</v>
      </c>
      <c r="F137" s="35">
        <v>637923</v>
      </c>
      <c r="G137" s="35">
        <v>19940049</v>
      </c>
      <c r="H137" s="35">
        <v>23448736</v>
      </c>
      <c r="I137" s="35">
        <v>5069611</v>
      </c>
      <c r="J137" s="35">
        <v>28518347</v>
      </c>
      <c r="K137" s="36">
        <v>0.022368863104162418</v>
      </c>
      <c r="L137" s="16"/>
    </row>
    <row r="138" spans="1:12" ht="15.75" outlineLevel="2">
      <c r="A138" s="33" t="s">
        <v>847</v>
      </c>
      <c r="B138" s="33" t="s">
        <v>845</v>
      </c>
      <c r="C138" s="34" t="s">
        <v>29</v>
      </c>
      <c r="D138" s="35">
        <v>11605250</v>
      </c>
      <c r="E138" s="35">
        <v>4306170</v>
      </c>
      <c r="F138" s="35">
        <v>15911420</v>
      </c>
      <c r="G138" s="35">
        <v>114284136</v>
      </c>
      <c r="H138" s="35">
        <v>230305835</v>
      </c>
      <c r="I138" s="35">
        <v>202474272</v>
      </c>
      <c r="J138" s="35">
        <v>432780107</v>
      </c>
      <c r="K138" s="36">
        <v>0.036765599302372776</v>
      </c>
      <c r="L138" s="16"/>
    </row>
    <row r="139" spans="1:12" ht="15.75" outlineLevel="2">
      <c r="A139" s="33" t="s">
        <v>846</v>
      </c>
      <c r="B139" s="33" t="s">
        <v>845</v>
      </c>
      <c r="C139" s="34" t="s">
        <v>29</v>
      </c>
      <c r="D139" s="35">
        <v>5666859</v>
      </c>
      <c r="E139" s="35">
        <v>57418</v>
      </c>
      <c r="F139" s="35">
        <v>5724277</v>
      </c>
      <c r="G139" s="35">
        <v>149777009</v>
      </c>
      <c r="H139" s="35">
        <v>173739528</v>
      </c>
      <c r="I139" s="35">
        <v>174721959</v>
      </c>
      <c r="J139" s="35">
        <v>348461487</v>
      </c>
      <c r="K139" s="36">
        <v>0.01642728741497912</v>
      </c>
      <c r="L139" s="16"/>
    </row>
    <row r="140" spans="1:12" ht="15.75" outlineLevel="2">
      <c r="A140" s="33" t="s">
        <v>844</v>
      </c>
      <c r="B140" s="33" t="s">
        <v>836</v>
      </c>
      <c r="C140" s="34" t="s">
        <v>11</v>
      </c>
      <c r="D140" s="35">
        <v>14995348</v>
      </c>
      <c r="E140" s="35">
        <v>27365405</v>
      </c>
      <c r="F140" s="35">
        <v>42360753</v>
      </c>
      <c r="G140" s="35">
        <v>143159181</v>
      </c>
      <c r="H140" s="35">
        <v>233484242</v>
      </c>
      <c r="I140" s="35">
        <v>236580532</v>
      </c>
      <c r="J140" s="35">
        <v>470064774</v>
      </c>
      <c r="K140" s="36">
        <v>0.09011684206738713</v>
      </c>
      <c r="L140" s="16"/>
    </row>
    <row r="141" spans="1:12" ht="15.75" outlineLevel="2">
      <c r="A141" s="22" t="s">
        <v>843</v>
      </c>
      <c r="B141" s="22" t="s">
        <v>714</v>
      </c>
      <c r="C141" s="21" t="s">
        <v>11</v>
      </c>
      <c r="D141" s="20">
        <v>8496622</v>
      </c>
      <c r="E141" s="20">
        <v>14745176</v>
      </c>
      <c r="F141" s="20">
        <v>23241798</v>
      </c>
      <c r="G141" s="20">
        <v>185137299</v>
      </c>
      <c r="H141" s="20">
        <v>306207446</v>
      </c>
      <c r="I141" s="20">
        <v>239217487</v>
      </c>
      <c r="J141" s="20">
        <v>545424933</v>
      </c>
      <c r="K141" s="19">
        <v>0.04261227639917953</v>
      </c>
      <c r="L141" s="16"/>
    </row>
    <row r="142" spans="1:12" ht="15.75" outlineLevel="2">
      <c r="A142" s="33" t="s">
        <v>842</v>
      </c>
      <c r="B142" s="33" t="s">
        <v>714</v>
      </c>
      <c r="C142" s="34" t="s">
        <v>11</v>
      </c>
      <c r="D142" s="35">
        <v>13285120</v>
      </c>
      <c r="E142" s="35">
        <v>6251707</v>
      </c>
      <c r="F142" s="35">
        <v>19536827</v>
      </c>
      <c r="G142" s="35">
        <v>176460177</v>
      </c>
      <c r="H142" s="35">
        <v>103361418</v>
      </c>
      <c r="I142" s="35">
        <v>343758681</v>
      </c>
      <c r="J142" s="35">
        <v>447120099</v>
      </c>
      <c r="K142" s="36">
        <v>0.04369480827118888</v>
      </c>
      <c r="L142" s="16"/>
    </row>
    <row r="143" spans="1:12" ht="15.75" outlineLevel="2">
      <c r="A143" s="33" t="s">
        <v>841</v>
      </c>
      <c r="B143" s="33" t="s">
        <v>836</v>
      </c>
      <c r="C143" s="34" t="s">
        <v>29</v>
      </c>
      <c r="D143" s="35">
        <v>18482580</v>
      </c>
      <c r="E143" s="35">
        <v>14369394</v>
      </c>
      <c r="F143" s="35">
        <v>32851974</v>
      </c>
      <c r="G143" s="35">
        <v>154625542</v>
      </c>
      <c r="H143" s="35">
        <v>867035188</v>
      </c>
      <c r="I143" s="35">
        <v>385942999</v>
      </c>
      <c r="J143" s="35">
        <v>1252978187</v>
      </c>
      <c r="K143" s="36">
        <v>0.026219110867889306</v>
      </c>
      <c r="L143" s="16"/>
    </row>
    <row r="144" spans="1:12" ht="15.75" outlineLevel="2">
      <c r="A144" s="33" t="s">
        <v>840</v>
      </c>
      <c r="B144" s="33" t="s">
        <v>714</v>
      </c>
      <c r="C144" s="34" t="s">
        <v>29</v>
      </c>
      <c r="D144" s="35">
        <v>510842</v>
      </c>
      <c r="E144" s="35">
        <v>123982</v>
      </c>
      <c r="F144" s="35">
        <v>634824</v>
      </c>
      <c r="G144" s="35">
        <v>28349566</v>
      </c>
      <c r="H144" s="35">
        <v>36667682</v>
      </c>
      <c r="I144" s="35">
        <v>2467165</v>
      </c>
      <c r="J144" s="35">
        <v>39134847</v>
      </c>
      <c r="K144" s="36">
        <v>0.016221450923265435</v>
      </c>
      <c r="L144" s="16"/>
    </row>
    <row r="145" spans="1:12" ht="15.75" outlineLevel="2">
      <c r="A145" s="33" t="s">
        <v>839</v>
      </c>
      <c r="B145" s="33" t="s">
        <v>714</v>
      </c>
      <c r="C145" s="34" t="s">
        <v>29</v>
      </c>
      <c r="D145" s="35">
        <v>0</v>
      </c>
      <c r="E145" s="35">
        <v>0</v>
      </c>
      <c r="F145" s="35">
        <v>0</v>
      </c>
      <c r="G145" s="35">
        <v>32162445</v>
      </c>
      <c r="H145" s="35">
        <v>155041119</v>
      </c>
      <c r="I145" s="35">
        <v>21951012</v>
      </c>
      <c r="J145" s="35">
        <v>176992131</v>
      </c>
      <c r="K145" s="36">
        <v>0</v>
      </c>
      <c r="L145" s="16"/>
    </row>
    <row r="146" spans="1:12" ht="15.75" outlineLevel="2">
      <c r="A146" s="33" t="s">
        <v>838</v>
      </c>
      <c r="B146" s="33" t="s">
        <v>714</v>
      </c>
      <c r="C146" s="34" t="s">
        <v>29</v>
      </c>
      <c r="D146" s="35">
        <v>45722632</v>
      </c>
      <c r="E146" s="35">
        <v>39715413</v>
      </c>
      <c r="F146" s="35">
        <v>85438045</v>
      </c>
      <c r="G146" s="35">
        <v>427697673</v>
      </c>
      <c r="H146" s="35">
        <v>2112666506</v>
      </c>
      <c r="I146" s="35">
        <v>733388067</v>
      </c>
      <c r="J146" s="35">
        <v>2846054573</v>
      </c>
      <c r="K146" s="36">
        <v>0.030019819651574853</v>
      </c>
      <c r="L146" s="16"/>
    </row>
    <row r="147" spans="1:12" ht="15.75" outlineLevel="2">
      <c r="A147" s="33" t="s">
        <v>837</v>
      </c>
      <c r="B147" s="33" t="s">
        <v>836</v>
      </c>
      <c r="C147" s="34" t="s">
        <v>29</v>
      </c>
      <c r="D147" s="35">
        <v>2421599</v>
      </c>
      <c r="E147" s="35">
        <v>128944</v>
      </c>
      <c r="F147" s="35">
        <v>2550543</v>
      </c>
      <c r="G147" s="35">
        <v>75066850</v>
      </c>
      <c r="H147" s="35">
        <v>44652022</v>
      </c>
      <c r="I147" s="35">
        <v>114787792</v>
      </c>
      <c r="J147" s="35">
        <v>159439814</v>
      </c>
      <c r="K147" s="36">
        <v>0.015996901501653782</v>
      </c>
      <c r="L147" s="16"/>
    </row>
    <row r="148" spans="1:12" ht="15.75" outlineLevel="2">
      <c r="A148" s="33" t="s">
        <v>835</v>
      </c>
      <c r="B148" s="33" t="s">
        <v>769</v>
      </c>
      <c r="C148" s="34" t="s">
        <v>11</v>
      </c>
      <c r="D148" s="35">
        <v>18658331</v>
      </c>
      <c r="E148" s="35">
        <v>55910488</v>
      </c>
      <c r="F148" s="35">
        <v>74568819</v>
      </c>
      <c r="G148" s="35">
        <v>225483222</v>
      </c>
      <c r="H148" s="35">
        <v>359580989</v>
      </c>
      <c r="I148" s="35">
        <v>383890479</v>
      </c>
      <c r="J148" s="35">
        <v>743471468</v>
      </c>
      <c r="K148" s="36">
        <v>0.10029815831479894</v>
      </c>
      <c r="L148" s="16"/>
    </row>
    <row r="149" spans="1:12" ht="15.75" outlineLevel="2">
      <c r="A149" s="33" t="s">
        <v>834</v>
      </c>
      <c r="B149" s="33" t="s">
        <v>829</v>
      </c>
      <c r="C149" s="34" t="s">
        <v>29</v>
      </c>
      <c r="D149" s="35">
        <v>91676</v>
      </c>
      <c r="E149" s="35">
        <v>0</v>
      </c>
      <c r="F149" s="35">
        <v>91676</v>
      </c>
      <c r="G149" s="35">
        <v>13125746</v>
      </c>
      <c r="H149" s="35">
        <v>33854598</v>
      </c>
      <c r="I149" s="35">
        <v>0</v>
      </c>
      <c r="J149" s="35">
        <v>33854598</v>
      </c>
      <c r="K149" s="36">
        <v>0.0027079334984275727</v>
      </c>
      <c r="L149" s="16"/>
    </row>
    <row r="150" spans="1:12" ht="15.75" outlineLevel="2">
      <c r="A150" s="33" t="s">
        <v>833</v>
      </c>
      <c r="B150" s="33" t="s">
        <v>714</v>
      </c>
      <c r="C150" s="34" t="s">
        <v>29</v>
      </c>
      <c r="D150" s="35">
        <v>22800</v>
      </c>
      <c r="E150" s="35">
        <v>0</v>
      </c>
      <c r="F150" s="35">
        <v>22800</v>
      </c>
      <c r="G150" s="35">
        <v>6016020</v>
      </c>
      <c r="H150" s="35">
        <v>13931764</v>
      </c>
      <c r="I150" s="35">
        <v>0</v>
      </c>
      <c r="J150" s="35">
        <v>13931764</v>
      </c>
      <c r="K150" s="36">
        <v>0.001636547963344781</v>
      </c>
      <c r="L150" s="16"/>
    </row>
    <row r="151" spans="1:12" ht="15.75" outlineLevel="2">
      <c r="A151" s="33" t="s">
        <v>832</v>
      </c>
      <c r="B151" s="33" t="s">
        <v>714</v>
      </c>
      <c r="C151" s="34" t="s">
        <v>29</v>
      </c>
      <c r="D151" s="35">
        <v>8987219</v>
      </c>
      <c r="E151" s="35">
        <v>0</v>
      </c>
      <c r="F151" s="35">
        <v>8987219</v>
      </c>
      <c r="G151" s="35">
        <v>54635207</v>
      </c>
      <c r="H151" s="35">
        <v>66963045</v>
      </c>
      <c r="I151" s="35">
        <v>170621096</v>
      </c>
      <c r="J151" s="35">
        <v>237584141</v>
      </c>
      <c r="K151" s="36">
        <v>0.037827520650883795</v>
      </c>
      <c r="L151" s="16"/>
    </row>
    <row r="152" spans="1:12" ht="15.75" outlineLevel="2">
      <c r="A152" s="33" t="s">
        <v>831</v>
      </c>
      <c r="B152" s="33" t="s">
        <v>714</v>
      </c>
      <c r="C152" s="34" t="s">
        <v>29</v>
      </c>
      <c r="D152" s="35">
        <v>1120462</v>
      </c>
      <c r="E152" s="35">
        <v>346130</v>
      </c>
      <c r="F152" s="35">
        <v>1466592</v>
      </c>
      <c r="G152" s="35">
        <v>82218582</v>
      </c>
      <c r="H152" s="35">
        <v>44961077</v>
      </c>
      <c r="I152" s="35">
        <v>138159428</v>
      </c>
      <c r="J152" s="35">
        <v>183120505</v>
      </c>
      <c r="K152" s="36">
        <v>0.008008890102176203</v>
      </c>
      <c r="L152" s="16"/>
    </row>
    <row r="153" spans="1:12" ht="15.75" outlineLevel="2">
      <c r="A153" s="33" t="s">
        <v>830</v>
      </c>
      <c r="B153" s="33" t="s">
        <v>829</v>
      </c>
      <c r="C153" s="34" t="s">
        <v>11</v>
      </c>
      <c r="D153" s="35">
        <v>8921200</v>
      </c>
      <c r="E153" s="35">
        <v>25382869</v>
      </c>
      <c r="F153" s="35">
        <v>34304069</v>
      </c>
      <c r="G153" s="35">
        <v>85476612</v>
      </c>
      <c r="H153" s="35">
        <v>122539445</v>
      </c>
      <c r="I153" s="35">
        <v>150378320</v>
      </c>
      <c r="J153" s="35">
        <v>272917765</v>
      </c>
      <c r="K153" s="36">
        <v>0.12569379278040038</v>
      </c>
      <c r="L153" s="16"/>
    </row>
    <row r="154" spans="1:12" ht="15.75" outlineLevel="2">
      <c r="A154" s="33" t="s">
        <v>828</v>
      </c>
      <c r="B154" s="33" t="s">
        <v>714</v>
      </c>
      <c r="C154" s="34" t="s">
        <v>11</v>
      </c>
      <c r="D154" s="35">
        <v>26325058</v>
      </c>
      <c r="E154" s="35">
        <v>62552859</v>
      </c>
      <c r="F154" s="35">
        <v>88877917</v>
      </c>
      <c r="G154" s="35">
        <v>402046931</v>
      </c>
      <c r="H154" s="35">
        <v>756357490</v>
      </c>
      <c r="I154" s="35">
        <v>416569328</v>
      </c>
      <c r="J154" s="35">
        <v>1172926818</v>
      </c>
      <c r="K154" s="36">
        <v>0.0757744776878313</v>
      </c>
      <c r="L154" s="16"/>
    </row>
    <row r="155" spans="1:12" ht="15.75" outlineLevel="2">
      <c r="A155" s="33" t="s">
        <v>827</v>
      </c>
      <c r="B155" s="33" t="s">
        <v>714</v>
      </c>
      <c r="C155" s="34" t="s">
        <v>29</v>
      </c>
      <c r="D155" s="35">
        <v>4346180</v>
      </c>
      <c r="E155" s="35">
        <v>14248089</v>
      </c>
      <c r="F155" s="35">
        <v>18594269</v>
      </c>
      <c r="G155" s="35">
        <v>276625017</v>
      </c>
      <c r="H155" s="35">
        <v>471379404</v>
      </c>
      <c r="I155" s="35">
        <v>326613740</v>
      </c>
      <c r="J155" s="35">
        <v>797993144</v>
      </c>
      <c r="K155" s="36">
        <v>0.023301289164960548</v>
      </c>
      <c r="L155" s="16"/>
    </row>
    <row r="156" spans="1:12" s="5" customFormat="1" ht="15" outlineLevel="1">
      <c r="A156" s="37"/>
      <c r="B156" s="38" t="s">
        <v>1</v>
      </c>
      <c r="C156" s="39"/>
      <c r="D156" s="40">
        <f aca="true" t="shared" si="30" ref="D156:J156">SUBTOTAL(9,D137:D155)</f>
        <v>189818889</v>
      </c>
      <c r="E156" s="40">
        <f t="shared" si="30"/>
        <v>265982856</v>
      </c>
      <c r="F156" s="40">
        <f t="shared" si="30"/>
        <v>455801745</v>
      </c>
      <c r="G156" s="40">
        <f t="shared" si="30"/>
        <v>2652287264</v>
      </c>
      <c r="H156" s="40">
        <f t="shared" si="30"/>
        <v>6156177534</v>
      </c>
      <c r="I156" s="40">
        <f t="shared" si="30"/>
        <v>4046591968</v>
      </c>
      <c r="J156" s="40">
        <f t="shared" si="30"/>
        <v>10202769502</v>
      </c>
      <c r="K156" s="41">
        <v>0.04467431562681601</v>
      </c>
      <c r="L156" s="6"/>
    </row>
    <row r="157" spans="1:12" ht="15.75" outlineLevel="1">
      <c r="A157" s="37" t="s">
        <v>826</v>
      </c>
      <c r="B157" s="33"/>
      <c r="C157" s="34"/>
      <c r="D157" s="35"/>
      <c r="E157" s="35"/>
      <c r="F157" s="35"/>
      <c r="G157" s="35"/>
      <c r="H157" s="35"/>
      <c r="I157" s="35"/>
      <c r="J157" s="35"/>
      <c r="K157" s="36"/>
      <c r="L157" s="16"/>
    </row>
    <row r="158" spans="1:12" ht="15.75" outlineLevel="2">
      <c r="A158" s="33" t="s">
        <v>825</v>
      </c>
      <c r="B158" s="33" t="s">
        <v>824</v>
      </c>
      <c r="C158" s="34" t="s">
        <v>29</v>
      </c>
      <c r="D158" s="35">
        <v>737653</v>
      </c>
      <c r="E158" s="35">
        <v>127497</v>
      </c>
      <c r="F158" s="35">
        <v>865150</v>
      </c>
      <c r="G158" s="35">
        <v>5971335</v>
      </c>
      <c r="H158" s="35">
        <v>1736350</v>
      </c>
      <c r="I158" s="35">
        <v>4912776</v>
      </c>
      <c r="J158" s="35">
        <v>6649126</v>
      </c>
      <c r="K158" s="36">
        <v>0.13011484516912453</v>
      </c>
      <c r="L158" s="16"/>
    </row>
    <row r="159" spans="1:12" s="5" customFormat="1" ht="15" outlineLevel="1">
      <c r="A159" s="37"/>
      <c r="B159" s="38" t="s">
        <v>1</v>
      </c>
      <c r="C159" s="39"/>
      <c r="D159" s="40">
        <f aca="true" t="shared" si="31" ref="D159:J159">SUBTOTAL(9,D158:D158)</f>
        <v>737653</v>
      </c>
      <c r="E159" s="40">
        <f t="shared" si="31"/>
        <v>127497</v>
      </c>
      <c r="F159" s="40">
        <f t="shared" si="31"/>
        <v>865150</v>
      </c>
      <c r="G159" s="40">
        <f t="shared" si="31"/>
        <v>5971335</v>
      </c>
      <c r="H159" s="40">
        <f t="shared" si="31"/>
        <v>1736350</v>
      </c>
      <c r="I159" s="40">
        <f t="shared" si="31"/>
        <v>4912776</v>
      </c>
      <c r="J159" s="40">
        <f t="shared" si="31"/>
        <v>6649126</v>
      </c>
      <c r="K159" s="41">
        <v>0.13011484516912453</v>
      </c>
      <c r="L159" s="6"/>
    </row>
    <row r="160" spans="1:12" ht="15.75" outlineLevel="1">
      <c r="A160" s="37" t="s">
        <v>823</v>
      </c>
      <c r="B160" s="33"/>
      <c r="C160" s="34"/>
      <c r="D160" s="35"/>
      <c r="E160" s="35"/>
      <c r="F160" s="35"/>
      <c r="G160" s="35"/>
      <c r="H160" s="35"/>
      <c r="I160" s="35"/>
      <c r="J160" s="35"/>
      <c r="K160" s="36"/>
      <c r="L160" s="16"/>
    </row>
    <row r="161" spans="1:12" ht="15.75" outlineLevel="2">
      <c r="A161" s="33" t="s">
        <v>822</v>
      </c>
      <c r="B161" s="33" t="s">
        <v>821</v>
      </c>
      <c r="C161" s="34" t="s">
        <v>11</v>
      </c>
      <c r="D161" s="35">
        <v>2840900</v>
      </c>
      <c r="E161" s="35">
        <v>1023237</v>
      </c>
      <c r="F161" s="35">
        <v>3864137</v>
      </c>
      <c r="G161" s="35">
        <v>25628922</v>
      </c>
      <c r="H161" s="35">
        <v>10783120</v>
      </c>
      <c r="I161" s="35">
        <v>44426805</v>
      </c>
      <c r="J161" s="35">
        <v>55209928</v>
      </c>
      <c r="K161" s="36">
        <v>0.06998989384662846</v>
      </c>
      <c r="L161" s="16"/>
    </row>
    <row r="162" spans="1:12" ht="15.75" outlineLevel="2">
      <c r="A162" s="33" t="s">
        <v>820</v>
      </c>
      <c r="B162" s="33" t="s">
        <v>819</v>
      </c>
      <c r="C162" s="34" t="s">
        <v>29</v>
      </c>
      <c r="D162" s="35">
        <v>838755</v>
      </c>
      <c r="E162" s="35">
        <v>41025</v>
      </c>
      <c r="F162" s="35">
        <v>879780</v>
      </c>
      <c r="G162" s="35">
        <v>15085084</v>
      </c>
      <c r="H162" s="35">
        <v>4501625</v>
      </c>
      <c r="I162" s="35">
        <v>11387452</v>
      </c>
      <c r="J162" s="35">
        <v>15889077</v>
      </c>
      <c r="K162" s="36">
        <v>0.055370113695087486</v>
      </c>
      <c r="L162" s="16"/>
    </row>
    <row r="163" spans="1:12" ht="15.75" outlineLevel="2">
      <c r="A163" s="33" t="s">
        <v>818</v>
      </c>
      <c r="B163" s="33" t="s">
        <v>817</v>
      </c>
      <c r="C163" s="34" t="s">
        <v>29</v>
      </c>
      <c r="D163" s="35">
        <v>72686</v>
      </c>
      <c r="E163" s="35">
        <v>0</v>
      </c>
      <c r="F163" s="35">
        <v>72686</v>
      </c>
      <c r="G163" s="35">
        <v>2508501</v>
      </c>
      <c r="H163" s="35">
        <v>1528406</v>
      </c>
      <c r="I163" s="35">
        <v>2105901</v>
      </c>
      <c r="J163" s="35">
        <v>3634307</v>
      </c>
      <c r="K163" s="36">
        <v>0.019999961478213035</v>
      </c>
      <c r="L163" s="16"/>
    </row>
    <row r="164" spans="1:12" s="5" customFormat="1" ht="15" outlineLevel="1">
      <c r="A164" s="37"/>
      <c r="B164" s="38" t="s">
        <v>1</v>
      </c>
      <c r="C164" s="39"/>
      <c r="D164" s="40">
        <f aca="true" t="shared" si="32" ref="D164:J164">SUBTOTAL(9,D161:D163)</f>
        <v>3752341</v>
      </c>
      <c r="E164" s="40">
        <f t="shared" si="32"/>
        <v>1064262</v>
      </c>
      <c r="F164" s="40">
        <f t="shared" si="32"/>
        <v>4816603</v>
      </c>
      <c r="G164" s="40">
        <f t="shared" si="32"/>
        <v>43222507</v>
      </c>
      <c r="H164" s="40">
        <f t="shared" si="32"/>
        <v>16813151</v>
      </c>
      <c r="I164" s="40">
        <f t="shared" si="32"/>
        <v>57920158</v>
      </c>
      <c r="J164" s="40">
        <f t="shared" si="32"/>
        <v>74733312</v>
      </c>
      <c r="K164" s="41">
        <v>0.06445054917410864</v>
      </c>
      <c r="L164" s="6"/>
    </row>
    <row r="165" spans="1:12" ht="15.75" outlineLevel="1">
      <c r="A165" s="37" t="s">
        <v>816</v>
      </c>
      <c r="B165" s="33"/>
      <c r="C165" s="34"/>
      <c r="D165" s="35"/>
      <c r="E165" s="35"/>
      <c r="F165" s="35"/>
      <c r="G165" s="35"/>
      <c r="H165" s="35"/>
      <c r="I165" s="35"/>
      <c r="J165" s="35"/>
      <c r="K165" s="36"/>
      <c r="L165" s="16"/>
    </row>
    <row r="166" spans="1:12" ht="15.75" outlineLevel="2">
      <c r="A166" s="33" t="s">
        <v>815</v>
      </c>
      <c r="B166" s="33" t="s">
        <v>811</v>
      </c>
      <c r="C166" s="34" t="s">
        <v>11</v>
      </c>
      <c r="D166" s="35">
        <v>12017541</v>
      </c>
      <c r="E166" s="35">
        <v>15019080</v>
      </c>
      <c r="F166" s="35">
        <v>27036621</v>
      </c>
      <c r="G166" s="35">
        <v>96482581</v>
      </c>
      <c r="H166" s="35">
        <v>176966875</v>
      </c>
      <c r="I166" s="35">
        <v>217536919</v>
      </c>
      <c r="J166" s="35">
        <v>394503794</v>
      </c>
      <c r="K166" s="36">
        <v>0.06853323443576309</v>
      </c>
      <c r="L166" s="16"/>
    </row>
    <row r="167" spans="1:12" ht="15.75" outlineLevel="2">
      <c r="A167" s="33" t="s">
        <v>814</v>
      </c>
      <c r="B167" s="33" t="s">
        <v>811</v>
      </c>
      <c r="C167" s="34" t="s">
        <v>29</v>
      </c>
      <c r="D167" s="35">
        <v>62693</v>
      </c>
      <c r="E167" s="35">
        <v>146254</v>
      </c>
      <c r="F167" s="35">
        <v>208947</v>
      </c>
      <c r="G167" s="35">
        <v>12024997</v>
      </c>
      <c r="H167" s="35">
        <v>22792978</v>
      </c>
      <c r="I167" s="35">
        <v>1808228</v>
      </c>
      <c r="J167" s="35">
        <v>24601206</v>
      </c>
      <c r="K167" s="36">
        <v>0.008493364105808476</v>
      </c>
      <c r="L167" s="16"/>
    </row>
    <row r="168" spans="1:12" ht="15.75" outlineLevel="2">
      <c r="A168" s="33" t="s">
        <v>813</v>
      </c>
      <c r="B168" s="33" t="s">
        <v>811</v>
      </c>
      <c r="C168" s="34" t="s">
        <v>29</v>
      </c>
      <c r="D168" s="35">
        <v>14978301</v>
      </c>
      <c r="E168" s="35">
        <v>154500</v>
      </c>
      <c r="F168" s="35">
        <v>15132801</v>
      </c>
      <c r="G168" s="35">
        <v>71974025</v>
      </c>
      <c r="H168" s="35">
        <v>175690002</v>
      </c>
      <c r="I168" s="35">
        <v>140647235</v>
      </c>
      <c r="J168" s="35">
        <v>316337237</v>
      </c>
      <c r="K168" s="36">
        <v>0.04783755824484237</v>
      </c>
      <c r="L168" s="16"/>
    </row>
    <row r="169" spans="1:12" ht="15.75" outlineLevel="2">
      <c r="A169" s="33" t="s">
        <v>812</v>
      </c>
      <c r="B169" s="33" t="s">
        <v>811</v>
      </c>
      <c r="C169" s="34" t="s">
        <v>29</v>
      </c>
      <c r="D169" s="35">
        <v>141624</v>
      </c>
      <c r="E169" s="35">
        <v>0</v>
      </c>
      <c r="F169" s="35">
        <v>141624</v>
      </c>
      <c r="G169" s="35">
        <v>15743571</v>
      </c>
      <c r="H169" s="35">
        <v>68611814</v>
      </c>
      <c r="I169" s="35">
        <v>0</v>
      </c>
      <c r="J169" s="35">
        <v>68611814</v>
      </c>
      <c r="K169" s="36">
        <v>0.002064134319491928</v>
      </c>
      <c r="L169" s="16"/>
    </row>
    <row r="170" spans="1:12" s="5" customFormat="1" ht="15" outlineLevel="1">
      <c r="A170" s="37"/>
      <c r="B170" s="38" t="s">
        <v>1</v>
      </c>
      <c r="C170" s="39"/>
      <c r="D170" s="40">
        <f aca="true" t="shared" si="33" ref="D170:J170">SUBTOTAL(9,D166:D169)</f>
        <v>27200159</v>
      </c>
      <c r="E170" s="40">
        <f t="shared" si="33"/>
        <v>15319834</v>
      </c>
      <c r="F170" s="40">
        <f t="shared" si="33"/>
        <v>42519993</v>
      </c>
      <c r="G170" s="40">
        <f t="shared" si="33"/>
        <v>196225174</v>
      </c>
      <c r="H170" s="40">
        <f t="shared" si="33"/>
        <v>444061669</v>
      </c>
      <c r="I170" s="40">
        <f t="shared" si="33"/>
        <v>359992382</v>
      </c>
      <c r="J170" s="40">
        <f t="shared" si="33"/>
        <v>804054051</v>
      </c>
      <c r="K170" s="41">
        <v>0.05288200830170309</v>
      </c>
      <c r="L170" s="6"/>
    </row>
    <row r="171" spans="1:12" ht="15.75" outlineLevel="1">
      <c r="A171" s="37" t="s">
        <v>810</v>
      </c>
      <c r="B171" s="33"/>
      <c r="C171" s="34"/>
      <c r="D171" s="35"/>
      <c r="E171" s="35"/>
      <c r="F171" s="35"/>
      <c r="G171" s="35"/>
      <c r="H171" s="35"/>
      <c r="I171" s="35"/>
      <c r="J171" s="35"/>
      <c r="K171" s="36"/>
      <c r="L171" s="16"/>
    </row>
    <row r="172" spans="1:12" ht="15.75" outlineLevel="2">
      <c r="A172" s="33" t="s">
        <v>809</v>
      </c>
      <c r="B172" s="33" t="s">
        <v>808</v>
      </c>
      <c r="C172" s="34" t="s">
        <v>11</v>
      </c>
      <c r="D172" s="35">
        <v>2962103</v>
      </c>
      <c r="E172" s="35">
        <v>1295103</v>
      </c>
      <c r="F172" s="35">
        <v>4257206</v>
      </c>
      <c r="G172" s="35">
        <v>20356923</v>
      </c>
      <c r="H172" s="35">
        <v>7809218</v>
      </c>
      <c r="I172" s="35">
        <v>28336299</v>
      </c>
      <c r="J172" s="35">
        <v>36145517</v>
      </c>
      <c r="K172" s="36">
        <v>0.11777964055680823</v>
      </c>
      <c r="L172" s="16"/>
    </row>
    <row r="173" spans="1:12" s="5" customFormat="1" ht="15" outlineLevel="1">
      <c r="A173" s="37"/>
      <c r="B173" s="38" t="s">
        <v>1</v>
      </c>
      <c r="C173" s="39"/>
      <c r="D173" s="40">
        <f aca="true" t="shared" si="34" ref="D173:J173">SUBTOTAL(9,D172:D172)</f>
        <v>2962103</v>
      </c>
      <c r="E173" s="40">
        <f t="shared" si="34"/>
        <v>1295103</v>
      </c>
      <c r="F173" s="40">
        <f t="shared" si="34"/>
        <v>4257206</v>
      </c>
      <c r="G173" s="40">
        <f t="shared" si="34"/>
        <v>20356923</v>
      </c>
      <c r="H173" s="40">
        <f t="shared" si="34"/>
        <v>7809218</v>
      </c>
      <c r="I173" s="40">
        <f t="shared" si="34"/>
        <v>28336299</v>
      </c>
      <c r="J173" s="40">
        <f t="shared" si="34"/>
        <v>36145517</v>
      </c>
      <c r="K173" s="41">
        <v>0.11777964055680823</v>
      </c>
      <c r="L173" s="6"/>
    </row>
    <row r="174" spans="1:12" ht="15.75" outlineLevel="1">
      <c r="A174" s="37" t="s">
        <v>807</v>
      </c>
      <c r="B174" s="33"/>
      <c r="C174" s="34"/>
      <c r="D174" s="35"/>
      <c r="E174" s="35"/>
      <c r="F174" s="35"/>
      <c r="G174" s="35"/>
      <c r="H174" s="35"/>
      <c r="I174" s="35"/>
      <c r="J174" s="35"/>
      <c r="K174" s="36"/>
      <c r="L174" s="16"/>
    </row>
    <row r="175" spans="1:12" ht="15.75" outlineLevel="2">
      <c r="A175" s="33" t="s">
        <v>806</v>
      </c>
      <c r="B175" s="33" t="s">
        <v>805</v>
      </c>
      <c r="C175" s="34" t="s">
        <v>2</v>
      </c>
      <c r="D175" s="35">
        <v>603886</v>
      </c>
      <c r="E175" s="35">
        <v>54776</v>
      </c>
      <c r="F175" s="35">
        <v>658662</v>
      </c>
      <c r="G175" s="35">
        <v>7636756</v>
      </c>
      <c r="H175" s="35">
        <v>775884</v>
      </c>
      <c r="I175" s="35">
        <v>8206103</v>
      </c>
      <c r="J175" s="35">
        <v>8981987</v>
      </c>
      <c r="K175" s="36">
        <v>0.07333143546077281</v>
      </c>
      <c r="L175" s="16"/>
    </row>
    <row r="176" spans="1:12" s="5" customFormat="1" ht="15" outlineLevel="1">
      <c r="A176" s="37"/>
      <c r="B176" s="38" t="s">
        <v>1</v>
      </c>
      <c r="C176" s="39"/>
      <c r="D176" s="40">
        <f aca="true" t="shared" si="35" ref="D176:J176">SUBTOTAL(9,D175:D175)</f>
        <v>603886</v>
      </c>
      <c r="E176" s="40">
        <f t="shared" si="35"/>
        <v>54776</v>
      </c>
      <c r="F176" s="40">
        <f t="shared" si="35"/>
        <v>658662</v>
      </c>
      <c r="G176" s="40">
        <f t="shared" si="35"/>
        <v>7636756</v>
      </c>
      <c r="H176" s="40">
        <f t="shared" si="35"/>
        <v>775884</v>
      </c>
      <c r="I176" s="40">
        <f t="shared" si="35"/>
        <v>8206103</v>
      </c>
      <c r="J176" s="40">
        <f t="shared" si="35"/>
        <v>8981987</v>
      </c>
      <c r="K176" s="41">
        <v>0.07333143546077281</v>
      </c>
      <c r="L176" s="6"/>
    </row>
    <row r="177" spans="1:12" ht="15.75" outlineLevel="1">
      <c r="A177" s="37" t="s">
        <v>804</v>
      </c>
      <c r="B177" s="33"/>
      <c r="C177" s="34"/>
      <c r="D177" s="35"/>
      <c r="E177" s="35"/>
      <c r="F177" s="35"/>
      <c r="G177" s="35"/>
      <c r="H177" s="35"/>
      <c r="I177" s="35"/>
      <c r="J177" s="35"/>
      <c r="K177" s="36"/>
      <c r="L177" s="16"/>
    </row>
    <row r="178" spans="1:12" ht="15.75" outlineLevel="2">
      <c r="A178" s="33" t="s">
        <v>803</v>
      </c>
      <c r="B178" s="33" t="s">
        <v>802</v>
      </c>
      <c r="C178" s="34" t="s">
        <v>2</v>
      </c>
      <c r="D178" s="35">
        <v>179988</v>
      </c>
      <c r="E178" s="35">
        <v>23698</v>
      </c>
      <c r="F178" s="35">
        <v>203686</v>
      </c>
      <c r="G178" s="35">
        <v>7158870</v>
      </c>
      <c r="H178" s="35">
        <v>3837284</v>
      </c>
      <c r="I178" s="35">
        <v>5948504</v>
      </c>
      <c r="J178" s="35">
        <v>9785788</v>
      </c>
      <c r="K178" s="36">
        <v>0.020814470945007213</v>
      </c>
      <c r="L178" s="16"/>
    </row>
    <row r="179" spans="1:12" ht="15.75" outlineLevel="2">
      <c r="A179" s="33" t="s">
        <v>801</v>
      </c>
      <c r="B179" s="33" t="s">
        <v>800</v>
      </c>
      <c r="C179" s="34" t="s">
        <v>2</v>
      </c>
      <c r="D179" s="35">
        <v>11849857</v>
      </c>
      <c r="E179" s="35">
        <v>866429</v>
      </c>
      <c r="F179" s="35">
        <v>12716286</v>
      </c>
      <c r="G179" s="35">
        <v>33754543</v>
      </c>
      <c r="H179" s="35">
        <v>30502787</v>
      </c>
      <c r="I179" s="35">
        <v>71523174</v>
      </c>
      <c r="J179" s="35">
        <v>102025961</v>
      </c>
      <c r="K179" s="36">
        <v>0.12463774783753323</v>
      </c>
      <c r="L179" s="16"/>
    </row>
    <row r="180" spans="1:12" s="5" customFormat="1" ht="15" outlineLevel="1">
      <c r="A180" s="37"/>
      <c r="B180" s="38" t="s">
        <v>1</v>
      </c>
      <c r="C180" s="39"/>
      <c r="D180" s="40">
        <f aca="true" t="shared" si="36" ref="D180:J180">SUBTOTAL(9,D178:D179)</f>
        <v>12029845</v>
      </c>
      <c r="E180" s="40">
        <f t="shared" si="36"/>
        <v>890127</v>
      </c>
      <c r="F180" s="40">
        <f t="shared" si="36"/>
        <v>12919972</v>
      </c>
      <c r="G180" s="40">
        <f t="shared" si="36"/>
        <v>40913413</v>
      </c>
      <c r="H180" s="40">
        <f t="shared" si="36"/>
        <v>34340071</v>
      </c>
      <c r="I180" s="40">
        <f t="shared" si="36"/>
        <v>77471678</v>
      </c>
      <c r="J180" s="40">
        <f t="shared" si="36"/>
        <v>111811749</v>
      </c>
      <c r="K180" s="41">
        <v>0.11555111261160933</v>
      </c>
      <c r="L180" s="6"/>
    </row>
    <row r="181" spans="1:12" ht="15.75" outlineLevel="1">
      <c r="A181" s="37" t="s">
        <v>799</v>
      </c>
      <c r="B181" s="33"/>
      <c r="C181" s="34"/>
      <c r="D181" s="35"/>
      <c r="E181" s="35"/>
      <c r="F181" s="35"/>
      <c r="G181" s="35"/>
      <c r="H181" s="35"/>
      <c r="I181" s="35"/>
      <c r="J181" s="35"/>
      <c r="K181" s="36"/>
      <c r="L181" s="16"/>
    </row>
    <row r="182" spans="1:12" ht="15.75" outlineLevel="2">
      <c r="A182" s="33" t="s">
        <v>798</v>
      </c>
      <c r="B182" s="33" t="s">
        <v>797</v>
      </c>
      <c r="C182" s="34" t="s">
        <v>2</v>
      </c>
      <c r="D182" s="35">
        <v>3411701</v>
      </c>
      <c r="E182" s="35">
        <v>5488014</v>
      </c>
      <c r="F182" s="35">
        <v>8899715</v>
      </c>
      <c r="G182" s="35">
        <v>42805723</v>
      </c>
      <c r="H182" s="35">
        <v>23194665</v>
      </c>
      <c r="I182" s="35">
        <v>82839103</v>
      </c>
      <c r="J182" s="35">
        <v>106033768</v>
      </c>
      <c r="K182" s="36">
        <v>0.08393283732027701</v>
      </c>
      <c r="L182" s="16"/>
    </row>
    <row r="183" spans="1:12" s="5" customFormat="1" ht="15" outlineLevel="1">
      <c r="A183" s="37"/>
      <c r="B183" s="38" t="s">
        <v>1</v>
      </c>
      <c r="C183" s="39"/>
      <c r="D183" s="40">
        <f aca="true" t="shared" si="37" ref="D183:J183">SUBTOTAL(9,D182:D182)</f>
        <v>3411701</v>
      </c>
      <c r="E183" s="40">
        <f t="shared" si="37"/>
        <v>5488014</v>
      </c>
      <c r="F183" s="40">
        <f t="shared" si="37"/>
        <v>8899715</v>
      </c>
      <c r="G183" s="40">
        <f t="shared" si="37"/>
        <v>42805723</v>
      </c>
      <c r="H183" s="40">
        <f t="shared" si="37"/>
        <v>23194665</v>
      </c>
      <c r="I183" s="40">
        <f t="shared" si="37"/>
        <v>82839103</v>
      </c>
      <c r="J183" s="40">
        <f t="shared" si="37"/>
        <v>106033768</v>
      </c>
      <c r="K183" s="41">
        <v>0.08393283732027701</v>
      </c>
      <c r="L183" s="6"/>
    </row>
    <row r="184" spans="1:12" ht="15.75" outlineLevel="1">
      <c r="A184" s="37" t="s">
        <v>796</v>
      </c>
      <c r="B184" s="33"/>
      <c r="C184" s="34"/>
      <c r="D184" s="35"/>
      <c r="E184" s="35"/>
      <c r="F184" s="35"/>
      <c r="G184" s="35"/>
      <c r="H184" s="35"/>
      <c r="I184" s="35"/>
      <c r="J184" s="35"/>
      <c r="K184" s="36"/>
      <c r="L184" s="16"/>
    </row>
    <row r="185" spans="1:12" ht="15.75" outlineLevel="2">
      <c r="A185" s="33" t="s">
        <v>795</v>
      </c>
      <c r="B185" s="33" t="s">
        <v>794</v>
      </c>
      <c r="C185" s="34" t="s">
        <v>2</v>
      </c>
      <c r="D185" s="35">
        <v>180493</v>
      </c>
      <c r="E185" s="35">
        <v>345740</v>
      </c>
      <c r="F185" s="35">
        <v>526233</v>
      </c>
      <c r="G185" s="35">
        <v>5265616</v>
      </c>
      <c r="H185" s="35">
        <v>935698</v>
      </c>
      <c r="I185" s="35">
        <v>5402365</v>
      </c>
      <c r="J185" s="35">
        <v>6338063</v>
      </c>
      <c r="K185" s="36">
        <v>0.08302741705155026</v>
      </c>
      <c r="L185" s="16"/>
    </row>
    <row r="186" spans="1:12" s="5" customFormat="1" ht="15" outlineLevel="1">
      <c r="A186" s="15"/>
      <c r="B186" s="14" t="s">
        <v>1</v>
      </c>
      <c r="C186" s="13"/>
      <c r="D186" s="12">
        <f aca="true" t="shared" si="38" ref="D186:J186">SUBTOTAL(9,D185:D185)</f>
        <v>180493</v>
      </c>
      <c r="E186" s="12">
        <f t="shared" si="38"/>
        <v>345740</v>
      </c>
      <c r="F186" s="12">
        <f t="shared" si="38"/>
        <v>526233</v>
      </c>
      <c r="G186" s="12">
        <f t="shared" si="38"/>
        <v>5265616</v>
      </c>
      <c r="H186" s="12">
        <f t="shared" si="38"/>
        <v>935698</v>
      </c>
      <c r="I186" s="12">
        <f t="shared" si="38"/>
        <v>5402365</v>
      </c>
      <c r="J186" s="12">
        <f t="shared" si="38"/>
        <v>6338063</v>
      </c>
      <c r="K186" s="11">
        <v>0.08302741705155026</v>
      </c>
      <c r="L186" s="6"/>
    </row>
    <row r="187" spans="1:12" ht="15.75" outlineLevel="1">
      <c r="A187" s="37" t="s">
        <v>793</v>
      </c>
      <c r="B187" s="33"/>
      <c r="C187" s="34"/>
      <c r="D187" s="35"/>
      <c r="E187" s="35"/>
      <c r="F187" s="35"/>
      <c r="G187" s="35"/>
      <c r="H187" s="35"/>
      <c r="I187" s="35"/>
      <c r="J187" s="35"/>
      <c r="K187" s="36"/>
      <c r="L187" s="16"/>
    </row>
    <row r="188" spans="1:12" ht="15.75" outlineLevel="2">
      <c r="A188" s="33" t="s">
        <v>792</v>
      </c>
      <c r="B188" s="33" t="s">
        <v>791</v>
      </c>
      <c r="C188" s="34" t="s">
        <v>11</v>
      </c>
      <c r="D188" s="35">
        <v>768814</v>
      </c>
      <c r="E188" s="35">
        <v>292005</v>
      </c>
      <c r="F188" s="35">
        <v>1060819</v>
      </c>
      <c r="G188" s="35">
        <v>4460354</v>
      </c>
      <c r="H188" s="35">
        <v>1739717</v>
      </c>
      <c r="I188" s="35">
        <v>5848054</v>
      </c>
      <c r="J188" s="35">
        <v>7587771</v>
      </c>
      <c r="K188" s="36">
        <v>0.13980640691449442</v>
      </c>
      <c r="L188" s="16"/>
    </row>
    <row r="189" spans="1:12" s="5" customFormat="1" ht="15" outlineLevel="1">
      <c r="A189" s="37"/>
      <c r="B189" s="38" t="s">
        <v>1</v>
      </c>
      <c r="C189" s="39"/>
      <c r="D189" s="40">
        <f aca="true" t="shared" si="39" ref="D189:J189">SUBTOTAL(9,D188:D188)</f>
        <v>768814</v>
      </c>
      <c r="E189" s="40">
        <f t="shared" si="39"/>
        <v>292005</v>
      </c>
      <c r="F189" s="40">
        <f t="shared" si="39"/>
        <v>1060819</v>
      </c>
      <c r="G189" s="40">
        <f t="shared" si="39"/>
        <v>4460354</v>
      </c>
      <c r="H189" s="40">
        <f t="shared" si="39"/>
        <v>1739717</v>
      </c>
      <c r="I189" s="40">
        <f t="shared" si="39"/>
        <v>5848054</v>
      </c>
      <c r="J189" s="40">
        <f t="shared" si="39"/>
        <v>7587771</v>
      </c>
      <c r="K189" s="41">
        <v>0.13980640691449442</v>
      </c>
      <c r="L189" s="6"/>
    </row>
    <row r="190" spans="1:12" ht="15.75" outlineLevel="1">
      <c r="A190" s="37" t="s">
        <v>790</v>
      </c>
      <c r="B190" s="33"/>
      <c r="C190" s="34"/>
      <c r="D190" s="35"/>
      <c r="E190" s="35"/>
      <c r="F190" s="35"/>
      <c r="G190" s="35"/>
      <c r="H190" s="35"/>
      <c r="I190" s="35"/>
      <c r="J190" s="35"/>
      <c r="K190" s="36"/>
      <c r="L190" s="16"/>
    </row>
    <row r="191" spans="1:12" ht="15.75" outlineLevel="2">
      <c r="A191" s="33" t="s">
        <v>789</v>
      </c>
      <c r="B191" s="33" t="s">
        <v>788</v>
      </c>
      <c r="C191" s="34" t="s">
        <v>29</v>
      </c>
      <c r="D191" s="35">
        <v>950638</v>
      </c>
      <c r="E191" s="35">
        <v>84963</v>
      </c>
      <c r="F191" s="35">
        <v>1035601</v>
      </c>
      <c r="G191" s="35">
        <v>6725974</v>
      </c>
      <c r="H191" s="35">
        <v>1037329</v>
      </c>
      <c r="I191" s="35">
        <v>6078177</v>
      </c>
      <c r="J191" s="35">
        <v>7115506</v>
      </c>
      <c r="K191" s="36">
        <v>0.145541441466004</v>
      </c>
      <c r="L191" s="16"/>
    </row>
    <row r="192" spans="1:12" s="5" customFormat="1" ht="15" outlineLevel="1">
      <c r="A192" s="37"/>
      <c r="B192" s="38" t="s">
        <v>1</v>
      </c>
      <c r="C192" s="39"/>
      <c r="D192" s="40">
        <f aca="true" t="shared" si="40" ref="D192:J192">SUBTOTAL(9,D191:D191)</f>
        <v>950638</v>
      </c>
      <c r="E192" s="40">
        <f t="shared" si="40"/>
        <v>84963</v>
      </c>
      <c r="F192" s="40">
        <f t="shared" si="40"/>
        <v>1035601</v>
      </c>
      <c r="G192" s="40">
        <f t="shared" si="40"/>
        <v>6725974</v>
      </c>
      <c r="H192" s="40">
        <f t="shared" si="40"/>
        <v>1037329</v>
      </c>
      <c r="I192" s="40">
        <f t="shared" si="40"/>
        <v>6078177</v>
      </c>
      <c r="J192" s="40">
        <f t="shared" si="40"/>
        <v>7115506</v>
      </c>
      <c r="K192" s="41">
        <v>0.145541441466004</v>
      </c>
      <c r="L192" s="6"/>
    </row>
    <row r="193" spans="1:12" ht="15.75" outlineLevel="1">
      <c r="A193" s="37" t="s">
        <v>787</v>
      </c>
      <c r="B193" s="33"/>
      <c r="C193" s="34"/>
      <c r="D193" s="35"/>
      <c r="E193" s="35"/>
      <c r="F193" s="35"/>
      <c r="G193" s="35"/>
      <c r="H193" s="35"/>
      <c r="I193" s="35"/>
      <c r="J193" s="35"/>
      <c r="K193" s="36"/>
      <c r="L193" s="16"/>
    </row>
    <row r="194" spans="1:12" ht="15.75" outlineLevel="2">
      <c r="A194" s="33" t="s">
        <v>786</v>
      </c>
      <c r="B194" s="33" t="s">
        <v>739</v>
      </c>
      <c r="C194" s="34" t="s">
        <v>29</v>
      </c>
      <c r="D194" s="35">
        <v>2992606</v>
      </c>
      <c r="E194" s="35">
        <v>12625441</v>
      </c>
      <c r="F194" s="35">
        <v>15618047</v>
      </c>
      <c r="G194" s="35">
        <v>170542823</v>
      </c>
      <c r="H194" s="35">
        <v>130436307</v>
      </c>
      <c r="I194" s="35">
        <v>410124343</v>
      </c>
      <c r="J194" s="35">
        <v>540560650</v>
      </c>
      <c r="K194" s="36">
        <v>0.028892312083759752</v>
      </c>
      <c r="L194" s="16"/>
    </row>
    <row r="195" spans="1:12" ht="15.75" outlineLevel="2">
      <c r="A195" s="33" t="s">
        <v>785</v>
      </c>
      <c r="B195" s="33" t="s">
        <v>739</v>
      </c>
      <c r="C195" s="34" t="s">
        <v>29</v>
      </c>
      <c r="D195" s="35">
        <v>517808</v>
      </c>
      <c r="E195" s="35">
        <v>2959111</v>
      </c>
      <c r="F195" s="35">
        <v>3476919</v>
      </c>
      <c r="G195" s="35">
        <v>47107897</v>
      </c>
      <c r="H195" s="35">
        <v>66280746</v>
      </c>
      <c r="I195" s="35">
        <v>118798</v>
      </c>
      <c r="J195" s="35">
        <v>66399544</v>
      </c>
      <c r="K195" s="36">
        <v>0.052363597557236186</v>
      </c>
      <c r="L195" s="16"/>
    </row>
    <row r="196" spans="1:12" ht="15.75" outlineLevel="2">
      <c r="A196" s="33" t="s">
        <v>784</v>
      </c>
      <c r="B196" s="33" t="s">
        <v>739</v>
      </c>
      <c r="C196" s="34" t="s">
        <v>29</v>
      </c>
      <c r="D196" s="35">
        <v>2851596</v>
      </c>
      <c r="E196" s="35">
        <v>131675</v>
      </c>
      <c r="F196" s="35">
        <v>2983271</v>
      </c>
      <c r="G196" s="35">
        <v>70727754</v>
      </c>
      <c r="H196" s="35">
        <v>56011340</v>
      </c>
      <c r="I196" s="35">
        <v>88480457</v>
      </c>
      <c r="J196" s="35">
        <v>144491797</v>
      </c>
      <c r="K196" s="36">
        <v>0.020646646120679124</v>
      </c>
      <c r="L196" s="16"/>
    </row>
    <row r="197" spans="1:12" ht="15.75" outlineLevel="2">
      <c r="A197" s="33" t="s">
        <v>783</v>
      </c>
      <c r="B197" s="33" t="s">
        <v>746</v>
      </c>
      <c r="C197" s="34" t="s">
        <v>29</v>
      </c>
      <c r="D197" s="35">
        <v>24710114</v>
      </c>
      <c r="E197" s="35">
        <v>53990036</v>
      </c>
      <c r="F197" s="35">
        <v>78700150</v>
      </c>
      <c r="G197" s="35">
        <v>146199134</v>
      </c>
      <c r="H197" s="35">
        <v>267187998</v>
      </c>
      <c r="I197" s="35">
        <v>286713531</v>
      </c>
      <c r="J197" s="35">
        <v>553901529</v>
      </c>
      <c r="K197" s="36">
        <v>0.14208328715409635</v>
      </c>
      <c r="L197" s="16"/>
    </row>
    <row r="198" spans="1:12" ht="15.75" outlineLevel="2">
      <c r="A198" s="33" t="s">
        <v>782</v>
      </c>
      <c r="B198" s="33" t="s">
        <v>764</v>
      </c>
      <c r="C198" s="34" t="s">
        <v>11</v>
      </c>
      <c r="D198" s="35">
        <v>37341313</v>
      </c>
      <c r="E198" s="35">
        <v>72365616</v>
      </c>
      <c r="F198" s="35">
        <v>109706929</v>
      </c>
      <c r="G198" s="35">
        <v>205619321</v>
      </c>
      <c r="H198" s="35">
        <v>385684662</v>
      </c>
      <c r="I198" s="35">
        <v>344730561</v>
      </c>
      <c r="J198" s="35">
        <v>730415223</v>
      </c>
      <c r="K198" s="36">
        <v>0.15019803194873993</v>
      </c>
      <c r="L198" s="16"/>
    </row>
    <row r="199" spans="1:12" ht="15.75" outlineLevel="2">
      <c r="A199" s="33" t="s">
        <v>781</v>
      </c>
      <c r="B199" s="33" t="s">
        <v>780</v>
      </c>
      <c r="C199" s="34" t="s">
        <v>29</v>
      </c>
      <c r="D199" s="35">
        <v>26414790</v>
      </c>
      <c r="E199" s="35">
        <v>8441257</v>
      </c>
      <c r="F199" s="35">
        <v>34856047</v>
      </c>
      <c r="G199" s="35">
        <v>116810017</v>
      </c>
      <c r="H199" s="35">
        <v>254265965</v>
      </c>
      <c r="I199" s="35">
        <v>257028842</v>
      </c>
      <c r="J199" s="35">
        <v>511294807</v>
      </c>
      <c r="K199" s="36">
        <v>0.06817211229763187</v>
      </c>
      <c r="L199" s="16"/>
    </row>
    <row r="200" spans="1:12" ht="15.75" outlineLevel="2">
      <c r="A200" s="33" t="s">
        <v>779</v>
      </c>
      <c r="B200" s="33" t="s">
        <v>739</v>
      </c>
      <c r="C200" s="34" t="s">
        <v>29</v>
      </c>
      <c r="D200" s="35">
        <v>22790694</v>
      </c>
      <c r="E200" s="35">
        <v>36188046</v>
      </c>
      <c r="F200" s="35">
        <v>58978740</v>
      </c>
      <c r="G200" s="35">
        <v>116203121</v>
      </c>
      <c r="H200" s="35">
        <v>502691854</v>
      </c>
      <c r="I200" s="35">
        <v>361561740</v>
      </c>
      <c r="J200" s="35">
        <v>864253594</v>
      </c>
      <c r="K200" s="36">
        <v>0.06824240062113063</v>
      </c>
      <c r="L200" s="16"/>
    </row>
    <row r="201" spans="1:12" ht="15.75" outlineLevel="2">
      <c r="A201" s="33" t="s">
        <v>778</v>
      </c>
      <c r="B201" s="33" t="s">
        <v>764</v>
      </c>
      <c r="C201" s="34" t="s">
        <v>29</v>
      </c>
      <c r="D201" s="35">
        <v>1967805</v>
      </c>
      <c r="E201" s="35">
        <v>310494</v>
      </c>
      <c r="F201" s="35">
        <v>2278299</v>
      </c>
      <c r="G201" s="35">
        <v>66202029</v>
      </c>
      <c r="H201" s="35">
        <v>59321880</v>
      </c>
      <c r="I201" s="35">
        <v>71731906</v>
      </c>
      <c r="J201" s="35">
        <v>131053786</v>
      </c>
      <c r="K201" s="36">
        <v>0.017384457706548062</v>
      </c>
      <c r="L201" s="16"/>
    </row>
    <row r="202" spans="1:12" ht="15.75" outlineLevel="2">
      <c r="A202" s="33" t="s">
        <v>777</v>
      </c>
      <c r="B202" s="33" t="s">
        <v>739</v>
      </c>
      <c r="C202" s="34" t="s">
        <v>11</v>
      </c>
      <c r="D202" s="35">
        <v>62754795</v>
      </c>
      <c r="E202" s="35">
        <v>217455635</v>
      </c>
      <c r="F202" s="35">
        <v>280210430</v>
      </c>
      <c r="G202" s="35">
        <v>1104941561</v>
      </c>
      <c r="H202" s="35">
        <v>2152242038</v>
      </c>
      <c r="I202" s="35">
        <v>788309601</v>
      </c>
      <c r="J202" s="35">
        <v>2940551639</v>
      </c>
      <c r="K202" s="36">
        <v>0.09529179024902001</v>
      </c>
      <c r="L202" s="16"/>
    </row>
    <row r="203" spans="1:12" ht="15.75" outlineLevel="2">
      <c r="A203" s="33" t="s">
        <v>776</v>
      </c>
      <c r="B203" s="33" t="s">
        <v>739</v>
      </c>
      <c r="C203" s="34" t="s">
        <v>11</v>
      </c>
      <c r="D203" s="35">
        <v>37315559</v>
      </c>
      <c r="E203" s="35">
        <v>31423822</v>
      </c>
      <c r="F203" s="35">
        <v>68739381</v>
      </c>
      <c r="G203" s="35">
        <v>1011072574</v>
      </c>
      <c r="H203" s="35">
        <v>1488005143</v>
      </c>
      <c r="I203" s="35">
        <v>1139278684</v>
      </c>
      <c r="J203" s="35">
        <v>2627283827</v>
      </c>
      <c r="K203" s="36">
        <v>0.026163667698777315</v>
      </c>
      <c r="L203" s="16"/>
    </row>
    <row r="204" spans="1:12" ht="15.75" outlineLevel="2">
      <c r="A204" s="33" t="s">
        <v>775</v>
      </c>
      <c r="B204" s="33" t="s">
        <v>774</v>
      </c>
      <c r="C204" s="34" t="s">
        <v>29</v>
      </c>
      <c r="D204" s="35">
        <v>18953926</v>
      </c>
      <c r="E204" s="35">
        <v>0</v>
      </c>
      <c r="F204" s="35">
        <v>18953926</v>
      </c>
      <c r="G204" s="35">
        <v>33901388</v>
      </c>
      <c r="H204" s="35">
        <v>67757608</v>
      </c>
      <c r="I204" s="35">
        <v>112232565</v>
      </c>
      <c r="J204" s="35">
        <v>179990173</v>
      </c>
      <c r="K204" s="36">
        <v>0.10530533797531272</v>
      </c>
      <c r="L204" s="16"/>
    </row>
    <row r="205" spans="1:12" ht="15.75" outlineLevel="2">
      <c r="A205" s="33" t="s">
        <v>773</v>
      </c>
      <c r="B205" s="33" t="s">
        <v>739</v>
      </c>
      <c r="C205" s="34" t="s">
        <v>29</v>
      </c>
      <c r="D205" s="35">
        <v>72827078</v>
      </c>
      <c r="E205" s="35">
        <v>6842685</v>
      </c>
      <c r="F205" s="35">
        <v>79669763</v>
      </c>
      <c r="G205" s="35">
        <v>83440412</v>
      </c>
      <c r="H205" s="35">
        <v>332065576</v>
      </c>
      <c r="I205" s="35">
        <v>255889122</v>
      </c>
      <c r="J205" s="35">
        <v>587954698</v>
      </c>
      <c r="K205" s="36">
        <v>0.13550323395834152</v>
      </c>
      <c r="L205" s="16"/>
    </row>
    <row r="206" spans="1:12" ht="15.75" outlineLevel="2">
      <c r="A206" s="33" t="s">
        <v>772</v>
      </c>
      <c r="B206" s="33" t="s">
        <v>759</v>
      </c>
      <c r="C206" s="34" t="s">
        <v>29</v>
      </c>
      <c r="D206" s="35">
        <v>108750171</v>
      </c>
      <c r="E206" s="35">
        <v>0</v>
      </c>
      <c r="F206" s="35">
        <v>108750171</v>
      </c>
      <c r="G206" s="35">
        <v>72276805</v>
      </c>
      <c r="H206" s="35">
        <v>311380070</v>
      </c>
      <c r="I206" s="35">
        <v>299264469</v>
      </c>
      <c r="J206" s="35">
        <v>610644539</v>
      </c>
      <c r="K206" s="36">
        <v>0.17809079432379893</v>
      </c>
      <c r="L206" s="16"/>
    </row>
    <row r="207" spans="1:12" ht="15.75" outlineLevel="2">
      <c r="A207" s="33" t="s">
        <v>771</v>
      </c>
      <c r="B207" s="33" t="s">
        <v>739</v>
      </c>
      <c r="C207" s="34" t="s">
        <v>29</v>
      </c>
      <c r="D207" s="35">
        <v>301465</v>
      </c>
      <c r="E207" s="35">
        <v>332630</v>
      </c>
      <c r="F207" s="35">
        <v>634095</v>
      </c>
      <c r="G207" s="35">
        <v>15611180</v>
      </c>
      <c r="H207" s="35">
        <v>24863607</v>
      </c>
      <c r="I207" s="35">
        <v>0</v>
      </c>
      <c r="J207" s="35">
        <v>24863607</v>
      </c>
      <c r="K207" s="36">
        <v>0.025502936882810245</v>
      </c>
      <c r="L207" s="16"/>
    </row>
    <row r="208" spans="1:12" ht="15.75" outlineLevel="2">
      <c r="A208" s="33" t="s">
        <v>770</v>
      </c>
      <c r="B208" s="33" t="s">
        <v>769</v>
      </c>
      <c r="C208" s="34" t="s">
        <v>29</v>
      </c>
      <c r="D208" s="35">
        <v>221253</v>
      </c>
      <c r="E208" s="35">
        <v>123013</v>
      </c>
      <c r="F208" s="35">
        <v>344266</v>
      </c>
      <c r="G208" s="35">
        <v>22471960</v>
      </c>
      <c r="H208" s="35">
        <v>31469629</v>
      </c>
      <c r="I208" s="35">
        <v>89579</v>
      </c>
      <c r="J208" s="35">
        <v>31559208</v>
      </c>
      <c r="K208" s="36">
        <v>0.01090857539897705</v>
      </c>
      <c r="L208" s="16"/>
    </row>
    <row r="209" spans="1:12" ht="15.75" outlineLevel="2">
      <c r="A209" s="33" t="s">
        <v>768</v>
      </c>
      <c r="B209" s="33" t="s">
        <v>739</v>
      </c>
      <c r="C209" s="34" t="s">
        <v>29</v>
      </c>
      <c r="D209" s="35">
        <v>893104</v>
      </c>
      <c r="E209" s="35">
        <v>0</v>
      </c>
      <c r="F209" s="35">
        <v>893104</v>
      </c>
      <c r="G209" s="35">
        <v>21940188</v>
      </c>
      <c r="H209" s="35">
        <v>81202612</v>
      </c>
      <c r="I209" s="35">
        <v>2129962</v>
      </c>
      <c r="J209" s="35">
        <v>83332574</v>
      </c>
      <c r="K209" s="36">
        <v>0.010717345656453658</v>
      </c>
      <c r="L209" s="16"/>
    </row>
    <row r="210" spans="1:12" ht="15.75" outlineLevel="2">
      <c r="A210" s="33" t="s">
        <v>767</v>
      </c>
      <c r="B210" s="33" t="s">
        <v>739</v>
      </c>
      <c r="C210" s="34" t="s">
        <v>29</v>
      </c>
      <c r="D210" s="35">
        <v>8860</v>
      </c>
      <c r="E210" s="35">
        <v>0</v>
      </c>
      <c r="F210" s="35">
        <v>8860</v>
      </c>
      <c r="G210" s="35">
        <v>11294187</v>
      </c>
      <c r="H210" s="35">
        <v>41473717</v>
      </c>
      <c r="I210" s="35">
        <v>0</v>
      </c>
      <c r="J210" s="35">
        <v>41473717</v>
      </c>
      <c r="K210" s="36">
        <v>0.00021362927272705612</v>
      </c>
      <c r="L210" s="16"/>
    </row>
    <row r="211" spans="1:12" ht="15.75" outlineLevel="2">
      <c r="A211" s="33" t="s">
        <v>766</v>
      </c>
      <c r="B211" s="33" t="s">
        <v>739</v>
      </c>
      <c r="C211" s="34" t="s">
        <v>29</v>
      </c>
      <c r="D211" s="35">
        <v>1510807</v>
      </c>
      <c r="E211" s="35">
        <v>0</v>
      </c>
      <c r="F211" s="35">
        <v>1510807</v>
      </c>
      <c r="G211" s="35">
        <v>25418262</v>
      </c>
      <c r="H211" s="35">
        <v>112006656</v>
      </c>
      <c r="I211" s="35">
        <v>116180</v>
      </c>
      <c r="J211" s="35">
        <v>112122836</v>
      </c>
      <c r="K211" s="36">
        <v>0.013474569979660567</v>
      </c>
      <c r="L211" s="16"/>
    </row>
    <row r="212" spans="1:12" ht="15.75" outlineLevel="2">
      <c r="A212" s="33" t="s">
        <v>765</v>
      </c>
      <c r="B212" s="33" t="s">
        <v>764</v>
      </c>
      <c r="C212" s="34" t="s">
        <v>29</v>
      </c>
      <c r="D212" s="35">
        <v>10026574</v>
      </c>
      <c r="E212" s="35">
        <v>1790832</v>
      </c>
      <c r="F212" s="35">
        <v>11817406</v>
      </c>
      <c r="G212" s="35">
        <v>113992465</v>
      </c>
      <c r="H212" s="35">
        <v>303977417</v>
      </c>
      <c r="I212" s="35">
        <v>305148160</v>
      </c>
      <c r="J212" s="35">
        <v>609125577</v>
      </c>
      <c r="K212" s="36">
        <v>0.019400607109952284</v>
      </c>
      <c r="L212" s="16"/>
    </row>
    <row r="213" spans="1:12" ht="15.75" outlineLevel="2">
      <c r="A213" s="33" t="s">
        <v>763</v>
      </c>
      <c r="B213" s="33" t="s">
        <v>739</v>
      </c>
      <c r="C213" s="34" t="s">
        <v>29</v>
      </c>
      <c r="D213" s="35">
        <v>0</v>
      </c>
      <c r="E213" s="35">
        <v>0</v>
      </c>
      <c r="F213" s="35">
        <v>0</v>
      </c>
      <c r="G213" s="35">
        <v>22721160</v>
      </c>
      <c r="H213" s="35">
        <v>143279656</v>
      </c>
      <c r="I213" s="35">
        <v>0</v>
      </c>
      <c r="J213" s="35">
        <v>143279656</v>
      </c>
      <c r="K213" s="36">
        <v>0</v>
      </c>
      <c r="L213" s="16"/>
    </row>
    <row r="214" spans="1:12" ht="15.75" outlineLevel="2">
      <c r="A214" s="33" t="s">
        <v>762</v>
      </c>
      <c r="B214" s="33" t="s">
        <v>739</v>
      </c>
      <c r="C214" s="34" t="s">
        <v>29</v>
      </c>
      <c r="D214" s="35">
        <v>24074570</v>
      </c>
      <c r="E214" s="35">
        <v>39141305</v>
      </c>
      <c r="F214" s="35">
        <v>63215875</v>
      </c>
      <c r="G214" s="35">
        <v>835851000</v>
      </c>
      <c r="H214" s="35">
        <v>3599485000</v>
      </c>
      <c r="I214" s="35">
        <v>1151160000</v>
      </c>
      <c r="J214" s="35">
        <v>4750645000</v>
      </c>
      <c r="K214" s="36">
        <v>0.013306798340014914</v>
      </c>
      <c r="L214" s="16"/>
    </row>
    <row r="215" spans="1:12" ht="15.75" outlineLevel="2">
      <c r="A215" s="33" t="s">
        <v>761</v>
      </c>
      <c r="B215" s="33" t="s">
        <v>759</v>
      </c>
      <c r="C215" s="34" t="s">
        <v>29</v>
      </c>
      <c r="D215" s="35">
        <v>67023</v>
      </c>
      <c r="E215" s="35">
        <v>122793</v>
      </c>
      <c r="F215" s="35">
        <v>189816</v>
      </c>
      <c r="G215" s="35">
        <v>12862514</v>
      </c>
      <c r="H215" s="35">
        <v>19306063</v>
      </c>
      <c r="I215" s="35">
        <v>580495</v>
      </c>
      <c r="J215" s="35">
        <v>19886558</v>
      </c>
      <c r="K215" s="36">
        <v>0.00954493985334215</v>
      </c>
      <c r="L215" s="16"/>
    </row>
    <row r="216" spans="1:12" ht="15.75" outlineLevel="2">
      <c r="A216" s="33" t="s">
        <v>760</v>
      </c>
      <c r="B216" s="33" t="s">
        <v>759</v>
      </c>
      <c r="C216" s="34" t="s">
        <v>29</v>
      </c>
      <c r="D216" s="35">
        <v>53082</v>
      </c>
      <c r="E216" s="35">
        <v>0</v>
      </c>
      <c r="F216" s="35">
        <v>53082</v>
      </c>
      <c r="G216" s="35">
        <v>14751597</v>
      </c>
      <c r="H216" s="35">
        <v>33630670</v>
      </c>
      <c r="I216" s="35">
        <v>0</v>
      </c>
      <c r="J216" s="35">
        <v>33630670</v>
      </c>
      <c r="K216" s="36">
        <v>0.001578380686438896</v>
      </c>
      <c r="L216" s="16"/>
    </row>
    <row r="217" spans="1:12" ht="15.75" outlineLevel="2">
      <c r="A217" s="33" t="s">
        <v>758</v>
      </c>
      <c r="B217" s="33" t="s">
        <v>739</v>
      </c>
      <c r="C217" s="34" t="s">
        <v>11</v>
      </c>
      <c r="D217" s="35">
        <v>27969662</v>
      </c>
      <c r="E217" s="35">
        <v>135310520</v>
      </c>
      <c r="F217" s="35">
        <v>163280182</v>
      </c>
      <c r="G217" s="35">
        <v>224050440</v>
      </c>
      <c r="H217" s="35">
        <v>465292388</v>
      </c>
      <c r="I217" s="35">
        <v>513641639</v>
      </c>
      <c r="J217" s="35">
        <v>978934027</v>
      </c>
      <c r="K217" s="36">
        <v>0.16679385688572046</v>
      </c>
      <c r="L217" s="16"/>
    </row>
    <row r="218" spans="1:12" ht="15.75" outlineLevel="2">
      <c r="A218" s="33" t="s">
        <v>757</v>
      </c>
      <c r="B218" s="33" t="s">
        <v>739</v>
      </c>
      <c r="C218" s="34" t="s">
        <v>11</v>
      </c>
      <c r="D218" s="35">
        <v>34452991</v>
      </c>
      <c r="E218" s="35">
        <v>199484261</v>
      </c>
      <c r="F218" s="35">
        <v>233937252</v>
      </c>
      <c r="G218" s="35">
        <v>415315853</v>
      </c>
      <c r="H218" s="35">
        <v>837921501</v>
      </c>
      <c r="I218" s="35">
        <v>627571349</v>
      </c>
      <c r="J218" s="35">
        <v>1465492850</v>
      </c>
      <c r="K218" s="36">
        <v>0.15963042876667732</v>
      </c>
      <c r="L218" s="16"/>
    </row>
    <row r="219" spans="1:12" ht="15.75" outlineLevel="2">
      <c r="A219" s="33" t="s">
        <v>756</v>
      </c>
      <c r="B219" s="33" t="s">
        <v>755</v>
      </c>
      <c r="C219" s="34" t="s">
        <v>29</v>
      </c>
      <c r="D219" s="35">
        <v>2711505</v>
      </c>
      <c r="E219" s="35">
        <v>143001</v>
      </c>
      <c r="F219" s="35">
        <v>2854506</v>
      </c>
      <c r="G219" s="35">
        <v>154738180</v>
      </c>
      <c r="H219" s="35">
        <v>183240615</v>
      </c>
      <c r="I219" s="35">
        <v>67706263</v>
      </c>
      <c r="J219" s="35">
        <v>250946878</v>
      </c>
      <c r="K219" s="36">
        <v>0.011374941273427641</v>
      </c>
      <c r="L219" s="16"/>
    </row>
    <row r="220" spans="1:12" ht="15.75" outlineLevel="2">
      <c r="A220" s="33" t="s">
        <v>754</v>
      </c>
      <c r="B220" s="33" t="s">
        <v>739</v>
      </c>
      <c r="C220" s="34" t="s">
        <v>29</v>
      </c>
      <c r="D220" s="35">
        <v>617262</v>
      </c>
      <c r="E220" s="35">
        <v>75617</v>
      </c>
      <c r="F220" s="35">
        <v>692879</v>
      </c>
      <c r="G220" s="35">
        <v>22418403</v>
      </c>
      <c r="H220" s="35">
        <v>28139346</v>
      </c>
      <c r="I220" s="35">
        <v>3148294</v>
      </c>
      <c r="J220" s="35">
        <v>31287640</v>
      </c>
      <c r="K220" s="36">
        <v>0.022145454243273077</v>
      </c>
      <c r="L220" s="16"/>
    </row>
    <row r="221" spans="1:12" ht="15.75" outlineLevel="2">
      <c r="A221" s="33" t="s">
        <v>753</v>
      </c>
      <c r="B221" s="33" t="s">
        <v>739</v>
      </c>
      <c r="C221" s="34" t="s">
        <v>29</v>
      </c>
      <c r="D221" s="35">
        <v>1661493</v>
      </c>
      <c r="E221" s="35">
        <v>72868</v>
      </c>
      <c r="F221" s="35">
        <v>1734361</v>
      </c>
      <c r="G221" s="35">
        <v>107197988</v>
      </c>
      <c r="H221" s="35">
        <v>66669023</v>
      </c>
      <c r="I221" s="35">
        <v>146281124</v>
      </c>
      <c r="J221" s="35">
        <v>212950147</v>
      </c>
      <c r="K221" s="36">
        <v>0.00814444612710219</v>
      </c>
      <c r="L221" s="16"/>
    </row>
    <row r="222" spans="1:12" ht="15.75" outlineLevel="2">
      <c r="A222" s="33" t="s">
        <v>752</v>
      </c>
      <c r="B222" s="33" t="s">
        <v>739</v>
      </c>
      <c r="C222" s="34" t="s">
        <v>11</v>
      </c>
      <c r="D222" s="35">
        <v>632371</v>
      </c>
      <c r="E222" s="35">
        <v>1109216</v>
      </c>
      <c r="F222" s="35">
        <v>1741587</v>
      </c>
      <c r="G222" s="35">
        <v>38419130</v>
      </c>
      <c r="H222" s="35">
        <v>42095791</v>
      </c>
      <c r="I222" s="35">
        <v>31235862</v>
      </c>
      <c r="J222" s="35">
        <v>73331653</v>
      </c>
      <c r="K222" s="36">
        <v>0.02374945782280402</v>
      </c>
      <c r="L222" s="16"/>
    </row>
    <row r="223" spans="1:12" ht="15.75" outlineLevel="2">
      <c r="A223" s="33" t="s">
        <v>751</v>
      </c>
      <c r="B223" s="33" t="s">
        <v>739</v>
      </c>
      <c r="C223" s="34" t="s">
        <v>2</v>
      </c>
      <c r="D223" s="35">
        <v>607674875</v>
      </c>
      <c r="E223" s="35">
        <v>2110198804</v>
      </c>
      <c r="F223" s="35">
        <v>2717873679</v>
      </c>
      <c r="G223" s="35">
        <v>868680440</v>
      </c>
      <c r="H223" s="35">
        <v>2315400264</v>
      </c>
      <c r="I223" s="35">
        <v>3504218877</v>
      </c>
      <c r="J223" s="35">
        <v>5819619141</v>
      </c>
      <c r="K223" s="36">
        <v>0.4670191662289743</v>
      </c>
      <c r="L223" s="16"/>
    </row>
    <row r="224" spans="1:12" ht="15.75" outlineLevel="2">
      <c r="A224" s="33" t="s">
        <v>750</v>
      </c>
      <c r="B224" s="33" t="s">
        <v>739</v>
      </c>
      <c r="C224" s="34" t="s">
        <v>29</v>
      </c>
      <c r="D224" s="35">
        <v>15993147</v>
      </c>
      <c r="E224" s="35">
        <v>3768339</v>
      </c>
      <c r="F224" s="35">
        <v>19761486</v>
      </c>
      <c r="G224" s="35">
        <v>81654159</v>
      </c>
      <c r="H224" s="35">
        <v>170047604</v>
      </c>
      <c r="I224" s="35">
        <v>154809247</v>
      </c>
      <c r="J224" s="35">
        <v>324856851</v>
      </c>
      <c r="K224" s="36">
        <v>0.060831365997572884</v>
      </c>
      <c r="L224" s="16"/>
    </row>
    <row r="225" spans="1:12" ht="15.75" outlineLevel="2">
      <c r="A225" s="33" t="s">
        <v>749</v>
      </c>
      <c r="B225" s="33" t="s">
        <v>739</v>
      </c>
      <c r="C225" s="34" t="s">
        <v>29</v>
      </c>
      <c r="D225" s="35">
        <v>446706</v>
      </c>
      <c r="E225" s="35">
        <v>0</v>
      </c>
      <c r="F225" s="35">
        <v>446706</v>
      </c>
      <c r="G225" s="35">
        <v>13898989</v>
      </c>
      <c r="H225" s="35">
        <v>26354165</v>
      </c>
      <c r="I225" s="35">
        <v>937079</v>
      </c>
      <c r="J225" s="35">
        <v>27291244</v>
      </c>
      <c r="K225" s="36">
        <v>0.016368106928361326</v>
      </c>
      <c r="L225" s="16"/>
    </row>
    <row r="226" spans="1:12" ht="15.75" outlineLevel="2">
      <c r="A226" s="33" t="s">
        <v>748</v>
      </c>
      <c r="B226" s="33" t="s">
        <v>739</v>
      </c>
      <c r="C226" s="34" t="s">
        <v>29</v>
      </c>
      <c r="D226" s="35">
        <v>258705</v>
      </c>
      <c r="E226" s="35">
        <v>459142</v>
      </c>
      <c r="F226" s="35">
        <v>717847</v>
      </c>
      <c r="G226" s="35">
        <v>14855305</v>
      </c>
      <c r="H226" s="35">
        <v>42884639</v>
      </c>
      <c r="I226" s="35">
        <v>0</v>
      </c>
      <c r="J226" s="35">
        <v>42884639</v>
      </c>
      <c r="K226" s="36">
        <v>0.016739023966133915</v>
      </c>
      <c r="L226" s="16"/>
    </row>
    <row r="227" spans="1:12" ht="15.75" outlineLevel="2">
      <c r="A227" s="33" t="s">
        <v>747</v>
      </c>
      <c r="B227" s="33" t="s">
        <v>746</v>
      </c>
      <c r="C227" s="34" t="s">
        <v>29</v>
      </c>
      <c r="D227" s="35">
        <v>139321</v>
      </c>
      <c r="E227" s="35">
        <v>331209</v>
      </c>
      <c r="F227" s="35">
        <v>470530</v>
      </c>
      <c r="G227" s="35">
        <v>12326269</v>
      </c>
      <c r="H227" s="35">
        <v>34604413</v>
      </c>
      <c r="I227" s="35">
        <v>0</v>
      </c>
      <c r="J227" s="35">
        <v>34604413</v>
      </c>
      <c r="K227" s="36">
        <v>0.0135973986901613</v>
      </c>
      <c r="L227" s="16"/>
    </row>
    <row r="228" spans="1:12" ht="15.75" outlineLevel="2">
      <c r="A228" s="33" t="s">
        <v>745</v>
      </c>
      <c r="B228" s="33" t="s">
        <v>739</v>
      </c>
      <c r="C228" s="34" t="s">
        <v>29</v>
      </c>
      <c r="D228" s="35">
        <v>295595</v>
      </c>
      <c r="E228" s="35">
        <v>244526</v>
      </c>
      <c r="F228" s="35">
        <v>540121</v>
      </c>
      <c r="G228" s="35">
        <v>14498717</v>
      </c>
      <c r="H228" s="35">
        <v>45927244</v>
      </c>
      <c r="I228" s="35">
        <v>0</v>
      </c>
      <c r="J228" s="35">
        <v>45927244</v>
      </c>
      <c r="K228" s="36">
        <v>0.011760361671168451</v>
      </c>
      <c r="L228" s="16"/>
    </row>
    <row r="229" spans="1:12" ht="15.75" outlineLevel="2">
      <c r="A229" s="33" t="s">
        <v>744</v>
      </c>
      <c r="B229" s="33" t="s">
        <v>711</v>
      </c>
      <c r="C229" s="34" t="s">
        <v>29</v>
      </c>
      <c r="D229" s="35">
        <v>24873974</v>
      </c>
      <c r="E229" s="35">
        <v>1487035</v>
      </c>
      <c r="F229" s="35">
        <v>26361009</v>
      </c>
      <c r="G229" s="35">
        <v>134834564</v>
      </c>
      <c r="H229" s="35">
        <v>5824615</v>
      </c>
      <c r="I229" s="35">
        <v>485657840</v>
      </c>
      <c r="J229" s="35">
        <v>491482455</v>
      </c>
      <c r="K229" s="36">
        <v>0.053635707097621665</v>
      </c>
      <c r="L229" s="16"/>
    </row>
    <row r="230" spans="1:12" ht="15.75" outlineLevel="2">
      <c r="A230" s="22" t="s">
        <v>743</v>
      </c>
      <c r="B230" s="22" t="s">
        <v>739</v>
      </c>
      <c r="C230" s="21" t="s">
        <v>11</v>
      </c>
      <c r="D230" s="20">
        <v>44293721</v>
      </c>
      <c r="E230" s="20">
        <v>175468394</v>
      </c>
      <c r="F230" s="20">
        <v>219762115</v>
      </c>
      <c r="G230" s="20">
        <v>636813369</v>
      </c>
      <c r="H230" s="20">
        <v>1410394995</v>
      </c>
      <c r="I230" s="20">
        <v>713260254</v>
      </c>
      <c r="J230" s="20">
        <v>2123655249</v>
      </c>
      <c r="K230" s="19">
        <v>0.1034829523782087</v>
      </c>
      <c r="L230" s="16"/>
    </row>
    <row r="231" spans="1:12" ht="15.75" outlineLevel="2">
      <c r="A231" s="33" t="s">
        <v>742</v>
      </c>
      <c r="B231" s="33" t="s">
        <v>739</v>
      </c>
      <c r="C231" s="34" t="s">
        <v>29</v>
      </c>
      <c r="D231" s="35">
        <v>1205953</v>
      </c>
      <c r="E231" s="35">
        <v>240787</v>
      </c>
      <c r="F231" s="35">
        <v>1446740</v>
      </c>
      <c r="G231" s="35">
        <v>76636482</v>
      </c>
      <c r="H231" s="35">
        <v>34313017</v>
      </c>
      <c r="I231" s="35">
        <v>135395356</v>
      </c>
      <c r="J231" s="35">
        <v>169708373</v>
      </c>
      <c r="K231" s="36">
        <v>0.008524859289058218</v>
      </c>
      <c r="L231" s="16"/>
    </row>
    <row r="232" spans="1:12" ht="15.75" outlineLevel="2">
      <c r="A232" s="33" t="s">
        <v>741</v>
      </c>
      <c r="B232" s="33" t="s">
        <v>739</v>
      </c>
      <c r="C232" s="34" t="s">
        <v>11</v>
      </c>
      <c r="D232" s="35">
        <v>4296441</v>
      </c>
      <c r="E232" s="35">
        <v>10869129</v>
      </c>
      <c r="F232" s="35">
        <v>15165570</v>
      </c>
      <c r="G232" s="35">
        <v>56198600</v>
      </c>
      <c r="H232" s="35">
        <v>59559539</v>
      </c>
      <c r="I232" s="35">
        <v>84585837</v>
      </c>
      <c r="J232" s="35">
        <v>144145376</v>
      </c>
      <c r="K232" s="36">
        <v>0.10521024274826551</v>
      </c>
      <c r="L232" s="16"/>
    </row>
    <row r="233" spans="1:12" ht="15.75" outlineLevel="2">
      <c r="A233" s="33" t="s">
        <v>740</v>
      </c>
      <c r="B233" s="33" t="s">
        <v>739</v>
      </c>
      <c r="C233" s="34" t="s">
        <v>2</v>
      </c>
      <c r="D233" s="35">
        <v>55683180</v>
      </c>
      <c r="E233" s="35">
        <v>14699665</v>
      </c>
      <c r="F233" s="35">
        <v>70382845</v>
      </c>
      <c r="G233" s="35">
        <v>1063829286</v>
      </c>
      <c r="H233" s="35">
        <v>1224967601</v>
      </c>
      <c r="I233" s="35">
        <v>1401417379</v>
      </c>
      <c r="J233" s="35">
        <v>2626384980</v>
      </c>
      <c r="K233" s="36">
        <v>0.026798373252956975</v>
      </c>
      <c r="L233" s="16"/>
    </row>
    <row r="234" spans="1:12" ht="15.75" outlineLevel="2">
      <c r="A234" s="33" t="s">
        <v>738</v>
      </c>
      <c r="B234" s="33" t="s">
        <v>737</v>
      </c>
      <c r="C234" s="34" t="s">
        <v>29</v>
      </c>
      <c r="D234" s="35">
        <v>212894</v>
      </c>
      <c r="E234" s="35">
        <v>0</v>
      </c>
      <c r="F234" s="35">
        <v>212894</v>
      </c>
      <c r="G234" s="35">
        <v>20162193</v>
      </c>
      <c r="H234" s="35">
        <v>140134773</v>
      </c>
      <c r="I234" s="35">
        <v>0</v>
      </c>
      <c r="J234" s="35">
        <v>140134773</v>
      </c>
      <c r="K234" s="36">
        <v>0.001519208940381933</v>
      </c>
      <c r="L234" s="16"/>
    </row>
    <row r="235" spans="1:12" s="5" customFormat="1" ht="15" outlineLevel="1">
      <c r="A235" s="37"/>
      <c r="B235" s="38" t="s">
        <v>1</v>
      </c>
      <c r="C235" s="39"/>
      <c r="D235" s="40">
        <f aca="true" t="shared" si="41" ref="D235:J235">SUBTOTAL(9,D194:D234)</f>
        <v>1280764789</v>
      </c>
      <c r="E235" s="40">
        <f t="shared" si="41"/>
        <v>3138206904</v>
      </c>
      <c r="F235" s="40">
        <f t="shared" si="41"/>
        <v>4418971693</v>
      </c>
      <c r="G235" s="40">
        <f t="shared" si="41"/>
        <v>8298487716</v>
      </c>
      <c r="H235" s="40">
        <f t="shared" si="41"/>
        <v>17597797747</v>
      </c>
      <c r="I235" s="40">
        <f t="shared" si="41"/>
        <v>13744555395</v>
      </c>
      <c r="J235" s="40">
        <f t="shared" si="41"/>
        <v>31342353142</v>
      </c>
      <c r="K235" s="41">
        <v>0.140990425096015</v>
      </c>
      <c r="L235" s="6"/>
    </row>
    <row r="236" spans="1:12" ht="15.75" outlineLevel="1">
      <c r="A236" s="37" t="s">
        <v>736</v>
      </c>
      <c r="B236" s="33"/>
      <c r="C236" s="34"/>
      <c r="D236" s="35"/>
      <c r="E236" s="35"/>
      <c r="F236" s="35"/>
      <c r="G236" s="35"/>
      <c r="H236" s="35"/>
      <c r="I236" s="35"/>
      <c r="J236" s="35"/>
      <c r="K236" s="36"/>
      <c r="L236" s="16"/>
    </row>
    <row r="237" spans="1:12" ht="15.75" outlineLevel="2">
      <c r="A237" s="33" t="s">
        <v>735</v>
      </c>
      <c r="B237" s="33" t="s">
        <v>734</v>
      </c>
      <c r="C237" s="34" t="s">
        <v>2</v>
      </c>
      <c r="D237" s="35">
        <v>3040000</v>
      </c>
      <c r="E237" s="35">
        <v>1568702</v>
      </c>
      <c r="F237" s="35">
        <v>4608702</v>
      </c>
      <c r="G237" s="35">
        <v>14407840</v>
      </c>
      <c r="H237" s="35">
        <v>3427510</v>
      </c>
      <c r="I237" s="35">
        <v>32823347</v>
      </c>
      <c r="J237" s="35">
        <v>36250857</v>
      </c>
      <c r="K237" s="36">
        <v>0.12713360128286066</v>
      </c>
      <c r="L237" s="16"/>
    </row>
    <row r="238" spans="1:12" s="5" customFormat="1" ht="15" outlineLevel="1">
      <c r="A238" s="37"/>
      <c r="B238" s="38" t="s">
        <v>1</v>
      </c>
      <c r="C238" s="39"/>
      <c r="D238" s="40">
        <f aca="true" t="shared" si="42" ref="D238:J238">SUBTOTAL(9,D237:D237)</f>
        <v>3040000</v>
      </c>
      <c r="E238" s="40">
        <f t="shared" si="42"/>
        <v>1568702</v>
      </c>
      <c r="F238" s="40">
        <f t="shared" si="42"/>
        <v>4608702</v>
      </c>
      <c r="G238" s="40">
        <f t="shared" si="42"/>
        <v>14407840</v>
      </c>
      <c r="H238" s="40">
        <f t="shared" si="42"/>
        <v>3427510</v>
      </c>
      <c r="I238" s="40">
        <f t="shared" si="42"/>
        <v>32823347</v>
      </c>
      <c r="J238" s="40">
        <f t="shared" si="42"/>
        <v>36250857</v>
      </c>
      <c r="K238" s="41">
        <v>0.12713360128286066</v>
      </c>
      <c r="L238" s="6"/>
    </row>
    <row r="239" spans="1:12" ht="15.75" outlineLevel="1">
      <c r="A239" s="37" t="s">
        <v>733</v>
      </c>
      <c r="B239" s="33"/>
      <c r="C239" s="34"/>
      <c r="D239" s="35"/>
      <c r="E239" s="35"/>
      <c r="F239" s="35"/>
      <c r="G239" s="35"/>
      <c r="H239" s="35"/>
      <c r="I239" s="35"/>
      <c r="J239" s="35"/>
      <c r="K239" s="36"/>
      <c r="L239" s="16"/>
    </row>
    <row r="240" spans="1:12" ht="15.75" outlineLevel="2">
      <c r="A240" s="33" t="s">
        <v>732</v>
      </c>
      <c r="B240" s="33" t="s">
        <v>731</v>
      </c>
      <c r="C240" s="34" t="s">
        <v>2</v>
      </c>
      <c r="D240" s="35">
        <v>3549557</v>
      </c>
      <c r="E240" s="35">
        <v>2459802</v>
      </c>
      <c r="F240" s="35">
        <v>6009359</v>
      </c>
      <c r="G240" s="35">
        <v>28269342</v>
      </c>
      <c r="H240" s="35">
        <v>11654774</v>
      </c>
      <c r="I240" s="35">
        <v>56815783</v>
      </c>
      <c r="J240" s="35">
        <v>68470557</v>
      </c>
      <c r="K240" s="36">
        <v>0.08776559244289484</v>
      </c>
      <c r="L240" s="16"/>
    </row>
    <row r="241" spans="1:12" s="5" customFormat="1" ht="15" outlineLevel="1">
      <c r="A241" s="37"/>
      <c r="B241" s="38" t="s">
        <v>1</v>
      </c>
      <c r="C241" s="39"/>
      <c r="D241" s="40">
        <f aca="true" t="shared" si="43" ref="D241:J241">SUBTOTAL(9,D240:D240)</f>
        <v>3549557</v>
      </c>
      <c r="E241" s="40">
        <f t="shared" si="43"/>
        <v>2459802</v>
      </c>
      <c r="F241" s="40">
        <f t="shared" si="43"/>
        <v>6009359</v>
      </c>
      <c r="G241" s="40">
        <f t="shared" si="43"/>
        <v>28269342</v>
      </c>
      <c r="H241" s="40">
        <f t="shared" si="43"/>
        <v>11654774</v>
      </c>
      <c r="I241" s="40">
        <f t="shared" si="43"/>
        <v>56815783</v>
      </c>
      <c r="J241" s="40">
        <f t="shared" si="43"/>
        <v>68470557</v>
      </c>
      <c r="K241" s="41">
        <v>0.08776559244289484</v>
      </c>
      <c r="L241" s="6"/>
    </row>
    <row r="242" spans="1:12" ht="15.75" outlineLevel="1">
      <c r="A242" s="37" t="s">
        <v>730</v>
      </c>
      <c r="B242" s="33"/>
      <c r="C242" s="34"/>
      <c r="D242" s="35"/>
      <c r="E242" s="35"/>
      <c r="F242" s="35"/>
      <c r="G242" s="35"/>
      <c r="H242" s="35"/>
      <c r="I242" s="35"/>
      <c r="J242" s="35"/>
      <c r="K242" s="36"/>
      <c r="L242" s="16"/>
    </row>
    <row r="243" spans="1:12" ht="15.75" outlineLevel="2">
      <c r="A243" s="33" t="s">
        <v>729</v>
      </c>
      <c r="B243" s="33" t="s">
        <v>728</v>
      </c>
      <c r="C243" s="34" t="s">
        <v>2</v>
      </c>
      <c r="D243" s="35">
        <v>4566310</v>
      </c>
      <c r="E243" s="35">
        <v>387950</v>
      </c>
      <c r="F243" s="35">
        <v>4954260</v>
      </c>
      <c r="G243" s="35">
        <v>15944599</v>
      </c>
      <c r="H243" s="35">
        <v>7615855</v>
      </c>
      <c r="I243" s="35">
        <v>25090898</v>
      </c>
      <c r="J243" s="35">
        <v>32706753</v>
      </c>
      <c r="K243" s="36">
        <v>0.15147514031735276</v>
      </c>
      <c r="L243" s="16"/>
    </row>
    <row r="244" spans="1:12" s="5" customFormat="1" ht="15" outlineLevel="1">
      <c r="A244" s="37"/>
      <c r="B244" s="38" t="s">
        <v>1</v>
      </c>
      <c r="C244" s="39"/>
      <c r="D244" s="40">
        <f aca="true" t="shared" si="44" ref="D244:J244">SUBTOTAL(9,D243:D243)</f>
        <v>4566310</v>
      </c>
      <c r="E244" s="40">
        <f t="shared" si="44"/>
        <v>387950</v>
      </c>
      <c r="F244" s="40">
        <f t="shared" si="44"/>
        <v>4954260</v>
      </c>
      <c r="G244" s="40">
        <f t="shared" si="44"/>
        <v>15944599</v>
      </c>
      <c r="H244" s="40">
        <f t="shared" si="44"/>
        <v>7615855</v>
      </c>
      <c r="I244" s="40">
        <f t="shared" si="44"/>
        <v>25090898</v>
      </c>
      <c r="J244" s="40">
        <f t="shared" si="44"/>
        <v>32706753</v>
      </c>
      <c r="K244" s="41">
        <v>0.15147514031735276</v>
      </c>
      <c r="L244" s="6"/>
    </row>
    <row r="245" spans="1:12" ht="15.75" outlineLevel="1">
      <c r="A245" s="37" t="s">
        <v>727</v>
      </c>
      <c r="B245" s="33"/>
      <c r="C245" s="34"/>
      <c r="D245" s="35"/>
      <c r="E245" s="35"/>
      <c r="F245" s="35"/>
      <c r="G245" s="35"/>
      <c r="H245" s="35"/>
      <c r="I245" s="35"/>
      <c r="J245" s="35"/>
      <c r="K245" s="36"/>
      <c r="L245" s="16"/>
    </row>
    <row r="246" spans="1:12" ht="15.75" outlineLevel="2">
      <c r="A246" s="33" t="s">
        <v>726</v>
      </c>
      <c r="B246" s="33" t="s">
        <v>714</v>
      </c>
      <c r="C246" s="34" t="s">
        <v>29</v>
      </c>
      <c r="D246" s="35">
        <v>224333</v>
      </c>
      <c r="E246" s="35">
        <v>101000</v>
      </c>
      <c r="F246" s="35">
        <v>325333</v>
      </c>
      <c r="G246" s="35">
        <v>9761119</v>
      </c>
      <c r="H246" s="35">
        <v>13553838</v>
      </c>
      <c r="I246" s="35">
        <v>1718808</v>
      </c>
      <c r="J246" s="35">
        <v>15272646</v>
      </c>
      <c r="K246" s="36">
        <v>0.021301678831552873</v>
      </c>
      <c r="L246" s="16"/>
    </row>
    <row r="247" spans="1:12" ht="15.75" outlineLevel="2">
      <c r="A247" s="33" t="s">
        <v>656</v>
      </c>
      <c r="B247" s="33" t="s">
        <v>706</v>
      </c>
      <c r="C247" s="34" t="s">
        <v>29</v>
      </c>
      <c r="D247" s="35">
        <v>0</v>
      </c>
      <c r="E247" s="35">
        <v>0</v>
      </c>
      <c r="F247" s="35">
        <v>0</v>
      </c>
      <c r="G247" s="35">
        <v>10263534</v>
      </c>
      <c r="H247" s="35">
        <v>48971581</v>
      </c>
      <c r="I247" s="35">
        <v>0</v>
      </c>
      <c r="J247" s="35">
        <v>48971581</v>
      </c>
      <c r="K247" s="36">
        <v>0</v>
      </c>
      <c r="L247" s="16"/>
    </row>
    <row r="248" spans="1:12" ht="15.75" outlineLevel="2">
      <c r="A248" s="33" t="s">
        <v>187</v>
      </c>
      <c r="B248" s="33" t="s">
        <v>725</v>
      </c>
      <c r="C248" s="34" t="s">
        <v>29</v>
      </c>
      <c r="D248" s="35">
        <v>3777272</v>
      </c>
      <c r="E248" s="35">
        <v>1030269</v>
      </c>
      <c r="F248" s="35">
        <v>4807541</v>
      </c>
      <c r="G248" s="35">
        <v>34192907</v>
      </c>
      <c r="H248" s="35">
        <v>3116211</v>
      </c>
      <c r="I248" s="35">
        <v>113513918</v>
      </c>
      <c r="J248" s="35">
        <v>116630129</v>
      </c>
      <c r="K248" s="36">
        <v>0.04122040369174251</v>
      </c>
      <c r="L248" s="16"/>
    </row>
    <row r="249" spans="1:12" ht="15.75" outlineLevel="2">
      <c r="A249" s="33" t="s">
        <v>724</v>
      </c>
      <c r="B249" s="33" t="s">
        <v>723</v>
      </c>
      <c r="C249" s="34" t="s">
        <v>29</v>
      </c>
      <c r="D249" s="35">
        <v>3265512</v>
      </c>
      <c r="E249" s="35">
        <v>586517</v>
      </c>
      <c r="F249" s="35">
        <v>3852029</v>
      </c>
      <c r="G249" s="35">
        <v>97378780</v>
      </c>
      <c r="H249" s="35">
        <v>69925899</v>
      </c>
      <c r="I249" s="35">
        <v>125263647</v>
      </c>
      <c r="J249" s="35">
        <v>195189546</v>
      </c>
      <c r="K249" s="36">
        <v>0.019734812027279336</v>
      </c>
      <c r="L249" s="16"/>
    </row>
    <row r="250" spans="1:12" ht="15.75" outlineLevel="2">
      <c r="A250" s="33" t="s">
        <v>722</v>
      </c>
      <c r="B250" s="33" t="s">
        <v>711</v>
      </c>
      <c r="C250" s="34" t="s">
        <v>11</v>
      </c>
      <c r="D250" s="35">
        <v>20464774</v>
      </c>
      <c r="E250" s="35">
        <v>35018914</v>
      </c>
      <c r="F250" s="35">
        <v>55483688</v>
      </c>
      <c r="G250" s="35">
        <v>128893521</v>
      </c>
      <c r="H250" s="35">
        <v>211621644</v>
      </c>
      <c r="I250" s="35">
        <v>214401567</v>
      </c>
      <c r="J250" s="35">
        <v>426023211</v>
      </c>
      <c r="K250" s="36">
        <v>0.13023630301683253</v>
      </c>
      <c r="L250" s="16"/>
    </row>
    <row r="251" spans="1:12" ht="15.75" outlineLevel="2">
      <c r="A251" s="33" t="s">
        <v>721</v>
      </c>
      <c r="B251" s="33" t="s">
        <v>706</v>
      </c>
      <c r="C251" s="34" t="s">
        <v>29</v>
      </c>
      <c r="D251" s="35">
        <v>14452808</v>
      </c>
      <c r="E251" s="35">
        <v>9078681</v>
      </c>
      <c r="F251" s="35">
        <v>23531489</v>
      </c>
      <c r="G251" s="35">
        <v>182504636</v>
      </c>
      <c r="H251" s="35">
        <v>895861064</v>
      </c>
      <c r="I251" s="35">
        <v>500863749</v>
      </c>
      <c r="J251" s="35">
        <v>1396724813</v>
      </c>
      <c r="K251" s="36">
        <v>0.016847620075895353</v>
      </c>
      <c r="L251" s="16"/>
    </row>
    <row r="252" spans="1:12" ht="15.75" outlineLevel="2">
      <c r="A252" s="33" t="s">
        <v>720</v>
      </c>
      <c r="B252" s="33" t="s">
        <v>708</v>
      </c>
      <c r="C252" s="34" t="s">
        <v>29</v>
      </c>
      <c r="D252" s="35">
        <v>39905</v>
      </c>
      <c r="E252" s="35">
        <v>64347</v>
      </c>
      <c r="F252" s="35">
        <v>104252</v>
      </c>
      <c r="G252" s="35">
        <v>1962814</v>
      </c>
      <c r="H252" s="35">
        <v>3608463</v>
      </c>
      <c r="I252" s="35">
        <v>546104</v>
      </c>
      <c r="J252" s="35">
        <v>4154567</v>
      </c>
      <c r="K252" s="36">
        <v>0.025093349078255334</v>
      </c>
      <c r="L252" s="16"/>
    </row>
    <row r="253" spans="1:12" ht="15.75" outlineLevel="2">
      <c r="A253" s="33" t="s">
        <v>719</v>
      </c>
      <c r="B253" s="33" t="s">
        <v>706</v>
      </c>
      <c r="C253" s="34" t="s">
        <v>29</v>
      </c>
      <c r="D253" s="35">
        <v>22763</v>
      </c>
      <c r="E253" s="35">
        <v>0</v>
      </c>
      <c r="F253" s="35">
        <v>22763</v>
      </c>
      <c r="G253" s="35">
        <v>138092443</v>
      </c>
      <c r="H253" s="35">
        <v>21264337</v>
      </c>
      <c r="I253" s="35">
        <v>230058125</v>
      </c>
      <c r="J253" s="35">
        <v>251322462</v>
      </c>
      <c r="K253" s="36">
        <v>9.057288321490109E-05</v>
      </c>
      <c r="L253" s="16"/>
    </row>
    <row r="254" spans="1:12" ht="15.75" outlineLevel="2">
      <c r="A254" s="33" t="s">
        <v>718</v>
      </c>
      <c r="B254" s="33" t="s">
        <v>706</v>
      </c>
      <c r="C254" s="34" t="s">
        <v>29</v>
      </c>
      <c r="D254" s="35">
        <v>636417</v>
      </c>
      <c r="E254" s="35">
        <v>32251</v>
      </c>
      <c r="F254" s="35">
        <v>668668</v>
      </c>
      <c r="G254" s="35">
        <v>9736230</v>
      </c>
      <c r="H254" s="35">
        <v>29663000</v>
      </c>
      <c r="I254" s="35">
        <v>2288400</v>
      </c>
      <c r="J254" s="35">
        <v>31951400</v>
      </c>
      <c r="K254" s="36">
        <v>0.020927658881926936</v>
      </c>
      <c r="L254" s="16"/>
    </row>
    <row r="255" spans="1:12" ht="15.75" outlineLevel="2">
      <c r="A255" s="33" t="s">
        <v>717</v>
      </c>
      <c r="B255" s="33" t="s">
        <v>716</v>
      </c>
      <c r="C255" s="34" t="s">
        <v>29</v>
      </c>
      <c r="D255" s="35">
        <v>13154286</v>
      </c>
      <c r="E255" s="35">
        <v>4824952</v>
      </c>
      <c r="F255" s="35">
        <v>17979238</v>
      </c>
      <c r="G255" s="35">
        <v>130200654</v>
      </c>
      <c r="H255" s="35">
        <v>473998426</v>
      </c>
      <c r="I255" s="35">
        <v>321361000</v>
      </c>
      <c r="J255" s="35">
        <v>795359426</v>
      </c>
      <c r="K255" s="36">
        <v>0.0226051737268278</v>
      </c>
      <c r="L255" s="16"/>
    </row>
    <row r="256" spans="1:12" ht="15.75" outlineLevel="2">
      <c r="A256" s="33" t="s">
        <v>715</v>
      </c>
      <c r="B256" s="33" t="s">
        <v>714</v>
      </c>
      <c r="C256" s="34" t="s">
        <v>29</v>
      </c>
      <c r="D256" s="35">
        <v>0</v>
      </c>
      <c r="E256" s="35">
        <v>0</v>
      </c>
      <c r="F256" s="35">
        <v>0</v>
      </c>
      <c r="G256" s="35">
        <v>64836652</v>
      </c>
      <c r="H256" s="35">
        <v>0</v>
      </c>
      <c r="I256" s="35">
        <v>0</v>
      </c>
      <c r="J256" s="35">
        <v>566768137</v>
      </c>
      <c r="K256" s="36">
        <v>0</v>
      </c>
      <c r="L256" s="16"/>
    </row>
    <row r="257" spans="1:12" ht="15.75" outlineLevel="2">
      <c r="A257" s="33" t="s">
        <v>713</v>
      </c>
      <c r="B257" s="33" t="s">
        <v>706</v>
      </c>
      <c r="C257" s="34" t="s">
        <v>29</v>
      </c>
      <c r="D257" s="35">
        <v>174848</v>
      </c>
      <c r="E257" s="35">
        <v>324650</v>
      </c>
      <c r="F257" s="35">
        <v>499498</v>
      </c>
      <c r="G257" s="35">
        <v>15281413</v>
      </c>
      <c r="H257" s="35">
        <v>23306477</v>
      </c>
      <c r="I257" s="35">
        <v>3098002</v>
      </c>
      <c r="J257" s="35">
        <v>26404479</v>
      </c>
      <c r="K257" s="36">
        <v>0.0189171693181297</v>
      </c>
      <c r="L257" s="16"/>
    </row>
    <row r="258" spans="1:12" ht="15.75" outlineLevel="2">
      <c r="A258" s="33" t="s">
        <v>712</v>
      </c>
      <c r="B258" s="33" t="s">
        <v>711</v>
      </c>
      <c r="C258" s="34" t="s">
        <v>29</v>
      </c>
      <c r="D258" s="35">
        <v>223503</v>
      </c>
      <c r="E258" s="35">
        <v>0</v>
      </c>
      <c r="F258" s="35">
        <v>223503</v>
      </c>
      <c r="G258" s="35">
        <v>11429583</v>
      </c>
      <c r="H258" s="35">
        <v>30266094</v>
      </c>
      <c r="I258" s="35">
        <v>0</v>
      </c>
      <c r="J258" s="35">
        <v>30266094</v>
      </c>
      <c r="K258" s="36">
        <v>0.007384600074261338</v>
      </c>
      <c r="L258" s="16"/>
    </row>
    <row r="259" spans="1:12" ht="15.75" outlineLevel="2">
      <c r="A259" s="33" t="s">
        <v>710</v>
      </c>
      <c r="B259" s="33" t="s">
        <v>706</v>
      </c>
      <c r="C259" s="34" t="s">
        <v>11</v>
      </c>
      <c r="D259" s="35">
        <v>19716777</v>
      </c>
      <c r="E259" s="35">
        <v>84164080</v>
      </c>
      <c r="F259" s="35">
        <v>103880857</v>
      </c>
      <c r="G259" s="35">
        <v>215322167</v>
      </c>
      <c r="H259" s="35">
        <v>498938801</v>
      </c>
      <c r="I259" s="35">
        <v>358788900</v>
      </c>
      <c r="J259" s="35">
        <v>857727701</v>
      </c>
      <c r="K259" s="36">
        <v>0.12111169649632192</v>
      </c>
      <c r="L259" s="16"/>
    </row>
    <row r="260" spans="1:12" ht="15.75" outlineLevel="2">
      <c r="A260" s="33" t="s">
        <v>709</v>
      </c>
      <c r="B260" s="33" t="s">
        <v>708</v>
      </c>
      <c r="C260" s="34" t="s">
        <v>29</v>
      </c>
      <c r="D260" s="35">
        <v>6249862</v>
      </c>
      <c r="E260" s="35">
        <v>8516544</v>
      </c>
      <c r="F260" s="35">
        <v>14766406</v>
      </c>
      <c r="G260" s="35">
        <v>153108954</v>
      </c>
      <c r="H260" s="35">
        <v>210843525</v>
      </c>
      <c r="I260" s="35">
        <v>201829621</v>
      </c>
      <c r="J260" s="35">
        <v>412673146</v>
      </c>
      <c r="K260" s="36">
        <v>0.03578232832237649</v>
      </c>
      <c r="L260" s="16"/>
    </row>
    <row r="261" spans="1:12" ht="15.75" outlineLevel="2">
      <c r="A261" s="33" t="s">
        <v>707</v>
      </c>
      <c r="B261" s="33" t="s">
        <v>706</v>
      </c>
      <c r="C261" s="34" t="s">
        <v>29</v>
      </c>
      <c r="D261" s="35">
        <v>723047</v>
      </c>
      <c r="E261" s="35">
        <v>1400094</v>
      </c>
      <c r="F261" s="35">
        <v>2123141</v>
      </c>
      <c r="G261" s="35">
        <v>31468981</v>
      </c>
      <c r="H261" s="35">
        <v>37574115</v>
      </c>
      <c r="I261" s="35">
        <v>53485815</v>
      </c>
      <c r="J261" s="35">
        <v>91059930</v>
      </c>
      <c r="K261" s="36">
        <v>0.02331586461794999</v>
      </c>
      <c r="L261" s="16"/>
    </row>
    <row r="262" spans="1:12" s="5" customFormat="1" ht="15" outlineLevel="1">
      <c r="A262" s="37"/>
      <c r="B262" s="38" t="s">
        <v>1</v>
      </c>
      <c r="C262" s="39"/>
      <c r="D262" s="40">
        <f aca="true" t="shared" si="45" ref="D262:J262">SUBTOTAL(9,D246:D261)</f>
        <v>83126107</v>
      </c>
      <c r="E262" s="40">
        <f t="shared" si="45"/>
        <v>145142299</v>
      </c>
      <c r="F262" s="40">
        <f t="shared" si="45"/>
        <v>228268406</v>
      </c>
      <c r="G262" s="40">
        <f t="shared" si="45"/>
        <v>1234434388</v>
      </c>
      <c r="H262" s="40">
        <f t="shared" si="45"/>
        <v>2572513475</v>
      </c>
      <c r="I262" s="40">
        <f t="shared" si="45"/>
        <v>2127217656</v>
      </c>
      <c r="J262" s="40">
        <f t="shared" si="45"/>
        <v>5266499268</v>
      </c>
      <c r="K262" s="41">
        <v>0.043343480058374184</v>
      </c>
      <c r="L262" s="6"/>
    </row>
    <row r="263" spans="1:12" ht="15.75" outlineLevel="1">
      <c r="A263" s="37" t="s">
        <v>705</v>
      </c>
      <c r="B263" s="33"/>
      <c r="C263" s="34"/>
      <c r="D263" s="35"/>
      <c r="E263" s="35"/>
      <c r="F263" s="35"/>
      <c r="G263" s="35"/>
      <c r="H263" s="35"/>
      <c r="I263" s="35"/>
      <c r="J263" s="35"/>
      <c r="K263" s="36"/>
      <c r="L263" s="16"/>
    </row>
    <row r="264" spans="1:12" ht="15.75" outlineLevel="2">
      <c r="A264" s="33" t="s">
        <v>704</v>
      </c>
      <c r="B264" s="33" t="s">
        <v>703</v>
      </c>
      <c r="C264" s="34" t="s">
        <v>11</v>
      </c>
      <c r="D264" s="35">
        <v>5650603</v>
      </c>
      <c r="E264" s="35">
        <v>3857359</v>
      </c>
      <c r="F264" s="35">
        <v>9507962</v>
      </c>
      <c r="G264" s="35">
        <v>13862750</v>
      </c>
      <c r="H264" s="35">
        <v>7101524</v>
      </c>
      <c r="I264" s="35">
        <v>34673184</v>
      </c>
      <c r="J264" s="35">
        <v>41774708</v>
      </c>
      <c r="K264" s="36">
        <v>0.22760092063360438</v>
      </c>
      <c r="L264" s="16"/>
    </row>
    <row r="265" spans="1:12" s="5" customFormat="1" ht="15" outlineLevel="1">
      <c r="A265" s="37"/>
      <c r="B265" s="38" t="s">
        <v>1</v>
      </c>
      <c r="C265" s="39"/>
      <c r="D265" s="40">
        <f aca="true" t="shared" si="46" ref="D265:J265">SUBTOTAL(9,D264:D264)</f>
        <v>5650603</v>
      </c>
      <c r="E265" s="40">
        <f t="shared" si="46"/>
        <v>3857359</v>
      </c>
      <c r="F265" s="40">
        <f t="shared" si="46"/>
        <v>9507962</v>
      </c>
      <c r="G265" s="40">
        <f t="shared" si="46"/>
        <v>13862750</v>
      </c>
      <c r="H265" s="40">
        <f t="shared" si="46"/>
        <v>7101524</v>
      </c>
      <c r="I265" s="40">
        <f t="shared" si="46"/>
        <v>34673184</v>
      </c>
      <c r="J265" s="40">
        <f t="shared" si="46"/>
        <v>41774708</v>
      </c>
      <c r="K265" s="41">
        <v>0.22760092063360438</v>
      </c>
      <c r="L265" s="6"/>
    </row>
    <row r="266" spans="1:12" ht="15.75" outlineLevel="1">
      <c r="A266" s="37" t="s">
        <v>702</v>
      </c>
      <c r="B266" s="33"/>
      <c r="C266" s="34"/>
      <c r="D266" s="35"/>
      <c r="E266" s="35"/>
      <c r="F266" s="35"/>
      <c r="G266" s="35"/>
      <c r="H266" s="35"/>
      <c r="I266" s="35"/>
      <c r="J266" s="35"/>
      <c r="K266" s="36"/>
      <c r="L266" s="16"/>
    </row>
    <row r="267" spans="1:12" ht="15.75" outlineLevel="2">
      <c r="A267" s="33" t="s">
        <v>701</v>
      </c>
      <c r="B267" s="33" t="s">
        <v>700</v>
      </c>
      <c r="C267" s="34" t="s">
        <v>2</v>
      </c>
      <c r="D267" s="35">
        <v>3755906</v>
      </c>
      <c r="E267" s="35">
        <v>1278764</v>
      </c>
      <c r="F267" s="35">
        <v>5034670</v>
      </c>
      <c r="G267" s="35">
        <v>11863398</v>
      </c>
      <c r="H267" s="35">
        <v>7251452</v>
      </c>
      <c r="I267" s="35">
        <v>24485099</v>
      </c>
      <c r="J267" s="35">
        <v>31736551</v>
      </c>
      <c r="K267" s="36">
        <v>0.15863948165003816</v>
      </c>
      <c r="L267" s="16"/>
    </row>
    <row r="268" spans="1:12" s="5" customFormat="1" ht="15" outlineLevel="1">
      <c r="A268" s="37"/>
      <c r="B268" s="38" t="s">
        <v>1</v>
      </c>
      <c r="C268" s="39"/>
      <c r="D268" s="40">
        <f aca="true" t="shared" si="47" ref="D268:J268">SUBTOTAL(9,D267:D267)</f>
        <v>3755906</v>
      </c>
      <c r="E268" s="40">
        <f t="shared" si="47"/>
        <v>1278764</v>
      </c>
      <c r="F268" s="40">
        <f t="shared" si="47"/>
        <v>5034670</v>
      </c>
      <c r="G268" s="40">
        <f t="shared" si="47"/>
        <v>11863398</v>
      </c>
      <c r="H268" s="40">
        <f t="shared" si="47"/>
        <v>7251452</v>
      </c>
      <c r="I268" s="40">
        <f t="shared" si="47"/>
        <v>24485099</v>
      </c>
      <c r="J268" s="40">
        <f t="shared" si="47"/>
        <v>31736551</v>
      </c>
      <c r="K268" s="41">
        <v>0.15863948165003816</v>
      </c>
      <c r="L268" s="6"/>
    </row>
    <row r="269" spans="1:12" ht="15.75" outlineLevel="1">
      <c r="A269" s="37" t="s">
        <v>699</v>
      </c>
      <c r="B269" s="33"/>
      <c r="C269" s="34"/>
      <c r="D269" s="35"/>
      <c r="E269" s="35"/>
      <c r="F269" s="35"/>
      <c r="G269" s="35"/>
      <c r="H269" s="35"/>
      <c r="I269" s="35"/>
      <c r="J269" s="35"/>
      <c r="K269" s="36"/>
      <c r="L269" s="16"/>
    </row>
    <row r="270" spans="1:12" ht="15.75" outlineLevel="2">
      <c r="A270" s="33" t="s">
        <v>698</v>
      </c>
      <c r="B270" s="33" t="s">
        <v>695</v>
      </c>
      <c r="C270" s="34" t="s">
        <v>11</v>
      </c>
      <c r="D270" s="35">
        <v>23000</v>
      </c>
      <c r="E270" s="35">
        <v>0</v>
      </c>
      <c r="F270" s="35">
        <v>23000</v>
      </c>
      <c r="G270" s="35">
        <v>2251000</v>
      </c>
      <c r="H270" s="35">
        <v>8588000</v>
      </c>
      <c r="I270" s="35">
        <v>0</v>
      </c>
      <c r="J270" s="35">
        <v>8588000</v>
      </c>
      <c r="K270" s="36">
        <v>0.002678155565905893</v>
      </c>
      <c r="L270" s="16"/>
    </row>
    <row r="271" spans="1:12" ht="15.75" outlineLevel="2">
      <c r="A271" s="33" t="s">
        <v>697</v>
      </c>
      <c r="B271" s="33" t="s">
        <v>695</v>
      </c>
      <c r="C271" s="34" t="s">
        <v>2</v>
      </c>
      <c r="D271" s="35">
        <v>54245998</v>
      </c>
      <c r="E271" s="35">
        <v>20042075</v>
      </c>
      <c r="F271" s="35">
        <v>74288073</v>
      </c>
      <c r="G271" s="35">
        <v>235899728</v>
      </c>
      <c r="H271" s="35">
        <v>513741970</v>
      </c>
      <c r="I271" s="35">
        <v>441625547</v>
      </c>
      <c r="J271" s="35">
        <v>955367577</v>
      </c>
      <c r="K271" s="36">
        <v>0.07775862902242914</v>
      </c>
      <c r="L271" s="16"/>
    </row>
    <row r="272" spans="1:12" ht="15.75" outlineLevel="2">
      <c r="A272" s="33" t="s">
        <v>696</v>
      </c>
      <c r="B272" s="33" t="s">
        <v>695</v>
      </c>
      <c r="C272" s="34" t="s">
        <v>29</v>
      </c>
      <c r="D272" s="35">
        <v>36353542</v>
      </c>
      <c r="E272" s="35">
        <v>1311941</v>
      </c>
      <c r="F272" s="35">
        <v>37665483</v>
      </c>
      <c r="G272" s="35">
        <v>147057350</v>
      </c>
      <c r="H272" s="35">
        <v>358655014</v>
      </c>
      <c r="I272" s="35">
        <v>314343596</v>
      </c>
      <c r="J272" s="35">
        <v>672998610</v>
      </c>
      <c r="K272" s="36">
        <v>0.05596665794005129</v>
      </c>
      <c r="L272" s="16"/>
    </row>
    <row r="273" spans="1:12" s="5" customFormat="1" ht="15" outlineLevel="1">
      <c r="A273" s="37"/>
      <c r="B273" s="38" t="s">
        <v>1</v>
      </c>
      <c r="C273" s="39"/>
      <c r="D273" s="40">
        <f aca="true" t="shared" si="48" ref="D273:J273">SUBTOTAL(9,D270:D272)</f>
        <v>90622540</v>
      </c>
      <c r="E273" s="40">
        <f t="shared" si="48"/>
        <v>21354016</v>
      </c>
      <c r="F273" s="40">
        <f t="shared" si="48"/>
        <v>111976556</v>
      </c>
      <c r="G273" s="40">
        <f t="shared" si="48"/>
        <v>385208078</v>
      </c>
      <c r="H273" s="40">
        <f t="shared" si="48"/>
        <v>880984984</v>
      </c>
      <c r="I273" s="40">
        <f t="shared" si="48"/>
        <v>755969143</v>
      </c>
      <c r="J273" s="40">
        <f t="shared" si="48"/>
        <v>1636954187</v>
      </c>
      <c r="K273" s="41">
        <v>0.06840543057910276</v>
      </c>
      <c r="L273" s="6"/>
    </row>
    <row r="274" spans="1:12" ht="15.75" outlineLevel="1">
      <c r="A274" s="37" t="s">
        <v>694</v>
      </c>
      <c r="B274" s="33"/>
      <c r="C274" s="34"/>
      <c r="D274" s="35"/>
      <c r="E274" s="35"/>
      <c r="F274" s="35"/>
      <c r="G274" s="35"/>
      <c r="H274" s="35"/>
      <c r="I274" s="35"/>
      <c r="J274" s="35"/>
      <c r="K274" s="36"/>
      <c r="L274" s="16"/>
    </row>
    <row r="275" spans="1:12" ht="15.75" outlineLevel="2">
      <c r="A275" s="33" t="s">
        <v>693</v>
      </c>
      <c r="B275" s="33" t="s">
        <v>681</v>
      </c>
      <c r="C275" s="34" t="s">
        <v>11</v>
      </c>
      <c r="D275" s="35">
        <v>15858902</v>
      </c>
      <c r="E275" s="35">
        <v>16882767</v>
      </c>
      <c r="F275" s="35">
        <v>32741669</v>
      </c>
      <c r="G275" s="35">
        <v>90934900</v>
      </c>
      <c r="H275" s="35">
        <v>143520609</v>
      </c>
      <c r="I275" s="35">
        <v>141706985</v>
      </c>
      <c r="J275" s="35">
        <v>285227594</v>
      </c>
      <c r="K275" s="36">
        <v>0.11479137954653851</v>
      </c>
      <c r="L275" s="16"/>
    </row>
    <row r="276" spans="1:12" ht="15.75" outlineLevel="2">
      <c r="A276" s="33" t="s">
        <v>692</v>
      </c>
      <c r="B276" s="33" t="s">
        <v>681</v>
      </c>
      <c r="C276" s="34" t="s">
        <v>29</v>
      </c>
      <c r="D276" s="35">
        <v>98248</v>
      </c>
      <c r="E276" s="35">
        <v>0</v>
      </c>
      <c r="F276" s="35">
        <v>98248</v>
      </c>
      <c r="G276" s="35">
        <v>6333323</v>
      </c>
      <c r="H276" s="35">
        <v>15636526</v>
      </c>
      <c r="I276" s="35">
        <v>0</v>
      </c>
      <c r="J276" s="35">
        <v>15636526</v>
      </c>
      <c r="K276" s="36">
        <v>0.006283237082201021</v>
      </c>
      <c r="L276" s="16"/>
    </row>
    <row r="277" spans="1:12" ht="15.75" outlineLevel="2">
      <c r="A277" s="22" t="s">
        <v>691</v>
      </c>
      <c r="B277" s="22" t="s">
        <v>681</v>
      </c>
      <c r="C277" s="21" t="s">
        <v>29</v>
      </c>
      <c r="D277" s="20">
        <v>956945</v>
      </c>
      <c r="E277" s="20">
        <v>0</v>
      </c>
      <c r="F277" s="20">
        <v>956945</v>
      </c>
      <c r="G277" s="20">
        <v>30804480</v>
      </c>
      <c r="H277" s="20">
        <v>42095199</v>
      </c>
      <c r="I277" s="20">
        <v>75054532</v>
      </c>
      <c r="J277" s="20">
        <v>117149731</v>
      </c>
      <c r="K277" s="19">
        <v>0.008168563357605962</v>
      </c>
      <c r="L277" s="16"/>
    </row>
    <row r="278" spans="1:12" ht="15.75" outlineLevel="2">
      <c r="A278" s="33" t="s">
        <v>690</v>
      </c>
      <c r="B278" s="33" t="s">
        <v>681</v>
      </c>
      <c r="C278" s="34" t="s">
        <v>29</v>
      </c>
      <c r="D278" s="35">
        <v>2121750</v>
      </c>
      <c r="E278" s="35">
        <v>0</v>
      </c>
      <c r="F278" s="35">
        <v>2121750</v>
      </c>
      <c r="G278" s="35">
        <v>37228774</v>
      </c>
      <c r="H278" s="35">
        <v>107912346</v>
      </c>
      <c r="I278" s="35">
        <v>188791650</v>
      </c>
      <c r="J278" s="35">
        <v>296703996</v>
      </c>
      <c r="K278" s="36">
        <v>0.007151066479064161</v>
      </c>
      <c r="L278" s="16"/>
    </row>
    <row r="279" spans="1:12" ht="15.75" outlineLevel="2">
      <c r="A279" s="33" t="s">
        <v>689</v>
      </c>
      <c r="B279" s="33" t="s">
        <v>681</v>
      </c>
      <c r="C279" s="34" t="s">
        <v>29</v>
      </c>
      <c r="D279" s="35">
        <v>126150</v>
      </c>
      <c r="E279" s="35">
        <v>0</v>
      </c>
      <c r="F279" s="35">
        <v>126150</v>
      </c>
      <c r="G279" s="35">
        <v>12231767</v>
      </c>
      <c r="H279" s="35">
        <v>18012903</v>
      </c>
      <c r="I279" s="35">
        <v>927850</v>
      </c>
      <c r="J279" s="35">
        <v>18940753</v>
      </c>
      <c r="K279" s="36">
        <v>0.006660242071685363</v>
      </c>
      <c r="L279" s="16"/>
    </row>
    <row r="280" spans="1:12" ht="15.75" outlineLevel="2">
      <c r="A280" s="33" t="s">
        <v>688</v>
      </c>
      <c r="B280" s="33" t="s">
        <v>681</v>
      </c>
      <c r="C280" s="34" t="s">
        <v>29</v>
      </c>
      <c r="D280" s="35">
        <v>146328</v>
      </c>
      <c r="E280" s="35">
        <v>0</v>
      </c>
      <c r="F280" s="35">
        <v>146328</v>
      </c>
      <c r="G280" s="35">
        <v>22197215</v>
      </c>
      <c r="H280" s="35">
        <v>84310072</v>
      </c>
      <c r="I280" s="35">
        <v>345914</v>
      </c>
      <c r="J280" s="35">
        <v>84655986</v>
      </c>
      <c r="K280" s="36">
        <v>0.001728501514352443</v>
      </c>
      <c r="L280" s="16"/>
    </row>
    <row r="281" spans="1:12" ht="15.75" outlineLevel="2">
      <c r="A281" s="33" t="s">
        <v>687</v>
      </c>
      <c r="B281" s="33" t="s">
        <v>681</v>
      </c>
      <c r="C281" s="34" t="s">
        <v>29</v>
      </c>
      <c r="D281" s="35">
        <v>39629852</v>
      </c>
      <c r="E281" s="35">
        <v>8127594</v>
      </c>
      <c r="F281" s="35">
        <v>47757446</v>
      </c>
      <c r="G281" s="35">
        <v>476285973</v>
      </c>
      <c r="H281" s="35">
        <v>0</v>
      </c>
      <c r="I281" s="35">
        <v>0</v>
      </c>
      <c r="J281" s="35">
        <v>4441147374</v>
      </c>
      <c r="K281" s="36">
        <v>0.010753402663372214</v>
      </c>
      <c r="L281" s="16"/>
    </row>
    <row r="282" spans="1:12" ht="15.75" outlineLevel="2">
      <c r="A282" s="33" t="s">
        <v>686</v>
      </c>
      <c r="B282" s="33" t="s">
        <v>681</v>
      </c>
      <c r="C282" s="34" t="s">
        <v>29</v>
      </c>
      <c r="D282" s="35">
        <v>290843</v>
      </c>
      <c r="E282" s="35">
        <v>0</v>
      </c>
      <c r="F282" s="35">
        <v>290843</v>
      </c>
      <c r="G282" s="35">
        <v>11803300</v>
      </c>
      <c r="H282" s="35">
        <v>18810330</v>
      </c>
      <c r="I282" s="35">
        <v>0</v>
      </c>
      <c r="J282" s="35">
        <v>18810330</v>
      </c>
      <c r="K282" s="36">
        <v>0.015461876532734897</v>
      </c>
      <c r="L282" s="16"/>
    </row>
    <row r="283" spans="1:12" ht="15.75" outlineLevel="2">
      <c r="A283" s="33" t="s">
        <v>685</v>
      </c>
      <c r="B283" s="33" t="s">
        <v>681</v>
      </c>
      <c r="C283" s="34" t="s">
        <v>29</v>
      </c>
      <c r="D283" s="35">
        <v>27490333</v>
      </c>
      <c r="E283" s="35">
        <v>945082</v>
      </c>
      <c r="F283" s="35">
        <v>28435415</v>
      </c>
      <c r="G283" s="35">
        <v>209441622</v>
      </c>
      <c r="H283" s="35">
        <v>853397085</v>
      </c>
      <c r="I283" s="35">
        <v>637321387</v>
      </c>
      <c r="J283" s="35">
        <v>1490718472</v>
      </c>
      <c r="K283" s="36">
        <v>0.01907497326564289</v>
      </c>
      <c r="L283" s="16"/>
    </row>
    <row r="284" spans="1:12" ht="15.75" outlineLevel="2">
      <c r="A284" s="33" t="s">
        <v>684</v>
      </c>
      <c r="B284" s="33" t="s">
        <v>681</v>
      </c>
      <c r="C284" s="34" t="s">
        <v>29</v>
      </c>
      <c r="D284" s="35">
        <v>21978285</v>
      </c>
      <c r="E284" s="35">
        <v>6072633</v>
      </c>
      <c r="F284" s="35">
        <v>28050918</v>
      </c>
      <c r="G284" s="35">
        <v>323312732</v>
      </c>
      <c r="H284" s="35">
        <v>1191165144</v>
      </c>
      <c r="I284" s="35">
        <v>807744856</v>
      </c>
      <c r="J284" s="35">
        <v>1998910000</v>
      </c>
      <c r="K284" s="36">
        <v>0.0140331070433386</v>
      </c>
      <c r="L284" s="16"/>
    </row>
    <row r="285" spans="1:12" ht="15.75" outlineLevel="2">
      <c r="A285" s="33" t="s">
        <v>683</v>
      </c>
      <c r="B285" s="33" t="s">
        <v>681</v>
      </c>
      <c r="C285" s="34" t="s">
        <v>29</v>
      </c>
      <c r="D285" s="35">
        <v>17301173</v>
      </c>
      <c r="E285" s="35">
        <v>1308022</v>
      </c>
      <c r="F285" s="35">
        <v>18609195</v>
      </c>
      <c r="G285" s="35">
        <v>206343660</v>
      </c>
      <c r="H285" s="35">
        <v>998394743</v>
      </c>
      <c r="I285" s="35">
        <v>586651479</v>
      </c>
      <c r="J285" s="35">
        <v>1585046222</v>
      </c>
      <c r="K285" s="36">
        <v>0.01174047465727468</v>
      </c>
      <c r="L285" s="16"/>
    </row>
    <row r="286" spans="1:12" ht="15.75" outlineLevel="2">
      <c r="A286" s="33" t="s">
        <v>682</v>
      </c>
      <c r="B286" s="33" t="s">
        <v>681</v>
      </c>
      <c r="C286" s="34" t="s">
        <v>2</v>
      </c>
      <c r="D286" s="35">
        <v>119187764</v>
      </c>
      <c r="E286" s="35">
        <v>224765380</v>
      </c>
      <c r="F286" s="35">
        <v>343953144</v>
      </c>
      <c r="G286" s="35">
        <v>238517066</v>
      </c>
      <c r="H286" s="35">
        <v>492781458</v>
      </c>
      <c r="I286" s="35">
        <v>514102315</v>
      </c>
      <c r="J286" s="35">
        <v>1006883773</v>
      </c>
      <c r="K286" s="36">
        <v>0.3416016358821585</v>
      </c>
      <c r="L286" s="16"/>
    </row>
    <row r="287" spans="1:12" s="5" customFormat="1" ht="15" outlineLevel="1">
      <c r="A287" s="37"/>
      <c r="B287" s="38" t="s">
        <v>1</v>
      </c>
      <c r="C287" s="39"/>
      <c r="D287" s="40">
        <f aca="true" t="shared" si="49" ref="D287:J287">SUBTOTAL(9,D275:D286)</f>
        <v>245186573</v>
      </c>
      <c r="E287" s="40">
        <f t="shared" si="49"/>
        <v>258101478</v>
      </c>
      <c r="F287" s="40">
        <f t="shared" si="49"/>
        <v>503288051</v>
      </c>
      <c r="G287" s="40">
        <f t="shared" si="49"/>
        <v>1665434812</v>
      </c>
      <c r="H287" s="40">
        <f t="shared" si="49"/>
        <v>3966036415</v>
      </c>
      <c r="I287" s="40">
        <f t="shared" si="49"/>
        <v>2952646968</v>
      </c>
      <c r="J287" s="40">
        <f t="shared" si="49"/>
        <v>11359830757</v>
      </c>
      <c r="K287" s="41">
        <v>0.044304185666663276</v>
      </c>
      <c r="L287" s="6"/>
    </row>
    <row r="288" spans="1:12" ht="15.75" outlineLevel="1">
      <c r="A288" s="37" t="s">
        <v>680</v>
      </c>
      <c r="B288" s="33"/>
      <c r="C288" s="34"/>
      <c r="D288" s="35"/>
      <c r="E288" s="35"/>
      <c r="F288" s="35"/>
      <c r="G288" s="35"/>
      <c r="H288" s="35"/>
      <c r="I288" s="35"/>
      <c r="J288" s="35"/>
      <c r="K288" s="36"/>
      <c r="L288" s="16"/>
    </row>
    <row r="289" spans="1:12" ht="15.75" outlineLevel="2">
      <c r="A289" s="33" t="s">
        <v>679</v>
      </c>
      <c r="B289" s="33" t="s">
        <v>678</v>
      </c>
      <c r="C289" s="34" t="s">
        <v>11</v>
      </c>
      <c r="D289" s="35">
        <v>18619651</v>
      </c>
      <c r="E289" s="35">
        <v>37208746</v>
      </c>
      <c r="F289" s="35">
        <v>55828397</v>
      </c>
      <c r="G289" s="35">
        <v>128379143</v>
      </c>
      <c r="H289" s="35">
        <v>175075793</v>
      </c>
      <c r="I289" s="35">
        <v>299411996</v>
      </c>
      <c r="J289" s="35">
        <v>474487789</v>
      </c>
      <c r="K289" s="36">
        <v>0.11766034510110435</v>
      </c>
      <c r="L289" s="16"/>
    </row>
    <row r="290" spans="1:12" ht="15.75" outlineLevel="2">
      <c r="A290" s="33" t="s">
        <v>677</v>
      </c>
      <c r="B290" s="33" t="s">
        <v>676</v>
      </c>
      <c r="C290" s="34" t="s">
        <v>29</v>
      </c>
      <c r="D290" s="35">
        <v>17809348</v>
      </c>
      <c r="E290" s="35">
        <v>27863</v>
      </c>
      <c r="F290" s="35">
        <v>17837211</v>
      </c>
      <c r="G290" s="35">
        <v>18874483</v>
      </c>
      <c r="H290" s="35">
        <v>35454030</v>
      </c>
      <c r="I290" s="35">
        <v>82996645</v>
      </c>
      <c r="J290" s="35">
        <v>118450675</v>
      </c>
      <c r="K290" s="36">
        <v>0.15058766866461504</v>
      </c>
      <c r="L290" s="16"/>
    </row>
    <row r="291" spans="1:12" s="5" customFormat="1" ht="15" outlineLevel="1">
      <c r="A291" s="37"/>
      <c r="B291" s="38" t="s">
        <v>1</v>
      </c>
      <c r="C291" s="39"/>
      <c r="D291" s="40">
        <f aca="true" t="shared" si="50" ref="D291:J291">SUBTOTAL(9,D289:D290)</f>
        <v>36428999</v>
      </c>
      <c r="E291" s="40">
        <f t="shared" si="50"/>
        <v>37236609</v>
      </c>
      <c r="F291" s="40">
        <f t="shared" si="50"/>
        <v>73665608</v>
      </c>
      <c r="G291" s="40">
        <f t="shared" si="50"/>
        <v>147253626</v>
      </c>
      <c r="H291" s="40">
        <f t="shared" si="50"/>
        <v>210529823</v>
      </c>
      <c r="I291" s="40">
        <f t="shared" si="50"/>
        <v>382408641</v>
      </c>
      <c r="J291" s="40">
        <f t="shared" si="50"/>
        <v>592938464</v>
      </c>
      <c r="K291" s="41">
        <v>0.1242382008801507</v>
      </c>
      <c r="L291" s="6"/>
    </row>
    <row r="292" spans="1:12" ht="15.75" outlineLevel="1">
      <c r="A292" s="37" t="s">
        <v>675</v>
      </c>
      <c r="B292" s="33"/>
      <c r="C292" s="34"/>
      <c r="D292" s="35"/>
      <c r="E292" s="35"/>
      <c r="F292" s="35"/>
      <c r="G292" s="35"/>
      <c r="H292" s="35"/>
      <c r="I292" s="35"/>
      <c r="J292" s="35"/>
      <c r="K292" s="36"/>
      <c r="L292" s="16"/>
    </row>
    <row r="293" spans="1:12" ht="15.75" outlineLevel="2">
      <c r="A293" s="33" t="s">
        <v>674</v>
      </c>
      <c r="B293" s="33" t="s">
        <v>673</v>
      </c>
      <c r="C293" s="34" t="s">
        <v>11</v>
      </c>
      <c r="D293" s="35">
        <v>4621914</v>
      </c>
      <c r="E293" s="35">
        <v>19566582</v>
      </c>
      <c r="F293" s="35">
        <v>24188496</v>
      </c>
      <c r="G293" s="35">
        <v>51523011</v>
      </c>
      <c r="H293" s="35">
        <v>62167771</v>
      </c>
      <c r="I293" s="35">
        <v>116208746</v>
      </c>
      <c r="J293" s="35">
        <v>178376517</v>
      </c>
      <c r="K293" s="36">
        <v>0.13560358956891172</v>
      </c>
      <c r="L293" s="16"/>
    </row>
    <row r="294" spans="1:12" s="5" customFormat="1" ht="15" outlineLevel="1">
      <c r="A294" s="37"/>
      <c r="B294" s="38" t="s">
        <v>1</v>
      </c>
      <c r="C294" s="39"/>
      <c r="D294" s="40">
        <f aca="true" t="shared" si="51" ref="D294:J294">SUBTOTAL(9,D293:D293)</f>
        <v>4621914</v>
      </c>
      <c r="E294" s="40">
        <f t="shared" si="51"/>
        <v>19566582</v>
      </c>
      <c r="F294" s="40">
        <f t="shared" si="51"/>
        <v>24188496</v>
      </c>
      <c r="G294" s="40">
        <f t="shared" si="51"/>
        <v>51523011</v>
      </c>
      <c r="H294" s="40">
        <f t="shared" si="51"/>
        <v>62167771</v>
      </c>
      <c r="I294" s="40">
        <f t="shared" si="51"/>
        <v>116208746</v>
      </c>
      <c r="J294" s="40">
        <f t="shared" si="51"/>
        <v>178376517</v>
      </c>
      <c r="K294" s="41">
        <v>0.13560358956891172</v>
      </c>
      <c r="L294" s="6"/>
    </row>
    <row r="295" spans="1:12" ht="15.75" outlineLevel="1">
      <c r="A295" s="37" t="s">
        <v>672</v>
      </c>
      <c r="B295" s="33"/>
      <c r="C295" s="34"/>
      <c r="D295" s="35"/>
      <c r="E295" s="35"/>
      <c r="F295" s="35"/>
      <c r="G295" s="35"/>
      <c r="H295" s="35"/>
      <c r="I295" s="35"/>
      <c r="J295" s="35"/>
      <c r="K295" s="36"/>
      <c r="L295" s="16"/>
    </row>
    <row r="296" spans="1:12" ht="15.75" outlineLevel="2">
      <c r="A296" s="33" t="s">
        <v>671</v>
      </c>
      <c r="B296" s="33" t="s">
        <v>670</v>
      </c>
      <c r="C296" s="34" t="s">
        <v>11</v>
      </c>
      <c r="D296" s="35">
        <v>5679934</v>
      </c>
      <c r="E296" s="35">
        <v>490985</v>
      </c>
      <c r="F296" s="35">
        <v>6170919</v>
      </c>
      <c r="G296" s="35">
        <v>19269008</v>
      </c>
      <c r="H296" s="35">
        <v>5138995</v>
      </c>
      <c r="I296" s="35">
        <v>42288623</v>
      </c>
      <c r="J296" s="35">
        <v>47427618</v>
      </c>
      <c r="K296" s="36">
        <v>0.13011235352363681</v>
      </c>
      <c r="L296" s="16"/>
    </row>
    <row r="297" spans="1:12" s="5" customFormat="1" ht="15" outlineLevel="1">
      <c r="A297" s="37"/>
      <c r="B297" s="38" t="s">
        <v>1</v>
      </c>
      <c r="C297" s="39"/>
      <c r="D297" s="40">
        <f aca="true" t="shared" si="52" ref="D297:J297">SUBTOTAL(9,D296:D296)</f>
        <v>5679934</v>
      </c>
      <c r="E297" s="40">
        <f t="shared" si="52"/>
        <v>490985</v>
      </c>
      <c r="F297" s="40">
        <f t="shared" si="52"/>
        <v>6170919</v>
      </c>
      <c r="G297" s="40">
        <f t="shared" si="52"/>
        <v>19269008</v>
      </c>
      <c r="H297" s="40">
        <f t="shared" si="52"/>
        <v>5138995</v>
      </c>
      <c r="I297" s="40">
        <f t="shared" si="52"/>
        <v>42288623</v>
      </c>
      <c r="J297" s="40">
        <f t="shared" si="52"/>
        <v>47427618</v>
      </c>
      <c r="K297" s="41">
        <v>0.13011235352363681</v>
      </c>
      <c r="L297" s="6"/>
    </row>
    <row r="298" spans="1:12" ht="15.75" outlineLevel="1">
      <c r="A298" s="37" t="s">
        <v>669</v>
      </c>
      <c r="B298" s="33"/>
      <c r="C298" s="34"/>
      <c r="D298" s="35"/>
      <c r="E298" s="35"/>
      <c r="F298" s="35"/>
      <c r="G298" s="35"/>
      <c r="H298" s="35"/>
      <c r="I298" s="35"/>
      <c r="J298" s="35"/>
      <c r="K298" s="36"/>
      <c r="L298" s="16"/>
    </row>
    <row r="299" spans="1:12" ht="15.75" outlineLevel="2">
      <c r="A299" s="33" t="s">
        <v>668</v>
      </c>
      <c r="B299" s="33" t="s">
        <v>667</v>
      </c>
      <c r="C299" s="34" t="s">
        <v>2</v>
      </c>
      <c r="D299" s="35">
        <v>3336448</v>
      </c>
      <c r="E299" s="35">
        <v>2261463</v>
      </c>
      <c r="F299" s="35">
        <v>5597911</v>
      </c>
      <c r="G299" s="35">
        <v>19748510</v>
      </c>
      <c r="H299" s="35">
        <v>19908838</v>
      </c>
      <c r="I299" s="35">
        <v>32930623</v>
      </c>
      <c r="J299" s="35">
        <v>52839461</v>
      </c>
      <c r="K299" s="36">
        <v>0.10594186416852358</v>
      </c>
      <c r="L299" s="16"/>
    </row>
    <row r="300" spans="1:12" s="5" customFormat="1" ht="15.75" customHeight="1" outlineLevel="1">
      <c r="A300" s="37"/>
      <c r="B300" s="38" t="s">
        <v>1</v>
      </c>
      <c r="C300" s="39"/>
      <c r="D300" s="40">
        <f aca="true" t="shared" si="53" ref="D300:J300">SUBTOTAL(9,D299:D299)</f>
        <v>3336448</v>
      </c>
      <c r="E300" s="40">
        <f t="shared" si="53"/>
        <v>2261463</v>
      </c>
      <c r="F300" s="40">
        <f t="shared" si="53"/>
        <v>5597911</v>
      </c>
      <c r="G300" s="40">
        <f t="shared" si="53"/>
        <v>19748510</v>
      </c>
      <c r="H300" s="40">
        <f t="shared" si="53"/>
        <v>19908838</v>
      </c>
      <c r="I300" s="40">
        <f t="shared" si="53"/>
        <v>32930623</v>
      </c>
      <c r="J300" s="40">
        <f t="shared" si="53"/>
        <v>52839461</v>
      </c>
      <c r="K300" s="41">
        <v>0.10594186416852358</v>
      </c>
      <c r="L300" s="6"/>
    </row>
    <row r="301" spans="1:12" ht="15.75" customHeight="1" outlineLevel="1">
      <c r="A301" s="37" t="s">
        <v>666</v>
      </c>
      <c r="B301" s="33"/>
      <c r="C301" s="34"/>
      <c r="D301" s="35"/>
      <c r="E301" s="35"/>
      <c r="F301" s="35"/>
      <c r="G301" s="35"/>
      <c r="H301" s="35"/>
      <c r="I301" s="35"/>
      <c r="J301" s="35"/>
      <c r="K301" s="36"/>
      <c r="L301" s="16"/>
    </row>
    <row r="302" spans="1:12" ht="15.75" outlineLevel="2">
      <c r="A302" s="33" t="s">
        <v>665</v>
      </c>
      <c r="B302" s="33" t="s">
        <v>664</v>
      </c>
      <c r="C302" s="34" t="s">
        <v>11</v>
      </c>
      <c r="D302" s="35">
        <v>13222009</v>
      </c>
      <c r="E302" s="35">
        <v>657810</v>
      </c>
      <c r="F302" s="35">
        <v>13879819</v>
      </c>
      <c r="G302" s="35">
        <v>29346552</v>
      </c>
      <c r="H302" s="35">
        <v>24830346</v>
      </c>
      <c r="I302" s="35">
        <v>58308030</v>
      </c>
      <c r="J302" s="35">
        <v>83138376</v>
      </c>
      <c r="K302" s="36">
        <v>0.16694840178258952</v>
      </c>
      <c r="L302" s="16"/>
    </row>
    <row r="303" spans="1:12" s="5" customFormat="1" ht="15" outlineLevel="1">
      <c r="A303" s="37"/>
      <c r="B303" s="38" t="s">
        <v>1</v>
      </c>
      <c r="C303" s="39"/>
      <c r="D303" s="40">
        <f aca="true" t="shared" si="54" ref="D303:J303">SUBTOTAL(9,D302:D302)</f>
        <v>13222009</v>
      </c>
      <c r="E303" s="40">
        <f t="shared" si="54"/>
        <v>657810</v>
      </c>
      <c r="F303" s="40">
        <f t="shared" si="54"/>
        <v>13879819</v>
      </c>
      <c r="G303" s="40">
        <f t="shared" si="54"/>
        <v>29346552</v>
      </c>
      <c r="H303" s="40">
        <f t="shared" si="54"/>
        <v>24830346</v>
      </c>
      <c r="I303" s="40">
        <f t="shared" si="54"/>
        <v>58308030</v>
      </c>
      <c r="J303" s="40">
        <f t="shared" si="54"/>
        <v>83138376</v>
      </c>
      <c r="K303" s="41">
        <v>0.16694840178258952</v>
      </c>
      <c r="L303" s="6"/>
    </row>
    <row r="304" spans="1:12" ht="15.75" outlineLevel="1">
      <c r="A304" s="37" t="s">
        <v>663</v>
      </c>
      <c r="B304" s="33"/>
      <c r="C304" s="34"/>
      <c r="D304" s="35"/>
      <c r="E304" s="35"/>
      <c r="F304" s="35"/>
      <c r="G304" s="35"/>
      <c r="H304" s="35"/>
      <c r="I304" s="35"/>
      <c r="J304" s="35"/>
      <c r="K304" s="36"/>
      <c r="L304" s="16"/>
    </row>
    <row r="305" spans="1:12" ht="15.75" outlineLevel="2">
      <c r="A305" s="33" t="s">
        <v>662</v>
      </c>
      <c r="B305" s="33" t="s">
        <v>661</v>
      </c>
      <c r="C305" s="34" t="s">
        <v>2</v>
      </c>
      <c r="D305" s="35">
        <v>575336</v>
      </c>
      <c r="E305" s="35">
        <v>348351</v>
      </c>
      <c r="F305" s="35">
        <v>923687</v>
      </c>
      <c r="G305" s="35">
        <v>5019516</v>
      </c>
      <c r="H305" s="35">
        <v>1516108</v>
      </c>
      <c r="I305" s="35">
        <v>7238293</v>
      </c>
      <c r="J305" s="35">
        <v>8754401</v>
      </c>
      <c r="K305" s="36">
        <v>0.1055111594728183</v>
      </c>
      <c r="L305" s="16"/>
    </row>
    <row r="306" spans="1:12" s="5" customFormat="1" ht="15" outlineLevel="1">
      <c r="A306" s="37"/>
      <c r="B306" s="38" t="s">
        <v>1</v>
      </c>
      <c r="C306" s="39"/>
      <c r="D306" s="40">
        <f aca="true" t="shared" si="55" ref="D306:J306">SUBTOTAL(9,D305:D305)</f>
        <v>575336</v>
      </c>
      <c r="E306" s="40">
        <f t="shared" si="55"/>
        <v>348351</v>
      </c>
      <c r="F306" s="40">
        <f t="shared" si="55"/>
        <v>923687</v>
      </c>
      <c r="G306" s="40">
        <f t="shared" si="55"/>
        <v>5019516</v>
      </c>
      <c r="H306" s="40">
        <f t="shared" si="55"/>
        <v>1516108</v>
      </c>
      <c r="I306" s="40">
        <f t="shared" si="55"/>
        <v>7238293</v>
      </c>
      <c r="J306" s="40">
        <f t="shared" si="55"/>
        <v>8754401</v>
      </c>
      <c r="K306" s="41">
        <v>0.1055111594728183</v>
      </c>
      <c r="L306" s="6"/>
    </row>
    <row r="307" spans="1:12" ht="15.75" outlineLevel="1">
      <c r="A307" s="37" t="s">
        <v>660</v>
      </c>
      <c r="B307" s="33"/>
      <c r="C307" s="34"/>
      <c r="D307" s="35"/>
      <c r="E307" s="35"/>
      <c r="F307" s="35"/>
      <c r="G307" s="35"/>
      <c r="H307" s="35"/>
      <c r="I307" s="35"/>
      <c r="J307" s="35"/>
      <c r="K307" s="36"/>
      <c r="L307" s="16"/>
    </row>
    <row r="308" spans="1:12" ht="15.75" outlineLevel="2">
      <c r="A308" s="33" t="s">
        <v>659</v>
      </c>
      <c r="B308" s="33" t="s">
        <v>658</v>
      </c>
      <c r="C308" s="34" t="s">
        <v>2</v>
      </c>
      <c r="D308" s="35">
        <v>1326190</v>
      </c>
      <c r="E308" s="35">
        <v>82388</v>
      </c>
      <c r="F308" s="35">
        <v>1408578</v>
      </c>
      <c r="G308" s="35">
        <v>8405451</v>
      </c>
      <c r="H308" s="35">
        <v>3348663</v>
      </c>
      <c r="I308" s="35">
        <v>10121884</v>
      </c>
      <c r="J308" s="35">
        <v>13470547</v>
      </c>
      <c r="K308" s="36">
        <v>0.10456724585868715</v>
      </c>
      <c r="L308" s="16"/>
    </row>
    <row r="309" spans="1:12" s="5" customFormat="1" ht="15" outlineLevel="1">
      <c r="A309" s="37"/>
      <c r="B309" s="38" t="s">
        <v>1</v>
      </c>
      <c r="C309" s="39"/>
      <c r="D309" s="40">
        <f aca="true" t="shared" si="56" ref="D309:J309">SUBTOTAL(9,D308:D308)</f>
        <v>1326190</v>
      </c>
      <c r="E309" s="40">
        <f t="shared" si="56"/>
        <v>82388</v>
      </c>
      <c r="F309" s="40">
        <f t="shared" si="56"/>
        <v>1408578</v>
      </c>
      <c r="G309" s="40">
        <f t="shared" si="56"/>
        <v>8405451</v>
      </c>
      <c r="H309" s="40">
        <f t="shared" si="56"/>
        <v>3348663</v>
      </c>
      <c r="I309" s="40">
        <f t="shared" si="56"/>
        <v>10121884</v>
      </c>
      <c r="J309" s="40">
        <f t="shared" si="56"/>
        <v>13470547</v>
      </c>
      <c r="K309" s="41">
        <v>0.10456724585868715</v>
      </c>
      <c r="L309" s="6"/>
    </row>
    <row r="310" spans="1:12" ht="15.75" outlineLevel="1">
      <c r="A310" s="37" t="s">
        <v>657</v>
      </c>
      <c r="B310" s="33"/>
      <c r="C310" s="34"/>
      <c r="D310" s="35"/>
      <c r="E310" s="35"/>
      <c r="F310" s="35"/>
      <c r="G310" s="35"/>
      <c r="H310" s="35"/>
      <c r="I310" s="35"/>
      <c r="J310" s="35"/>
      <c r="K310" s="36"/>
      <c r="L310" s="16"/>
    </row>
    <row r="311" spans="1:12" ht="15.75" outlineLevel="2">
      <c r="A311" s="33" t="s">
        <v>656</v>
      </c>
      <c r="B311" s="33" t="s">
        <v>655</v>
      </c>
      <c r="C311" s="34" t="s">
        <v>29</v>
      </c>
      <c r="D311" s="35">
        <v>325083</v>
      </c>
      <c r="E311" s="35">
        <v>740</v>
      </c>
      <c r="F311" s="35">
        <v>325823</v>
      </c>
      <c r="G311" s="35">
        <v>15082171</v>
      </c>
      <c r="H311" s="35">
        <v>72339558</v>
      </c>
      <c r="I311" s="35">
        <v>580951</v>
      </c>
      <c r="J311" s="35">
        <v>72920509</v>
      </c>
      <c r="K311" s="36">
        <v>0.004468194263427372</v>
      </c>
      <c r="L311" s="16"/>
    </row>
    <row r="312" spans="1:12" ht="15.75" outlineLevel="2">
      <c r="A312" s="33" t="s">
        <v>654</v>
      </c>
      <c r="B312" s="33" t="s">
        <v>645</v>
      </c>
      <c r="C312" s="34" t="s">
        <v>29</v>
      </c>
      <c r="D312" s="35">
        <v>13183</v>
      </c>
      <c r="E312" s="35">
        <v>14538</v>
      </c>
      <c r="F312" s="35">
        <v>27721</v>
      </c>
      <c r="G312" s="35">
        <v>5989673</v>
      </c>
      <c r="H312" s="35">
        <v>629769</v>
      </c>
      <c r="I312" s="35">
        <v>19316885</v>
      </c>
      <c r="J312" s="35">
        <v>19946654</v>
      </c>
      <c r="K312" s="36">
        <v>0.001389756898575567</v>
      </c>
      <c r="L312" s="16"/>
    </row>
    <row r="313" spans="1:12" ht="15.75" outlineLevel="2">
      <c r="A313" s="33" t="s">
        <v>653</v>
      </c>
      <c r="B313" s="33" t="s">
        <v>645</v>
      </c>
      <c r="C313" s="34" t="s">
        <v>29</v>
      </c>
      <c r="D313" s="35">
        <v>215898</v>
      </c>
      <c r="E313" s="35">
        <v>17946</v>
      </c>
      <c r="F313" s="35">
        <v>233844</v>
      </c>
      <c r="G313" s="35">
        <v>24490995</v>
      </c>
      <c r="H313" s="35">
        <v>37660153</v>
      </c>
      <c r="I313" s="35">
        <v>0</v>
      </c>
      <c r="J313" s="35">
        <v>37660153</v>
      </c>
      <c r="K313" s="36">
        <v>0.006209321560642578</v>
      </c>
      <c r="L313" s="16"/>
    </row>
    <row r="314" spans="1:12" ht="15.75" outlineLevel="2">
      <c r="A314" s="33" t="s">
        <v>652</v>
      </c>
      <c r="B314" s="33" t="s">
        <v>645</v>
      </c>
      <c r="C314" s="34" t="s">
        <v>11</v>
      </c>
      <c r="D314" s="35">
        <v>33365781</v>
      </c>
      <c r="E314" s="35">
        <v>67551605</v>
      </c>
      <c r="F314" s="35">
        <v>100917386</v>
      </c>
      <c r="G314" s="35">
        <v>434992483</v>
      </c>
      <c r="H314" s="35">
        <v>918497249</v>
      </c>
      <c r="I314" s="35">
        <v>831474457</v>
      </c>
      <c r="J314" s="35">
        <v>1749971706</v>
      </c>
      <c r="K314" s="36">
        <v>0.057668010090672905</v>
      </c>
      <c r="L314" s="16"/>
    </row>
    <row r="315" spans="1:12" ht="15.75" outlineLevel="2">
      <c r="A315" s="33" t="s">
        <v>651</v>
      </c>
      <c r="B315" s="33" t="s">
        <v>645</v>
      </c>
      <c r="C315" s="34" t="s">
        <v>29</v>
      </c>
      <c r="D315" s="35">
        <v>0</v>
      </c>
      <c r="E315" s="35">
        <v>0</v>
      </c>
      <c r="F315" s="35">
        <v>0</v>
      </c>
      <c r="G315" s="35">
        <v>58768577</v>
      </c>
      <c r="H315" s="35">
        <v>61395604</v>
      </c>
      <c r="I315" s="35">
        <v>78892</v>
      </c>
      <c r="J315" s="35">
        <v>61474496</v>
      </c>
      <c r="K315" s="36">
        <v>0</v>
      </c>
      <c r="L315" s="16"/>
    </row>
    <row r="316" spans="1:12" ht="15.75" outlineLevel="2">
      <c r="A316" s="33" t="s">
        <v>650</v>
      </c>
      <c r="B316" s="33" t="s">
        <v>645</v>
      </c>
      <c r="C316" s="34" t="s">
        <v>11</v>
      </c>
      <c r="D316" s="35">
        <v>30783602</v>
      </c>
      <c r="E316" s="35">
        <v>14530954</v>
      </c>
      <c r="F316" s="35">
        <v>45314556</v>
      </c>
      <c r="G316" s="35">
        <v>155172801</v>
      </c>
      <c r="H316" s="35">
        <v>188106799</v>
      </c>
      <c r="I316" s="35">
        <v>391344616</v>
      </c>
      <c r="J316" s="35">
        <v>579451415</v>
      </c>
      <c r="K316" s="36">
        <v>0.07820251159452252</v>
      </c>
      <c r="L316" s="16"/>
    </row>
    <row r="317" spans="1:12" ht="15.75" outlineLevel="2">
      <c r="A317" s="33" t="s">
        <v>649</v>
      </c>
      <c r="B317" s="33" t="s">
        <v>645</v>
      </c>
      <c r="C317" s="34" t="s">
        <v>29</v>
      </c>
      <c r="D317" s="35">
        <v>805720</v>
      </c>
      <c r="E317" s="35">
        <v>601</v>
      </c>
      <c r="F317" s="35">
        <v>806321</v>
      </c>
      <c r="G317" s="35">
        <v>30345179</v>
      </c>
      <c r="H317" s="35">
        <v>18550916</v>
      </c>
      <c r="I317" s="35">
        <v>76792333</v>
      </c>
      <c r="J317" s="35">
        <v>95343249</v>
      </c>
      <c r="K317" s="36">
        <v>0.008457032967273848</v>
      </c>
      <c r="L317" s="16"/>
    </row>
    <row r="318" spans="1:12" ht="15.75" outlineLevel="2">
      <c r="A318" s="33" t="s">
        <v>648</v>
      </c>
      <c r="B318" s="33" t="s">
        <v>647</v>
      </c>
      <c r="C318" s="34" t="s">
        <v>2</v>
      </c>
      <c r="D318" s="35">
        <v>62663897</v>
      </c>
      <c r="E318" s="35">
        <v>20554741</v>
      </c>
      <c r="F318" s="35">
        <v>83218638</v>
      </c>
      <c r="G318" s="35">
        <v>221736078</v>
      </c>
      <c r="H318" s="35">
        <v>233538790</v>
      </c>
      <c r="I318" s="35">
        <v>540606111</v>
      </c>
      <c r="J318" s="35">
        <v>774144901</v>
      </c>
      <c r="K318" s="36">
        <v>0.10749749548502163</v>
      </c>
      <c r="L318" s="16"/>
    </row>
    <row r="319" spans="1:12" ht="15.75" outlineLevel="2">
      <c r="A319" s="33" t="s">
        <v>646</v>
      </c>
      <c r="B319" s="33" t="s">
        <v>645</v>
      </c>
      <c r="C319" s="34" t="s">
        <v>11</v>
      </c>
      <c r="D319" s="35">
        <v>7909990</v>
      </c>
      <c r="E319" s="35">
        <v>20514747</v>
      </c>
      <c r="F319" s="35">
        <v>28424737</v>
      </c>
      <c r="G319" s="35">
        <v>59783044</v>
      </c>
      <c r="H319" s="35">
        <v>150453822</v>
      </c>
      <c r="I319" s="35">
        <v>140950272</v>
      </c>
      <c r="J319" s="35">
        <v>291404094</v>
      </c>
      <c r="K319" s="36">
        <v>0.09754405509484709</v>
      </c>
      <c r="L319" s="16"/>
    </row>
    <row r="320" spans="1:12" s="5" customFormat="1" ht="15" outlineLevel="1">
      <c r="A320" s="37"/>
      <c r="B320" s="38" t="s">
        <v>1</v>
      </c>
      <c r="C320" s="39"/>
      <c r="D320" s="40">
        <f aca="true" t="shared" si="57" ref="D320:J320">SUBTOTAL(9,D311:D319)</f>
        <v>136083154</v>
      </c>
      <c r="E320" s="40">
        <f t="shared" si="57"/>
        <v>123185872</v>
      </c>
      <c r="F320" s="40">
        <f t="shared" si="57"/>
        <v>259269026</v>
      </c>
      <c r="G320" s="40">
        <f t="shared" si="57"/>
        <v>1006361001</v>
      </c>
      <c r="H320" s="40">
        <f t="shared" si="57"/>
        <v>1681172660</v>
      </c>
      <c r="I320" s="40">
        <f t="shared" si="57"/>
        <v>2001144517</v>
      </c>
      <c r="J320" s="40">
        <f t="shared" si="57"/>
        <v>3682317177</v>
      </c>
      <c r="K320" s="41">
        <v>0.07040920527417127</v>
      </c>
      <c r="L320" s="6"/>
    </row>
    <row r="321" spans="1:12" ht="15.75" outlineLevel="1">
      <c r="A321" s="37" t="s">
        <v>644</v>
      </c>
      <c r="B321" s="33"/>
      <c r="C321" s="34"/>
      <c r="D321" s="35"/>
      <c r="E321" s="35"/>
      <c r="F321" s="35"/>
      <c r="G321" s="35"/>
      <c r="H321" s="35"/>
      <c r="I321" s="35"/>
      <c r="J321" s="35"/>
      <c r="K321" s="36"/>
      <c r="L321" s="16"/>
    </row>
    <row r="322" spans="1:12" ht="15.75" outlineLevel="2">
      <c r="A322" s="33" t="s">
        <v>643</v>
      </c>
      <c r="B322" s="33" t="s">
        <v>642</v>
      </c>
      <c r="C322" s="34" t="s">
        <v>11</v>
      </c>
      <c r="D322" s="35">
        <v>4024350</v>
      </c>
      <c r="E322" s="35">
        <v>1236516</v>
      </c>
      <c r="F322" s="35">
        <v>5260866</v>
      </c>
      <c r="G322" s="35">
        <v>10262137</v>
      </c>
      <c r="H322" s="35">
        <v>8206770</v>
      </c>
      <c r="I322" s="35">
        <v>40757085</v>
      </c>
      <c r="J322" s="35">
        <v>48963855</v>
      </c>
      <c r="K322" s="36">
        <v>0.10744386854343879</v>
      </c>
      <c r="L322" s="16"/>
    </row>
    <row r="323" spans="1:12" s="5" customFormat="1" ht="15" outlineLevel="1">
      <c r="A323" s="15"/>
      <c r="B323" s="14" t="s">
        <v>1</v>
      </c>
      <c r="C323" s="13"/>
      <c r="D323" s="12">
        <f aca="true" t="shared" si="58" ref="D323:J323">SUBTOTAL(9,D322:D322)</f>
        <v>4024350</v>
      </c>
      <c r="E323" s="12">
        <f t="shared" si="58"/>
        <v>1236516</v>
      </c>
      <c r="F323" s="12">
        <f t="shared" si="58"/>
        <v>5260866</v>
      </c>
      <c r="G323" s="12">
        <f t="shared" si="58"/>
        <v>10262137</v>
      </c>
      <c r="H323" s="12">
        <f t="shared" si="58"/>
        <v>8206770</v>
      </c>
      <c r="I323" s="12">
        <f t="shared" si="58"/>
        <v>40757085</v>
      </c>
      <c r="J323" s="12">
        <f t="shared" si="58"/>
        <v>48963855</v>
      </c>
      <c r="K323" s="11">
        <v>0.10744386854343879</v>
      </c>
      <c r="L323" s="6"/>
    </row>
    <row r="324" spans="1:12" ht="15.75" outlineLevel="1">
      <c r="A324" s="37" t="s">
        <v>641</v>
      </c>
      <c r="B324" s="33"/>
      <c r="C324" s="34"/>
      <c r="D324" s="35"/>
      <c r="E324" s="35"/>
      <c r="F324" s="35"/>
      <c r="G324" s="35"/>
      <c r="H324" s="35"/>
      <c r="I324" s="35"/>
      <c r="J324" s="35"/>
      <c r="K324" s="36"/>
      <c r="L324" s="16"/>
    </row>
    <row r="325" spans="1:12" ht="15.75" outlineLevel="2">
      <c r="A325" s="33" t="s">
        <v>640</v>
      </c>
      <c r="B325" s="33" t="s">
        <v>639</v>
      </c>
      <c r="C325" s="34" t="s">
        <v>11</v>
      </c>
      <c r="D325" s="35">
        <v>5193601</v>
      </c>
      <c r="E325" s="35">
        <v>571293</v>
      </c>
      <c r="F325" s="35">
        <v>5764894</v>
      </c>
      <c r="G325" s="35">
        <v>12672880</v>
      </c>
      <c r="H325" s="35">
        <v>4210721</v>
      </c>
      <c r="I325" s="35">
        <v>31031542</v>
      </c>
      <c r="J325" s="35">
        <v>35242263</v>
      </c>
      <c r="K325" s="36">
        <v>0.16357899604801196</v>
      </c>
      <c r="L325" s="16"/>
    </row>
    <row r="326" spans="1:12" ht="15.75" outlineLevel="2">
      <c r="A326" s="33" t="s">
        <v>638</v>
      </c>
      <c r="B326" s="33" t="s">
        <v>637</v>
      </c>
      <c r="C326" s="34" t="s">
        <v>29</v>
      </c>
      <c r="D326" s="35">
        <v>2191438</v>
      </c>
      <c r="E326" s="35">
        <v>2467</v>
      </c>
      <c r="F326" s="35">
        <v>2193905</v>
      </c>
      <c r="G326" s="35">
        <v>2399407</v>
      </c>
      <c r="H326" s="35">
        <v>184626</v>
      </c>
      <c r="I326" s="35">
        <v>6386491</v>
      </c>
      <c r="J326" s="35">
        <v>6571117</v>
      </c>
      <c r="K326" s="36">
        <v>0.333870938532977</v>
      </c>
      <c r="L326" s="16"/>
    </row>
    <row r="327" spans="1:12" s="5" customFormat="1" ht="15" outlineLevel="1">
      <c r="A327" s="37"/>
      <c r="B327" s="38" t="s">
        <v>1</v>
      </c>
      <c r="C327" s="39"/>
      <c r="D327" s="40">
        <f aca="true" t="shared" si="59" ref="D327:J327">SUBTOTAL(9,D325:D326)</f>
        <v>7385039</v>
      </c>
      <c r="E327" s="40">
        <f t="shared" si="59"/>
        <v>573760</v>
      </c>
      <c r="F327" s="40">
        <f t="shared" si="59"/>
        <v>7958799</v>
      </c>
      <c r="G327" s="40">
        <f t="shared" si="59"/>
        <v>15072287</v>
      </c>
      <c r="H327" s="40">
        <f t="shared" si="59"/>
        <v>4395347</v>
      </c>
      <c r="I327" s="40">
        <f t="shared" si="59"/>
        <v>37418033</v>
      </c>
      <c r="J327" s="40">
        <f t="shared" si="59"/>
        <v>41813380</v>
      </c>
      <c r="K327" s="41">
        <v>0.19034096262966538</v>
      </c>
      <c r="L327" s="6"/>
    </row>
    <row r="328" spans="1:12" ht="15.75" outlineLevel="1">
      <c r="A328" s="37" t="s">
        <v>636</v>
      </c>
      <c r="B328" s="33"/>
      <c r="C328" s="34"/>
      <c r="D328" s="35"/>
      <c r="E328" s="35"/>
      <c r="F328" s="35"/>
      <c r="G328" s="35"/>
      <c r="H328" s="35"/>
      <c r="I328" s="35"/>
      <c r="J328" s="35"/>
      <c r="K328" s="36"/>
      <c r="L328" s="16"/>
    </row>
    <row r="329" spans="1:12" ht="15.75" outlineLevel="2">
      <c r="A329" s="33" t="s">
        <v>306</v>
      </c>
      <c r="B329" s="33" t="s">
        <v>635</v>
      </c>
      <c r="C329" s="34" t="s">
        <v>2</v>
      </c>
      <c r="D329" s="35">
        <v>5663903</v>
      </c>
      <c r="E329" s="35">
        <v>532471</v>
      </c>
      <c r="F329" s="35">
        <v>6196374</v>
      </c>
      <c r="G329" s="35">
        <v>26740989</v>
      </c>
      <c r="H329" s="35">
        <v>8208657</v>
      </c>
      <c r="I329" s="35">
        <v>25202231</v>
      </c>
      <c r="J329" s="35">
        <v>33410888</v>
      </c>
      <c r="K329" s="36">
        <v>0.18545972199242355</v>
      </c>
      <c r="L329" s="16"/>
    </row>
    <row r="330" spans="1:12" s="5" customFormat="1" ht="15" outlineLevel="1">
      <c r="A330" s="37"/>
      <c r="B330" s="38" t="s">
        <v>1</v>
      </c>
      <c r="C330" s="39"/>
      <c r="D330" s="40">
        <f aca="true" t="shared" si="60" ref="D330:J330">SUBTOTAL(9,D329:D329)</f>
        <v>5663903</v>
      </c>
      <c r="E330" s="40">
        <f t="shared" si="60"/>
        <v>532471</v>
      </c>
      <c r="F330" s="40">
        <f t="shared" si="60"/>
        <v>6196374</v>
      </c>
      <c r="G330" s="40">
        <f t="shared" si="60"/>
        <v>26740989</v>
      </c>
      <c r="H330" s="40">
        <f t="shared" si="60"/>
        <v>8208657</v>
      </c>
      <c r="I330" s="40">
        <f t="shared" si="60"/>
        <v>25202231</v>
      </c>
      <c r="J330" s="40">
        <f t="shared" si="60"/>
        <v>33410888</v>
      </c>
      <c r="K330" s="41">
        <v>0.18545972199242355</v>
      </c>
      <c r="L330" s="6"/>
    </row>
    <row r="331" spans="1:12" ht="15.75" outlineLevel="1">
      <c r="A331" s="37" t="s">
        <v>634</v>
      </c>
      <c r="B331" s="33"/>
      <c r="C331" s="34"/>
      <c r="D331" s="35"/>
      <c r="E331" s="35"/>
      <c r="F331" s="35"/>
      <c r="G331" s="35"/>
      <c r="H331" s="35"/>
      <c r="I331" s="35"/>
      <c r="J331" s="35"/>
      <c r="K331" s="36"/>
      <c r="L331" s="16"/>
    </row>
    <row r="332" spans="1:12" ht="15.75" outlineLevel="2">
      <c r="A332" s="33" t="s">
        <v>633</v>
      </c>
      <c r="B332" s="33" t="s">
        <v>631</v>
      </c>
      <c r="C332" s="34" t="s">
        <v>11</v>
      </c>
      <c r="D332" s="35">
        <v>0</v>
      </c>
      <c r="E332" s="35">
        <v>48855872</v>
      </c>
      <c r="F332" s="35">
        <v>48855872</v>
      </c>
      <c r="G332" s="35">
        <v>4475143</v>
      </c>
      <c r="H332" s="35">
        <v>45753998</v>
      </c>
      <c r="I332" s="35">
        <v>20824430</v>
      </c>
      <c r="J332" s="35">
        <v>66578428</v>
      </c>
      <c r="K332" s="36">
        <v>0.7338093353600958</v>
      </c>
      <c r="L332" s="16"/>
    </row>
    <row r="333" spans="1:12" ht="15.75" outlineLevel="2">
      <c r="A333" s="33" t="s">
        <v>632</v>
      </c>
      <c r="B333" s="33" t="s">
        <v>631</v>
      </c>
      <c r="C333" s="34" t="s">
        <v>2</v>
      </c>
      <c r="D333" s="35">
        <v>112137517</v>
      </c>
      <c r="E333" s="35">
        <v>130021837</v>
      </c>
      <c r="F333" s="35">
        <v>242159354</v>
      </c>
      <c r="G333" s="35">
        <v>716754105</v>
      </c>
      <c r="H333" s="35">
        <v>1260876984</v>
      </c>
      <c r="I333" s="35">
        <v>1472193314</v>
      </c>
      <c r="J333" s="35">
        <v>2733070298</v>
      </c>
      <c r="K333" s="36">
        <v>0.08860341213221146</v>
      </c>
      <c r="L333" s="16"/>
    </row>
    <row r="334" spans="1:12" s="5" customFormat="1" ht="15" outlineLevel="1">
      <c r="A334" s="37"/>
      <c r="B334" s="38" t="s">
        <v>1</v>
      </c>
      <c r="C334" s="39"/>
      <c r="D334" s="40">
        <f aca="true" t="shared" si="61" ref="D334:J334">SUBTOTAL(9,D332:D333)</f>
        <v>112137517</v>
      </c>
      <c r="E334" s="40">
        <f t="shared" si="61"/>
        <v>178877709</v>
      </c>
      <c r="F334" s="40">
        <f t="shared" si="61"/>
        <v>291015226</v>
      </c>
      <c r="G334" s="40">
        <f t="shared" si="61"/>
        <v>721229248</v>
      </c>
      <c r="H334" s="40">
        <f t="shared" si="61"/>
        <v>1306630982</v>
      </c>
      <c r="I334" s="40">
        <f t="shared" si="61"/>
        <v>1493017744</v>
      </c>
      <c r="J334" s="40">
        <f t="shared" si="61"/>
        <v>2799648726</v>
      </c>
      <c r="K334" s="41">
        <v>0.10394704996286741</v>
      </c>
      <c r="L334" s="6"/>
    </row>
    <row r="335" spans="1:12" ht="15.75" outlineLevel="1">
      <c r="A335" s="37" t="s">
        <v>630</v>
      </c>
      <c r="B335" s="33"/>
      <c r="C335" s="34"/>
      <c r="D335" s="35"/>
      <c r="E335" s="35"/>
      <c r="F335" s="35"/>
      <c r="G335" s="35"/>
      <c r="H335" s="35"/>
      <c r="I335" s="35"/>
      <c r="J335" s="35"/>
      <c r="K335" s="36"/>
      <c r="L335" s="16"/>
    </row>
    <row r="336" spans="1:12" ht="15.75" outlineLevel="2">
      <c r="A336" s="33" t="s">
        <v>629</v>
      </c>
      <c r="B336" s="33" t="s">
        <v>628</v>
      </c>
      <c r="C336" s="34" t="s">
        <v>11</v>
      </c>
      <c r="D336" s="35">
        <v>8503622</v>
      </c>
      <c r="E336" s="35">
        <v>14799876</v>
      </c>
      <c r="F336" s="35">
        <v>23303498</v>
      </c>
      <c r="G336" s="35">
        <v>77169596</v>
      </c>
      <c r="H336" s="35">
        <v>71498870</v>
      </c>
      <c r="I336" s="35">
        <v>150514751</v>
      </c>
      <c r="J336" s="35">
        <v>222013621</v>
      </c>
      <c r="K336" s="36">
        <v>0.10496427153899712</v>
      </c>
      <c r="L336" s="16"/>
    </row>
    <row r="337" spans="1:12" s="5" customFormat="1" ht="15" outlineLevel="1">
      <c r="A337" s="37"/>
      <c r="B337" s="38" t="s">
        <v>1</v>
      </c>
      <c r="C337" s="39"/>
      <c r="D337" s="40">
        <f aca="true" t="shared" si="62" ref="D337:J337">SUBTOTAL(9,D336:D336)</f>
        <v>8503622</v>
      </c>
      <c r="E337" s="40">
        <f t="shared" si="62"/>
        <v>14799876</v>
      </c>
      <c r="F337" s="40">
        <f t="shared" si="62"/>
        <v>23303498</v>
      </c>
      <c r="G337" s="40">
        <f t="shared" si="62"/>
        <v>77169596</v>
      </c>
      <c r="H337" s="40">
        <f t="shared" si="62"/>
        <v>71498870</v>
      </c>
      <c r="I337" s="40">
        <f t="shared" si="62"/>
        <v>150514751</v>
      </c>
      <c r="J337" s="40">
        <f t="shared" si="62"/>
        <v>222013621</v>
      </c>
      <c r="K337" s="41">
        <v>0.10496427153899712</v>
      </c>
      <c r="L337" s="6"/>
    </row>
    <row r="338" spans="1:12" ht="15.75" outlineLevel="1">
      <c r="A338" s="37" t="s">
        <v>627</v>
      </c>
      <c r="B338" s="33"/>
      <c r="C338" s="34"/>
      <c r="D338" s="35"/>
      <c r="E338" s="35"/>
      <c r="F338" s="35"/>
      <c r="G338" s="35"/>
      <c r="H338" s="35"/>
      <c r="I338" s="35"/>
      <c r="J338" s="35"/>
      <c r="K338" s="36"/>
      <c r="L338" s="16"/>
    </row>
    <row r="339" spans="1:12" ht="15.75" outlineLevel="2">
      <c r="A339" s="33" t="s">
        <v>306</v>
      </c>
      <c r="B339" s="33" t="s">
        <v>626</v>
      </c>
      <c r="C339" s="34" t="s">
        <v>2</v>
      </c>
      <c r="D339" s="35">
        <v>4712168</v>
      </c>
      <c r="E339" s="35">
        <v>1916966</v>
      </c>
      <c r="F339" s="35">
        <v>6629134</v>
      </c>
      <c r="G339" s="35">
        <v>23991288</v>
      </c>
      <c r="H339" s="35">
        <v>7910362</v>
      </c>
      <c r="I339" s="35">
        <v>38094102</v>
      </c>
      <c r="J339" s="35">
        <v>46004464</v>
      </c>
      <c r="K339" s="36">
        <v>0.14409762496091683</v>
      </c>
      <c r="L339" s="16"/>
    </row>
    <row r="340" spans="1:12" s="5" customFormat="1" ht="15" outlineLevel="1">
      <c r="A340" s="37"/>
      <c r="B340" s="38" t="s">
        <v>1</v>
      </c>
      <c r="C340" s="39"/>
      <c r="D340" s="40">
        <f aca="true" t="shared" si="63" ref="D340:J340">SUBTOTAL(9,D339:D339)</f>
        <v>4712168</v>
      </c>
      <c r="E340" s="40">
        <f t="shared" si="63"/>
        <v>1916966</v>
      </c>
      <c r="F340" s="40">
        <f t="shared" si="63"/>
        <v>6629134</v>
      </c>
      <c r="G340" s="40">
        <f t="shared" si="63"/>
        <v>23991288</v>
      </c>
      <c r="H340" s="40">
        <f t="shared" si="63"/>
        <v>7910362</v>
      </c>
      <c r="I340" s="40">
        <f t="shared" si="63"/>
        <v>38094102</v>
      </c>
      <c r="J340" s="40">
        <f t="shared" si="63"/>
        <v>46004464</v>
      </c>
      <c r="K340" s="41">
        <v>0.14409762496091683</v>
      </c>
      <c r="L340" s="6"/>
    </row>
    <row r="341" spans="1:12" ht="15.75" outlineLevel="1">
      <c r="A341" s="37" t="s">
        <v>625</v>
      </c>
      <c r="B341" s="33"/>
      <c r="C341" s="34"/>
      <c r="D341" s="35"/>
      <c r="E341" s="35"/>
      <c r="F341" s="35"/>
      <c r="G341" s="35"/>
      <c r="H341" s="35"/>
      <c r="I341" s="35"/>
      <c r="J341" s="35"/>
      <c r="K341" s="36"/>
      <c r="L341" s="16"/>
    </row>
    <row r="342" spans="1:12" ht="15.75" outlineLevel="2">
      <c r="A342" s="33" t="s">
        <v>624</v>
      </c>
      <c r="B342" s="33" t="s">
        <v>623</v>
      </c>
      <c r="C342" s="34" t="s">
        <v>11</v>
      </c>
      <c r="D342" s="35">
        <v>21916746</v>
      </c>
      <c r="E342" s="35">
        <v>3596985</v>
      </c>
      <c r="F342" s="35">
        <v>25513731</v>
      </c>
      <c r="G342" s="35">
        <v>43048112</v>
      </c>
      <c r="H342" s="35">
        <v>88452462</v>
      </c>
      <c r="I342" s="35">
        <v>96997883</v>
      </c>
      <c r="J342" s="35">
        <v>185450345</v>
      </c>
      <c r="K342" s="36">
        <v>0.1375771557610206</v>
      </c>
      <c r="L342" s="16"/>
    </row>
    <row r="343" spans="1:12" s="5" customFormat="1" ht="15" outlineLevel="1">
      <c r="A343" s="37"/>
      <c r="B343" s="38" t="s">
        <v>1</v>
      </c>
      <c r="C343" s="39"/>
      <c r="D343" s="40">
        <f aca="true" t="shared" si="64" ref="D343:J343">SUBTOTAL(9,D342:D342)</f>
        <v>21916746</v>
      </c>
      <c r="E343" s="40">
        <f t="shared" si="64"/>
        <v>3596985</v>
      </c>
      <c r="F343" s="40">
        <f t="shared" si="64"/>
        <v>25513731</v>
      </c>
      <c r="G343" s="40">
        <f t="shared" si="64"/>
        <v>43048112</v>
      </c>
      <c r="H343" s="40">
        <f t="shared" si="64"/>
        <v>88452462</v>
      </c>
      <c r="I343" s="40">
        <f t="shared" si="64"/>
        <v>96997883</v>
      </c>
      <c r="J343" s="40">
        <f t="shared" si="64"/>
        <v>185450345</v>
      </c>
      <c r="K343" s="41">
        <v>0.1375771557610206</v>
      </c>
      <c r="L343" s="6"/>
    </row>
    <row r="344" spans="1:12" ht="15.75" outlineLevel="1">
      <c r="A344" s="37" t="s">
        <v>622</v>
      </c>
      <c r="B344" s="33"/>
      <c r="C344" s="34"/>
      <c r="D344" s="35"/>
      <c r="E344" s="35"/>
      <c r="F344" s="35"/>
      <c r="G344" s="35"/>
      <c r="H344" s="35"/>
      <c r="I344" s="35"/>
      <c r="J344" s="35"/>
      <c r="K344" s="36"/>
      <c r="L344" s="16"/>
    </row>
    <row r="345" spans="1:12" ht="15.75" outlineLevel="2">
      <c r="A345" s="33" t="s">
        <v>621</v>
      </c>
      <c r="B345" s="33" t="s">
        <v>615</v>
      </c>
      <c r="C345" s="34" t="s">
        <v>29</v>
      </c>
      <c r="D345" s="35">
        <v>3218501</v>
      </c>
      <c r="E345" s="35">
        <v>170786</v>
      </c>
      <c r="F345" s="35">
        <v>3389287</v>
      </c>
      <c r="G345" s="35">
        <v>50591875</v>
      </c>
      <c r="H345" s="35">
        <v>31386504</v>
      </c>
      <c r="I345" s="35">
        <v>165926985</v>
      </c>
      <c r="J345" s="35">
        <v>197313489</v>
      </c>
      <c r="K345" s="36">
        <v>0.017177168257361264</v>
      </c>
      <c r="L345" s="16"/>
    </row>
    <row r="346" spans="1:12" ht="15.75" outlineLevel="2">
      <c r="A346" s="33" t="s">
        <v>620</v>
      </c>
      <c r="B346" s="33" t="s">
        <v>615</v>
      </c>
      <c r="C346" s="34" t="s">
        <v>29</v>
      </c>
      <c r="D346" s="35">
        <v>0</v>
      </c>
      <c r="E346" s="35">
        <v>0</v>
      </c>
      <c r="F346" s="35">
        <v>0</v>
      </c>
      <c r="G346" s="35">
        <v>10140059</v>
      </c>
      <c r="H346" s="35">
        <v>25614781</v>
      </c>
      <c r="I346" s="35">
        <v>0</v>
      </c>
      <c r="J346" s="35">
        <v>25614781</v>
      </c>
      <c r="K346" s="36">
        <v>0</v>
      </c>
      <c r="L346" s="16"/>
    </row>
    <row r="347" spans="1:12" ht="15.75" outlineLevel="2">
      <c r="A347" s="33" t="s">
        <v>619</v>
      </c>
      <c r="B347" s="33" t="s">
        <v>615</v>
      </c>
      <c r="C347" s="34" t="s">
        <v>29</v>
      </c>
      <c r="D347" s="35">
        <v>0</v>
      </c>
      <c r="E347" s="35">
        <v>0</v>
      </c>
      <c r="F347" s="35">
        <v>0</v>
      </c>
      <c r="G347" s="35">
        <v>12611699</v>
      </c>
      <c r="H347" s="35">
        <v>32108648</v>
      </c>
      <c r="I347" s="35">
        <v>19882436</v>
      </c>
      <c r="J347" s="35">
        <v>51991084</v>
      </c>
      <c r="K347" s="36">
        <v>0</v>
      </c>
      <c r="L347" s="16"/>
    </row>
    <row r="348" spans="1:12" ht="15.75" outlineLevel="2">
      <c r="A348" s="33" t="s">
        <v>618</v>
      </c>
      <c r="B348" s="33" t="s">
        <v>617</v>
      </c>
      <c r="C348" s="34" t="s">
        <v>29</v>
      </c>
      <c r="D348" s="35">
        <v>52610118</v>
      </c>
      <c r="E348" s="35">
        <v>21040987</v>
      </c>
      <c r="F348" s="35">
        <v>73651105</v>
      </c>
      <c r="G348" s="35">
        <v>261853855</v>
      </c>
      <c r="H348" s="35">
        <v>774552863</v>
      </c>
      <c r="I348" s="35">
        <v>645940753</v>
      </c>
      <c r="J348" s="35">
        <v>1420493616</v>
      </c>
      <c r="K348" s="36">
        <v>0.051848951780153585</v>
      </c>
      <c r="L348" s="16"/>
    </row>
    <row r="349" spans="1:12" ht="15.75" outlineLevel="2">
      <c r="A349" s="33" t="s">
        <v>616</v>
      </c>
      <c r="B349" s="33" t="s">
        <v>615</v>
      </c>
      <c r="C349" s="34" t="s">
        <v>29</v>
      </c>
      <c r="D349" s="35">
        <v>25855631</v>
      </c>
      <c r="E349" s="35">
        <v>4956883</v>
      </c>
      <c r="F349" s="35">
        <v>30812514</v>
      </c>
      <c r="G349" s="35">
        <v>65711555</v>
      </c>
      <c r="H349" s="35">
        <v>212670943</v>
      </c>
      <c r="I349" s="35">
        <v>140823484</v>
      </c>
      <c r="J349" s="35">
        <v>353494427</v>
      </c>
      <c r="K349" s="36">
        <v>0.0871654873359573</v>
      </c>
      <c r="L349" s="16"/>
    </row>
    <row r="350" spans="1:12" s="5" customFormat="1" ht="15" outlineLevel="1">
      <c r="A350" s="37"/>
      <c r="B350" s="38" t="s">
        <v>1</v>
      </c>
      <c r="C350" s="39"/>
      <c r="D350" s="40">
        <f aca="true" t="shared" si="65" ref="D350:J350">SUBTOTAL(9,D345:D349)</f>
        <v>81684250</v>
      </c>
      <c r="E350" s="40">
        <f t="shared" si="65"/>
        <v>26168656</v>
      </c>
      <c r="F350" s="40">
        <f t="shared" si="65"/>
        <v>107852906</v>
      </c>
      <c r="G350" s="40">
        <f t="shared" si="65"/>
        <v>400909043</v>
      </c>
      <c r="H350" s="40">
        <f t="shared" si="65"/>
        <v>1076333739</v>
      </c>
      <c r="I350" s="40">
        <f t="shared" si="65"/>
        <v>972573658</v>
      </c>
      <c r="J350" s="40">
        <f t="shared" si="65"/>
        <v>2048907397</v>
      </c>
      <c r="K350" s="41">
        <v>0.05263922916082864</v>
      </c>
      <c r="L350" s="6"/>
    </row>
    <row r="351" spans="1:12" ht="15.75" outlineLevel="1">
      <c r="A351" s="37" t="s">
        <v>614</v>
      </c>
      <c r="B351" s="33"/>
      <c r="C351" s="34"/>
      <c r="D351" s="35"/>
      <c r="E351" s="35"/>
      <c r="F351" s="35"/>
      <c r="G351" s="35"/>
      <c r="H351" s="35"/>
      <c r="I351" s="35"/>
      <c r="J351" s="35"/>
      <c r="K351" s="36"/>
      <c r="L351" s="16"/>
    </row>
    <row r="352" spans="1:12" ht="15.75" outlineLevel="2">
      <c r="A352" s="33" t="s">
        <v>613</v>
      </c>
      <c r="B352" s="33" t="s">
        <v>612</v>
      </c>
      <c r="C352" s="34" t="s">
        <v>29</v>
      </c>
      <c r="D352" s="35">
        <v>58002</v>
      </c>
      <c r="E352" s="35">
        <v>0</v>
      </c>
      <c r="F352" s="35">
        <v>58002</v>
      </c>
      <c r="G352" s="35">
        <v>5800281</v>
      </c>
      <c r="H352" s="35">
        <v>8683947</v>
      </c>
      <c r="I352" s="35">
        <v>15399024</v>
      </c>
      <c r="J352" s="35">
        <v>24082971</v>
      </c>
      <c r="K352" s="36">
        <v>0.0024084237779467</v>
      </c>
      <c r="L352" s="16"/>
    </row>
    <row r="353" spans="1:12" ht="15.75" outlineLevel="2">
      <c r="A353" s="33" t="s">
        <v>611</v>
      </c>
      <c r="B353" s="33" t="s">
        <v>608</v>
      </c>
      <c r="C353" s="34" t="s">
        <v>11</v>
      </c>
      <c r="D353" s="35">
        <v>120803310</v>
      </c>
      <c r="E353" s="35">
        <v>28473740</v>
      </c>
      <c r="F353" s="35">
        <v>149277050</v>
      </c>
      <c r="G353" s="35">
        <v>241087357</v>
      </c>
      <c r="H353" s="35">
        <v>706622949</v>
      </c>
      <c r="I353" s="35">
        <v>668258402</v>
      </c>
      <c r="J353" s="35">
        <v>1374881351</v>
      </c>
      <c r="K353" s="36">
        <v>0.108574496185744</v>
      </c>
      <c r="L353" s="16"/>
    </row>
    <row r="354" spans="1:12" ht="15.75" outlineLevel="2">
      <c r="A354" s="33" t="s">
        <v>610</v>
      </c>
      <c r="B354" s="33" t="s">
        <v>608</v>
      </c>
      <c r="C354" s="34" t="s">
        <v>29</v>
      </c>
      <c r="D354" s="35">
        <v>44974927</v>
      </c>
      <c r="E354" s="35">
        <v>6725186</v>
      </c>
      <c r="F354" s="35">
        <v>51700113</v>
      </c>
      <c r="G354" s="35">
        <v>248071739</v>
      </c>
      <c r="H354" s="35">
        <v>755349036</v>
      </c>
      <c r="I354" s="35">
        <v>814902021</v>
      </c>
      <c r="J354" s="35">
        <v>1570251057</v>
      </c>
      <c r="K354" s="36">
        <v>0.032924743320201455</v>
      </c>
      <c r="L354" s="16"/>
    </row>
    <row r="355" spans="1:12" ht="15.75" outlineLevel="2">
      <c r="A355" s="33" t="s">
        <v>609</v>
      </c>
      <c r="B355" s="33" t="s">
        <v>608</v>
      </c>
      <c r="C355" s="34" t="s">
        <v>29</v>
      </c>
      <c r="D355" s="35">
        <v>329573</v>
      </c>
      <c r="E355" s="35">
        <v>0</v>
      </c>
      <c r="F355" s="35">
        <v>329573</v>
      </c>
      <c r="G355" s="35">
        <v>11829990</v>
      </c>
      <c r="H355" s="35">
        <v>50521188</v>
      </c>
      <c r="I355" s="35">
        <v>0</v>
      </c>
      <c r="J355" s="35">
        <v>50521188</v>
      </c>
      <c r="K355" s="36">
        <v>0.006523461008082432</v>
      </c>
      <c r="L355" s="16"/>
    </row>
    <row r="356" spans="1:12" s="5" customFormat="1" ht="15" outlineLevel="1">
      <c r="A356" s="37"/>
      <c r="B356" s="38" t="s">
        <v>1</v>
      </c>
      <c r="C356" s="39"/>
      <c r="D356" s="40">
        <f aca="true" t="shared" si="66" ref="D356:J356">SUBTOTAL(9,D352:D355)</f>
        <v>166165812</v>
      </c>
      <c r="E356" s="40">
        <f t="shared" si="66"/>
        <v>35198926</v>
      </c>
      <c r="F356" s="40">
        <f t="shared" si="66"/>
        <v>201364738</v>
      </c>
      <c r="G356" s="40">
        <f t="shared" si="66"/>
        <v>506789367</v>
      </c>
      <c r="H356" s="40">
        <f t="shared" si="66"/>
        <v>1521177120</v>
      </c>
      <c r="I356" s="40">
        <f t="shared" si="66"/>
        <v>1498559447</v>
      </c>
      <c r="J356" s="40">
        <f t="shared" si="66"/>
        <v>3019736567</v>
      </c>
      <c r="K356" s="41">
        <v>0.06668288227540609</v>
      </c>
      <c r="L356" s="6"/>
    </row>
    <row r="357" spans="1:12" ht="15.75" outlineLevel="1">
      <c r="A357" s="37" t="s">
        <v>607</v>
      </c>
      <c r="B357" s="33"/>
      <c r="C357" s="34"/>
      <c r="D357" s="35"/>
      <c r="E357" s="35"/>
      <c r="F357" s="35"/>
      <c r="G357" s="35"/>
      <c r="H357" s="35"/>
      <c r="I357" s="35"/>
      <c r="J357" s="35"/>
      <c r="K357" s="36"/>
      <c r="L357" s="16"/>
    </row>
    <row r="358" spans="1:12" ht="15.75" outlineLevel="2">
      <c r="A358" s="33" t="s">
        <v>606</v>
      </c>
      <c r="B358" s="33" t="s">
        <v>605</v>
      </c>
      <c r="C358" s="34" t="s">
        <v>11</v>
      </c>
      <c r="D358" s="35">
        <v>4469990</v>
      </c>
      <c r="E358" s="35">
        <v>760153</v>
      </c>
      <c r="F358" s="35">
        <v>5230143</v>
      </c>
      <c r="G358" s="35">
        <v>15255798</v>
      </c>
      <c r="H358" s="35">
        <v>7191673</v>
      </c>
      <c r="I358" s="35">
        <v>34279984</v>
      </c>
      <c r="J358" s="35">
        <v>41471657</v>
      </c>
      <c r="K358" s="36">
        <v>0.12611367324917833</v>
      </c>
      <c r="L358" s="16"/>
    </row>
    <row r="359" spans="1:12" s="5" customFormat="1" ht="15" outlineLevel="1">
      <c r="A359" s="37"/>
      <c r="B359" s="38" t="s">
        <v>1</v>
      </c>
      <c r="C359" s="39"/>
      <c r="D359" s="40">
        <f aca="true" t="shared" si="67" ref="D359:J359">SUBTOTAL(9,D358:D358)</f>
        <v>4469990</v>
      </c>
      <c r="E359" s="40">
        <f t="shared" si="67"/>
        <v>760153</v>
      </c>
      <c r="F359" s="40">
        <f t="shared" si="67"/>
        <v>5230143</v>
      </c>
      <c r="G359" s="40">
        <f t="shared" si="67"/>
        <v>15255798</v>
      </c>
      <c r="H359" s="40">
        <f t="shared" si="67"/>
        <v>7191673</v>
      </c>
      <c r="I359" s="40">
        <f t="shared" si="67"/>
        <v>34279984</v>
      </c>
      <c r="J359" s="40">
        <f t="shared" si="67"/>
        <v>41471657</v>
      </c>
      <c r="K359" s="41">
        <v>0.12611367324917833</v>
      </c>
      <c r="L359" s="6"/>
    </row>
    <row r="360" spans="1:12" ht="15.75" outlineLevel="1">
      <c r="A360" s="37" t="s">
        <v>604</v>
      </c>
      <c r="B360" s="33"/>
      <c r="C360" s="34"/>
      <c r="D360" s="35"/>
      <c r="E360" s="35"/>
      <c r="F360" s="35"/>
      <c r="G360" s="35"/>
      <c r="H360" s="35"/>
      <c r="I360" s="35"/>
      <c r="J360" s="35"/>
      <c r="K360" s="36"/>
      <c r="L360" s="16"/>
    </row>
    <row r="361" spans="1:12" ht="15.75" outlineLevel="2">
      <c r="A361" s="33" t="s">
        <v>603</v>
      </c>
      <c r="B361" s="33" t="s">
        <v>602</v>
      </c>
      <c r="C361" s="34" t="s">
        <v>2</v>
      </c>
      <c r="D361" s="35">
        <v>13041431</v>
      </c>
      <c r="E361" s="35">
        <v>21139389</v>
      </c>
      <c r="F361" s="35">
        <v>34180820</v>
      </c>
      <c r="G361" s="35">
        <v>101053209</v>
      </c>
      <c r="H361" s="35">
        <v>97945058</v>
      </c>
      <c r="I361" s="35">
        <v>180926128</v>
      </c>
      <c r="J361" s="35">
        <v>278871186</v>
      </c>
      <c r="K361" s="36">
        <v>0.12256848938133036</v>
      </c>
      <c r="L361" s="16"/>
    </row>
    <row r="362" spans="1:12" s="5" customFormat="1" ht="15" outlineLevel="1">
      <c r="A362" s="37"/>
      <c r="B362" s="38" t="s">
        <v>1</v>
      </c>
      <c r="C362" s="39"/>
      <c r="D362" s="40">
        <f aca="true" t="shared" si="68" ref="D362:J362">SUBTOTAL(9,D361:D361)</f>
        <v>13041431</v>
      </c>
      <c r="E362" s="40">
        <f t="shared" si="68"/>
        <v>21139389</v>
      </c>
      <c r="F362" s="40">
        <f t="shared" si="68"/>
        <v>34180820</v>
      </c>
      <c r="G362" s="40">
        <f t="shared" si="68"/>
        <v>101053209</v>
      </c>
      <c r="H362" s="40">
        <f t="shared" si="68"/>
        <v>97945058</v>
      </c>
      <c r="I362" s="40">
        <f t="shared" si="68"/>
        <v>180926128</v>
      </c>
      <c r="J362" s="40">
        <f t="shared" si="68"/>
        <v>278871186</v>
      </c>
      <c r="K362" s="41">
        <v>0.12256848938133036</v>
      </c>
      <c r="L362" s="6"/>
    </row>
    <row r="363" spans="1:12" ht="15.75" outlineLevel="1">
      <c r="A363" s="37" t="s">
        <v>601</v>
      </c>
      <c r="B363" s="33"/>
      <c r="C363" s="34"/>
      <c r="D363" s="35"/>
      <c r="E363" s="35"/>
      <c r="F363" s="35"/>
      <c r="G363" s="35"/>
      <c r="H363" s="35"/>
      <c r="I363" s="35"/>
      <c r="J363" s="35"/>
      <c r="K363" s="36"/>
      <c r="L363" s="16"/>
    </row>
    <row r="364" spans="1:12" ht="15.75" outlineLevel="2">
      <c r="A364" s="33" t="s">
        <v>600</v>
      </c>
      <c r="B364" s="33" t="s">
        <v>599</v>
      </c>
      <c r="C364" s="34" t="s">
        <v>11</v>
      </c>
      <c r="D364" s="35">
        <v>4969289</v>
      </c>
      <c r="E364" s="35">
        <v>15035067</v>
      </c>
      <c r="F364" s="35">
        <v>20004356</v>
      </c>
      <c r="G364" s="35">
        <v>40430056</v>
      </c>
      <c r="H364" s="35">
        <v>60264979</v>
      </c>
      <c r="I364" s="35">
        <v>116766944</v>
      </c>
      <c r="J364" s="35">
        <v>177031923</v>
      </c>
      <c r="K364" s="36">
        <v>0.11299858048765588</v>
      </c>
      <c r="L364" s="16"/>
    </row>
    <row r="365" spans="1:12" s="5" customFormat="1" ht="15" outlineLevel="1">
      <c r="A365" s="37"/>
      <c r="B365" s="38" t="s">
        <v>1</v>
      </c>
      <c r="C365" s="39"/>
      <c r="D365" s="40">
        <f aca="true" t="shared" si="69" ref="D365:J365">SUBTOTAL(9,D364:D364)</f>
        <v>4969289</v>
      </c>
      <c r="E365" s="40">
        <f t="shared" si="69"/>
        <v>15035067</v>
      </c>
      <c r="F365" s="40">
        <f t="shared" si="69"/>
        <v>20004356</v>
      </c>
      <c r="G365" s="40">
        <f t="shared" si="69"/>
        <v>40430056</v>
      </c>
      <c r="H365" s="40">
        <f t="shared" si="69"/>
        <v>60264979</v>
      </c>
      <c r="I365" s="40">
        <f t="shared" si="69"/>
        <v>116766944</v>
      </c>
      <c r="J365" s="40">
        <f t="shared" si="69"/>
        <v>177031923</v>
      </c>
      <c r="K365" s="41">
        <v>0.11299858048765588</v>
      </c>
      <c r="L365" s="6"/>
    </row>
    <row r="366" spans="1:12" ht="15.75" outlineLevel="1">
      <c r="A366" s="37" t="s">
        <v>598</v>
      </c>
      <c r="B366" s="33"/>
      <c r="C366" s="34"/>
      <c r="D366" s="35"/>
      <c r="E366" s="35"/>
      <c r="F366" s="35"/>
      <c r="G366" s="35"/>
      <c r="H366" s="35"/>
      <c r="I366" s="35"/>
      <c r="J366" s="35"/>
      <c r="K366" s="36"/>
      <c r="L366" s="16"/>
    </row>
    <row r="367" spans="1:12" ht="15.75" outlineLevel="2">
      <c r="A367" s="33" t="s">
        <v>597</v>
      </c>
      <c r="B367" s="33" t="s">
        <v>596</v>
      </c>
      <c r="C367" s="34" t="s">
        <v>2</v>
      </c>
      <c r="D367" s="35">
        <v>3715310</v>
      </c>
      <c r="E367" s="35">
        <v>920423</v>
      </c>
      <c r="F367" s="35">
        <v>4635733</v>
      </c>
      <c r="G367" s="35">
        <v>25219055</v>
      </c>
      <c r="H367" s="35">
        <v>12382583</v>
      </c>
      <c r="I367" s="35">
        <v>41409794</v>
      </c>
      <c r="J367" s="35">
        <v>53792377</v>
      </c>
      <c r="K367" s="36">
        <v>0.08617825161360693</v>
      </c>
      <c r="L367" s="16"/>
    </row>
    <row r="368" spans="1:12" s="5" customFormat="1" ht="15" outlineLevel="1">
      <c r="A368" s="15"/>
      <c r="B368" s="14" t="s">
        <v>1</v>
      </c>
      <c r="C368" s="13"/>
      <c r="D368" s="12">
        <f aca="true" t="shared" si="70" ref="D368:J368">SUBTOTAL(9,D367:D367)</f>
        <v>3715310</v>
      </c>
      <c r="E368" s="12">
        <f t="shared" si="70"/>
        <v>920423</v>
      </c>
      <c r="F368" s="12">
        <f t="shared" si="70"/>
        <v>4635733</v>
      </c>
      <c r="G368" s="12">
        <f t="shared" si="70"/>
        <v>25219055</v>
      </c>
      <c r="H368" s="12">
        <f t="shared" si="70"/>
        <v>12382583</v>
      </c>
      <c r="I368" s="12">
        <f t="shared" si="70"/>
        <v>41409794</v>
      </c>
      <c r="J368" s="12">
        <f t="shared" si="70"/>
        <v>53792377</v>
      </c>
      <c r="K368" s="11">
        <v>0.08617825161360693</v>
      </c>
      <c r="L368" s="6"/>
    </row>
    <row r="369" spans="1:12" ht="15.75" outlineLevel="1">
      <c r="A369" s="37" t="s">
        <v>595</v>
      </c>
      <c r="B369" s="33"/>
      <c r="C369" s="34"/>
      <c r="D369" s="35"/>
      <c r="E369" s="35"/>
      <c r="F369" s="35"/>
      <c r="G369" s="35"/>
      <c r="H369" s="35"/>
      <c r="I369" s="35"/>
      <c r="J369" s="35"/>
      <c r="K369" s="36"/>
      <c r="L369" s="16"/>
    </row>
    <row r="370" spans="1:12" ht="15.75" outlineLevel="2">
      <c r="A370" s="33" t="s">
        <v>594</v>
      </c>
      <c r="B370" s="33" t="s">
        <v>593</v>
      </c>
      <c r="C370" s="34" t="s">
        <v>2</v>
      </c>
      <c r="D370" s="35">
        <v>70383</v>
      </c>
      <c r="E370" s="35">
        <v>803624</v>
      </c>
      <c r="F370" s="35">
        <v>874007</v>
      </c>
      <c r="G370" s="35">
        <v>8579442</v>
      </c>
      <c r="H370" s="35">
        <v>1670096</v>
      </c>
      <c r="I370" s="35">
        <v>8933561</v>
      </c>
      <c r="J370" s="35">
        <v>10603657</v>
      </c>
      <c r="K370" s="36">
        <v>0.08242505392243449</v>
      </c>
      <c r="L370" s="16"/>
    </row>
    <row r="371" spans="1:12" s="5" customFormat="1" ht="15" outlineLevel="1">
      <c r="A371" s="37"/>
      <c r="B371" s="38" t="s">
        <v>1</v>
      </c>
      <c r="C371" s="39"/>
      <c r="D371" s="40">
        <f aca="true" t="shared" si="71" ref="D371:J371">SUBTOTAL(9,D370:D370)</f>
        <v>70383</v>
      </c>
      <c r="E371" s="40">
        <f t="shared" si="71"/>
        <v>803624</v>
      </c>
      <c r="F371" s="40">
        <f t="shared" si="71"/>
        <v>874007</v>
      </c>
      <c r="G371" s="40">
        <f t="shared" si="71"/>
        <v>8579442</v>
      </c>
      <c r="H371" s="40">
        <f t="shared" si="71"/>
        <v>1670096</v>
      </c>
      <c r="I371" s="40">
        <f t="shared" si="71"/>
        <v>8933561</v>
      </c>
      <c r="J371" s="40">
        <f t="shared" si="71"/>
        <v>10603657</v>
      </c>
      <c r="K371" s="41">
        <v>0.08242505392243449</v>
      </c>
      <c r="L371" s="6"/>
    </row>
    <row r="372" spans="1:12" ht="15.75" outlineLevel="1">
      <c r="A372" s="37" t="s">
        <v>592</v>
      </c>
      <c r="B372" s="33"/>
      <c r="C372" s="34"/>
      <c r="D372" s="35"/>
      <c r="E372" s="35"/>
      <c r="F372" s="35"/>
      <c r="G372" s="35"/>
      <c r="H372" s="35"/>
      <c r="I372" s="35"/>
      <c r="J372" s="35"/>
      <c r="K372" s="36"/>
      <c r="L372" s="16"/>
    </row>
    <row r="373" spans="1:12" ht="15.75" outlineLevel="2">
      <c r="A373" s="33" t="s">
        <v>591</v>
      </c>
      <c r="B373" s="33" t="s">
        <v>590</v>
      </c>
      <c r="C373" s="34" t="s">
        <v>2</v>
      </c>
      <c r="D373" s="35">
        <v>120312</v>
      </c>
      <c r="E373" s="35">
        <v>130243</v>
      </c>
      <c r="F373" s="35">
        <v>250555</v>
      </c>
      <c r="G373" s="35">
        <v>1530964</v>
      </c>
      <c r="H373" s="35">
        <v>500947</v>
      </c>
      <c r="I373" s="35">
        <v>1707962</v>
      </c>
      <c r="J373" s="35">
        <v>2208909</v>
      </c>
      <c r="K373" s="36">
        <v>0.11342929926040413</v>
      </c>
      <c r="L373" s="16"/>
    </row>
    <row r="374" spans="1:12" ht="15.75" outlineLevel="2">
      <c r="A374" s="33" t="s">
        <v>589</v>
      </c>
      <c r="B374" s="33" t="s">
        <v>588</v>
      </c>
      <c r="C374" s="34" t="s">
        <v>2</v>
      </c>
      <c r="D374" s="35">
        <v>574057</v>
      </c>
      <c r="E374" s="35">
        <v>262194</v>
      </c>
      <c r="F374" s="35">
        <v>836251</v>
      </c>
      <c r="G374" s="35">
        <v>6547684</v>
      </c>
      <c r="H374" s="35">
        <v>1470724</v>
      </c>
      <c r="I374" s="35">
        <v>8594801</v>
      </c>
      <c r="J374" s="35">
        <v>10065525</v>
      </c>
      <c r="K374" s="36">
        <v>0.08308071362397884</v>
      </c>
      <c r="L374" s="16"/>
    </row>
    <row r="375" spans="1:12" s="5" customFormat="1" ht="15" outlineLevel="1">
      <c r="A375" s="37"/>
      <c r="B375" s="38" t="s">
        <v>1</v>
      </c>
      <c r="C375" s="39"/>
      <c r="D375" s="40">
        <f aca="true" t="shared" si="72" ref="D375:J375">SUBTOTAL(9,D373:D374)</f>
        <v>694369</v>
      </c>
      <c r="E375" s="40">
        <f t="shared" si="72"/>
        <v>392437</v>
      </c>
      <c r="F375" s="40">
        <f t="shared" si="72"/>
        <v>1086806</v>
      </c>
      <c r="G375" s="40">
        <f t="shared" si="72"/>
        <v>8078648</v>
      </c>
      <c r="H375" s="40">
        <f t="shared" si="72"/>
        <v>1971671</v>
      </c>
      <c r="I375" s="40">
        <f t="shared" si="72"/>
        <v>10302763</v>
      </c>
      <c r="J375" s="40">
        <f t="shared" si="72"/>
        <v>12274434</v>
      </c>
      <c r="K375" s="41">
        <v>0.08854224968743973</v>
      </c>
      <c r="L375" s="6"/>
    </row>
    <row r="376" spans="1:12" ht="15.75" outlineLevel="1">
      <c r="A376" s="37" t="s">
        <v>587</v>
      </c>
      <c r="B376" s="33"/>
      <c r="C376" s="34"/>
      <c r="D376" s="35"/>
      <c r="E376" s="35"/>
      <c r="F376" s="35"/>
      <c r="G376" s="35"/>
      <c r="H376" s="35"/>
      <c r="I376" s="35"/>
      <c r="J376" s="35"/>
      <c r="K376" s="36"/>
      <c r="L376" s="16"/>
    </row>
    <row r="377" spans="1:12" ht="15.75" outlineLevel="2">
      <c r="A377" s="33" t="s">
        <v>586</v>
      </c>
      <c r="B377" s="33" t="s">
        <v>511</v>
      </c>
      <c r="C377" s="34" t="s">
        <v>29</v>
      </c>
      <c r="D377" s="35">
        <v>102958</v>
      </c>
      <c r="E377" s="35">
        <v>0</v>
      </c>
      <c r="F377" s="35">
        <v>102958</v>
      </c>
      <c r="G377" s="35">
        <v>6173945</v>
      </c>
      <c r="H377" s="35">
        <v>2160973</v>
      </c>
      <c r="I377" s="35">
        <v>4012972</v>
      </c>
      <c r="J377" s="35">
        <v>6173945</v>
      </c>
      <c r="K377" s="36">
        <v>0.01667620945764825</v>
      </c>
      <c r="L377" s="16"/>
    </row>
    <row r="378" spans="1:12" ht="15.75" outlineLevel="2">
      <c r="A378" s="33" t="s">
        <v>585</v>
      </c>
      <c r="B378" s="33" t="s">
        <v>565</v>
      </c>
      <c r="C378" s="34" t="s">
        <v>29</v>
      </c>
      <c r="D378" s="35">
        <v>0</v>
      </c>
      <c r="E378" s="35">
        <v>0</v>
      </c>
      <c r="F378" s="35">
        <v>0</v>
      </c>
      <c r="G378" s="35">
        <v>32024403</v>
      </c>
      <c r="H378" s="35">
        <v>21742776</v>
      </c>
      <c r="I378" s="35">
        <v>150556388</v>
      </c>
      <c r="J378" s="35">
        <v>172299164</v>
      </c>
      <c r="K378" s="36">
        <v>0</v>
      </c>
      <c r="L378" s="16"/>
    </row>
    <row r="379" spans="1:12" ht="15.75" outlineLevel="2">
      <c r="A379" s="33" t="s">
        <v>584</v>
      </c>
      <c r="B379" s="33" t="s">
        <v>533</v>
      </c>
      <c r="C379" s="34" t="s">
        <v>29</v>
      </c>
      <c r="D379" s="35">
        <v>26151699</v>
      </c>
      <c r="E379" s="35">
        <v>0</v>
      </c>
      <c r="F379" s="35">
        <v>26151699</v>
      </c>
      <c r="G379" s="35">
        <v>118165300</v>
      </c>
      <c r="H379" s="35">
        <v>309892784</v>
      </c>
      <c r="I379" s="35">
        <v>295972307</v>
      </c>
      <c r="J379" s="35">
        <v>605865091</v>
      </c>
      <c r="K379" s="36">
        <v>0.043164228123518056</v>
      </c>
      <c r="L379" s="16"/>
    </row>
    <row r="380" spans="1:12" ht="15.75" outlineLevel="2">
      <c r="A380" s="33" t="s">
        <v>583</v>
      </c>
      <c r="B380" s="33" t="s">
        <v>524</v>
      </c>
      <c r="C380" s="34" t="s">
        <v>29</v>
      </c>
      <c r="D380" s="35">
        <v>96603666</v>
      </c>
      <c r="E380" s="35">
        <v>47664644</v>
      </c>
      <c r="F380" s="35">
        <v>144268310</v>
      </c>
      <c r="G380" s="35">
        <v>302832333</v>
      </c>
      <c r="H380" s="35">
        <v>1534202940</v>
      </c>
      <c r="I380" s="35">
        <v>1240536837</v>
      </c>
      <c r="J380" s="35">
        <v>2774739777</v>
      </c>
      <c r="K380" s="36">
        <v>0.0519934558173164</v>
      </c>
      <c r="L380" s="16"/>
    </row>
    <row r="381" spans="1:12" ht="15.75" outlineLevel="2">
      <c r="A381" s="33" t="s">
        <v>582</v>
      </c>
      <c r="B381" s="33" t="s">
        <v>581</v>
      </c>
      <c r="C381" s="34" t="s">
        <v>29</v>
      </c>
      <c r="D381" s="35">
        <v>0</v>
      </c>
      <c r="E381" s="35">
        <v>0</v>
      </c>
      <c r="F381" s="35">
        <v>0</v>
      </c>
      <c r="G381" s="35">
        <v>105696134</v>
      </c>
      <c r="H381" s="35">
        <v>183842677</v>
      </c>
      <c r="I381" s="35">
        <v>365835702</v>
      </c>
      <c r="J381" s="35">
        <v>549678379</v>
      </c>
      <c r="K381" s="36">
        <v>0</v>
      </c>
      <c r="L381" s="16"/>
    </row>
    <row r="382" spans="1:12" ht="15.75" outlineLevel="2">
      <c r="A382" s="33" t="s">
        <v>580</v>
      </c>
      <c r="B382" s="33" t="s">
        <v>511</v>
      </c>
      <c r="C382" s="34" t="s">
        <v>11</v>
      </c>
      <c r="D382" s="35">
        <v>21370905</v>
      </c>
      <c r="E382" s="35">
        <v>120875027</v>
      </c>
      <c r="F382" s="35">
        <v>142245932</v>
      </c>
      <c r="G382" s="35">
        <v>882418616</v>
      </c>
      <c r="H382" s="35">
        <v>2154271477</v>
      </c>
      <c r="I382" s="35">
        <v>1237175482</v>
      </c>
      <c r="J382" s="35">
        <v>3391446959</v>
      </c>
      <c r="K382" s="36">
        <v>0.04194254951342147</v>
      </c>
      <c r="L382" s="16"/>
    </row>
    <row r="383" spans="1:12" ht="15.75" outlineLevel="2">
      <c r="A383" s="33" t="s">
        <v>579</v>
      </c>
      <c r="B383" s="33" t="s">
        <v>533</v>
      </c>
      <c r="C383" s="34" t="s">
        <v>29</v>
      </c>
      <c r="D383" s="35">
        <v>56283185</v>
      </c>
      <c r="E383" s="35">
        <v>26296780</v>
      </c>
      <c r="F383" s="35">
        <v>82579965</v>
      </c>
      <c r="G383" s="35">
        <v>476184096</v>
      </c>
      <c r="H383" s="35">
        <v>2598041300</v>
      </c>
      <c r="I383" s="35">
        <v>1083581881</v>
      </c>
      <c r="J383" s="35">
        <v>3681623181</v>
      </c>
      <c r="K383" s="36">
        <v>0.022430314277185115</v>
      </c>
      <c r="L383" s="16"/>
    </row>
    <row r="384" spans="1:12" ht="15.75" outlineLevel="2">
      <c r="A384" s="33" t="s">
        <v>578</v>
      </c>
      <c r="B384" s="33" t="s">
        <v>511</v>
      </c>
      <c r="C384" s="34" t="s">
        <v>29</v>
      </c>
      <c r="D384" s="35">
        <v>62653</v>
      </c>
      <c r="E384" s="35">
        <v>0</v>
      </c>
      <c r="F384" s="35">
        <v>62653</v>
      </c>
      <c r="G384" s="35">
        <v>13422774</v>
      </c>
      <c r="H384" s="35">
        <v>42056704</v>
      </c>
      <c r="I384" s="35">
        <v>0</v>
      </c>
      <c r="J384" s="35">
        <v>42056704</v>
      </c>
      <c r="K384" s="36">
        <v>0.0014897268221494286</v>
      </c>
      <c r="L384" s="16"/>
    </row>
    <row r="385" spans="1:12" ht="15.75" outlineLevel="2">
      <c r="A385" s="33" t="s">
        <v>577</v>
      </c>
      <c r="B385" s="33" t="s">
        <v>533</v>
      </c>
      <c r="C385" s="34" t="s">
        <v>29</v>
      </c>
      <c r="D385" s="35">
        <v>1108011</v>
      </c>
      <c r="E385" s="35">
        <v>0</v>
      </c>
      <c r="F385" s="35">
        <v>1108011</v>
      </c>
      <c r="G385" s="35">
        <v>42364624</v>
      </c>
      <c r="H385" s="35">
        <v>214024441</v>
      </c>
      <c r="I385" s="35">
        <v>9098544</v>
      </c>
      <c r="J385" s="35">
        <v>223122985</v>
      </c>
      <c r="K385" s="36">
        <v>0.00496592047654798</v>
      </c>
      <c r="L385" s="16"/>
    </row>
    <row r="386" spans="1:12" ht="15.75" outlineLevel="2">
      <c r="A386" s="33" t="s">
        <v>576</v>
      </c>
      <c r="B386" s="33" t="s">
        <v>511</v>
      </c>
      <c r="C386" s="34" t="s">
        <v>29</v>
      </c>
      <c r="D386" s="35">
        <v>41120428</v>
      </c>
      <c r="E386" s="35">
        <v>4146430</v>
      </c>
      <c r="F386" s="35">
        <v>45266858</v>
      </c>
      <c r="G386" s="35">
        <v>188711531</v>
      </c>
      <c r="H386" s="35">
        <v>479171203</v>
      </c>
      <c r="I386" s="35">
        <v>520944528</v>
      </c>
      <c r="J386" s="35">
        <v>1000115731</v>
      </c>
      <c r="K386" s="36">
        <v>0.045261619827475785</v>
      </c>
      <c r="L386" s="16"/>
    </row>
    <row r="387" spans="1:12" ht="15.75" outlineLevel="2">
      <c r="A387" s="33" t="s">
        <v>575</v>
      </c>
      <c r="B387" s="33" t="s">
        <v>518</v>
      </c>
      <c r="C387" s="34" t="s">
        <v>29</v>
      </c>
      <c r="D387" s="35">
        <v>56388</v>
      </c>
      <c r="E387" s="35">
        <v>19508</v>
      </c>
      <c r="F387" s="35">
        <v>75896</v>
      </c>
      <c r="G387" s="35">
        <v>7107755</v>
      </c>
      <c r="H387" s="35">
        <v>632269</v>
      </c>
      <c r="I387" s="35">
        <v>21942985</v>
      </c>
      <c r="J387" s="35">
        <v>22575254</v>
      </c>
      <c r="K387" s="36">
        <v>0.0033619112325380396</v>
      </c>
      <c r="L387" s="16"/>
    </row>
    <row r="388" spans="1:12" ht="15.75" outlineLevel="2">
      <c r="A388" s="33" t="s">
        <v>574</v>
      </c>
      <c r="B388" s="33" t="s">
        <v>511</v>
      </c>
      <c r="C388" s="34" t="s">
        <v>2</v>
      </c>
      <c r="D388" s="35">
        <v>115154658</v>
      </c>
      <c r="E388" s="35">
        <v>1547833905</v>
      </c>
      <c r="F388" s="35">
        <v>1662988563</v>
      </c>
      <c r="G388" s="35">
        <v>625086437</v>
      </c>
      <c r="H388" s="35">
        <v>1009831942</v>
      </c>
      <c r="I388" s="35">
        <v>2094350203</v>
      </c>
      <c r="J388" s="35">
        <v>3104182145</v>
      </c>
      <c r="K388" s="36">
        <v>0.5357251879302978</v>
      </c>
      <c r="L388" s="16"/>
    </row>
    <row r="389" spans="1:12" ht="15.75" outlineLevel="2">
      <c r="A389" s="33" t="s">
        <v>573</v>
      </c>
      <c r="B389" s="33" t="s">
        <v>511</v>
      </c>
      <c r="C389" s="34" t="s">
        <v>29</v>
      </c>
      <c r="D389" s="35">
        <v>373239</v>
      </c>
      <c r="E389" s="35">
        <v>0</v>
      </c>
      <c r="F389" s="35">
        <v>373239</v>
      </c>
      <c r="G389" s="35">
        <v>17088395</v>
      </c>
      <c r="H389" s="35">
        <v>46304434</v>
      </c>
      <c r="I389" s="35">
        <v>153868</v>
      </c>
      <c r="J389" s="35">
        <v>46458302</v>
      </c>
      <c r="K389" s="36">
        <v>0.00803384936453333</v>
      </c>
      <c r="L389" s="16"/>
    </row>
    <row r="390" spans="1:12" ht="15.75" outlineLevel="2">
      <c r="A390" s="33" t="s">
        <v>572</v>
      </c>
      <c r="B390" s="33" t="s">
        <v>511</v>
      </c>
      <c r="C390" s="34" t="s">
        <v>29</v>
      </c>
      <c r="D390" s="35">
        <v>408059</v>
      </c>
      <c r="E390" s="35">
        <v>0</v>
      </c>
      <c r="F390" s="35">
        <v>408059</v>
      </c>
      <c r="G390" s="35">
        <v>27096125</v>
      </c>
      <c r="H390" s="35">
        <v>39916174</v>
      </c>
      <c r="I390" s="35">
        <v>1339383</v>
      </c>
      <c r="J390" s="35">
        <v>41255557</v>
      </c>
      <c r="K390" s="36">
        <v>0.009891006925442758</v>
      </c>
      <c r="L390" s="16"/>
    </row>
    <row r="391" spans="1:12" ht="15.75" outlineLevel="2">
      <c r="A391" s="33" t="s">
        <v>571</v>
      </c>
      <c r="B391" s="33" t="s">
        <v>543</v>
      </c>
      <c r="C391" s="34" t="s">
        <v>29</v>
      </c>
      <c r="D391" s="35">
        <v>589648</v>
      </c>
      <c r="E391" s="35">
        <v>302584</v>
      </c>
      <c r="F391" s="35">
        <v>892232</v>
      </c>
      <c r="G391" s="35">
        <v>18756021</v>
      </c>
      <c r="H391" s="35">
        <v>25840465</v>
      </c>
      <c r="I391" s="35">
        <v>0</v>
      </c>
      <c r="J391" s="35">
        <v>25840465</v>
      </c>
      <c r="K391" s="36">
        <v>0.03452848081487703</v>
      </c>
      <c r="L391" s="16"/>
    </row>
    <row r="392" spans="1:12" ht="15.75" outlineLevel="2">
      <c r="A392" s="33" t="s">
        <v>570</v>
      </c>
      <c r="B392" s="33" t="s">
        <v>511</v>
      </c>
      <c r="C392" s="34" t="s">
        <v>29</v>
      </c>
      <c r="D392" s="35">
        <v>206328</v>
      </c>
      <c r="E392" s="35">
        <v>47862</v>
      </c>
      <c r="F392" s="35">
        <v>254190</v>
      </c>
      <c r="G392" s="35">
        <v>19639149</v>
      </c>
      <c r="H392" s="35">
        <v>26383071</v>
      </c>
      <c r="I392" s="35">
        <v>1976922</v>
      </c>
      <c r="J392" s="35">
        <v>28359993</v>
      </c>
      <c r="K392" s="36">
        <v>0.008962978234867691</v>
      </c>
      <c r="L392" s="16"/>
    </row>
    <row r="393" spans="1:12" ht="15.75" outlineLevel="2">
      <c r="A393" s="33" t="s">
        <v>569</v>
      </c>
      <c r="B393" s="33" t="s">
        <v>511</v>
      </c>
      <c r="C393" s="34" t="s">
        <v>29</v>
      </c>
      <c r="D393" s="35">
        <v>11847000</v>
      </c>
      <c r="E393" s="35">
        <v>160000</v>
      </c>
      <c r="F393" s="35">
        <v>12007000</v>
      </c>
      <c r="G393" s="35">
        <v>13762000</v>
      </c>
      <c r="H393" s="35">
        <v>21303000</v>
      </c>
      <c r="I393" s="35">
        <v>12042000</v>
      </c>
      <c r="J393" s="35">
        <v>33345000</v>
      </c>
      <c r="K393" s="36">
        <v>0.3600839706102864</v>
      </c>
      <c r="L393" s="16"/>
    </row>
    <row r="394" spans="1:12" ht="15.75" outlineLevel="2">
      <c r="A394" s="33" t="s">
        <v>568</v>
      </c>
      <c r="B394" s="33" t="s">
        <v>511</v>
      </c>
      <c r="C394" s="34" t="s">
        <v>29</v>
      </c>
      <c r="D394" s="35">
        <v>0</v>
      </c>
      <c r="E394" s="35">
        <v>0</v>
      </c>
      <c r="F394" s="35">
        <v>0</v>
      </c>
      <c r="G394" s="35">
        <v>15263333</v>
      </c>
      <c r="H394" s="35">
        <v>37520068</v>
      </c>
      <c r="I394" s="35">
        <v>101796583</v>
      </c>
      <c r="J394" s="35">
        <v>139316651</v>
      </c>
      <c r="K394" s="36">
        <v>0</v>
      </c>
      <c r="L394" s="16"/>
    </row>
    <row r="395" spans="1:12" ht="15.75" outlineLevel="2">
      <c r="A395" s="33" t="s">
        <v>567</v>
      </c>
      <c r="B395" s="33" t="s">
        <v>511</v>
      </c>
      <c r="C395" s="34" t="s">
        <v>11</v>
      </c>
      <c r="D395" s="35">
        <v>52957196</v>
      </c>
      <c r="E395" s="35">
        <v>194460343</v>
      </c>
      <c r="F395" s="35">
        <v>247417539</v>
      </c>
      <c r="G395" s="35">
        <v>1723857378</v>
      </c>
      <c r="H395" s="35">
        <v>4190981076</v>
      </c>
      <c r="I395" s="35">
        <v>2586130676</v>
      </c>
      <c r="J395" s="35">
        <v>6777111752</v>
      </c>
      <c r="K395" s="36">
        <v>0.036507814546068884</v>
      </c>
      <c r="L395" s="16"/>
    </row>
    <row r="396" spans="1:12" ht="15.75" outlineLevel="2">
      <c r="A396" s="33" t="s">
        <v>566</v>
      </c>
      <c r="B396" s="33" t="s">
        <v>565</v>
      </c>
      <c r="C396" s="34" t="s">
        <v>11</v>
      </c>
      <c r="D396" s="35">
        <v>25717568</v>
      </c>
      <c r="E396" s="35">
        <v>158910950</v>
      </c>
      <c r="F396" s="35">
        <v>184628518</v>
      </c>
      <c r="G396" s="35">
        <v>285241667</v>
      </c>
      <c r="H396" s="35">
        <v>736721849</v>
      </c>
      <c r="I396" s="35">
        <v>672899464</v>
      </c>
      <c r="J396" s="35">
        <v>1409621313</v>
      </c>
      <c r="K396" s="36">
        <v>0.13097738825122318</v>
      </c>
      <c r="L396" s="16"/>
    </row>
    <row r="397" spans="1:12" ht="15.75" outlineLevel="2">
      <c r="A397" s="33" t="s">
        <v>564</v>
      </c>
      <c r="B397" s="33" t="s">
        <v>541</v>
      </c>
      <c r="C397" s="34" t="s">
        <v>11</v>
      </c>
      <c r="D397" s="35">
        <v>2400469</v>
      </c>
      <c r="E397" s="35">
        <v>14835932</v>
      </c>
      <c r="F397" s="35">
        <v>17236401</v>
      </c>
      <c r="G397" s="35">
        <v>22951658</v>
      </c>
      <c r="H397" s="35">
        <v>73269013</v>
      </c>
      <c r="I397" s="35">
        <v>764</v>
      </c>
      <c r="J397" s="35">
        <v>73269777</v>
      </c>
      <c r="K397" s="36">
        <v>0.23524571393195315</v>
      </c>
      <c r="L397" s="16"/>
    </row>
    <row r="398" spans="1:12" ht="15.75" outlineLevel="2">
      <c r="A398" s="33" t="s">
        <v>563</v>
      </c>
      <c r="B398" s="33" t="s">
        <v>562</v>
      </c>
      <c r="C398" s="34" t="s">
        <v>11</v>
      </c>
      <c r="D398" s="35">
        <v>17264703</v>
      </c>
      <c r="E398" s="35">
        <v>48087983</v>
      </c>
      <c r="F398" s="35">
        <v>65352686</v>
      </c>
      <c r="G398" s="35">
        <v>127633627</v>
      </c>
      <c r="H398" s="35">
        <v>279548345</v>
      </c>
      <c r="I398" s="35">
        <v>412105846</v>
      </c>
      <c r="J398" s="35">
        <v>691654191</v>
      </c>
      <c r="K398" s="36">
        <v>0.09448751536589761</v>
      </c>
      <c r="L398" s="16"/>
    </row>
    <row r="399" spans="1:12" ht="15.75" outlineLevel="2">
      <c r="A399" s="33" t="s">
        <v>561</v>
      </c>
      <c r="B399" s="33" t="s">
        <v>511</v>
      </c>
      <c r="C399" s="34" t="s">
        <v>11</v>
      </c>
      <c r="D399" s="35">
        <v>28125602</v>
      </c>
      <c r="E399" s="35">
        <v>64586127</v>
      </c>
      <c r="F399" s="35">
        <v>92711729</v>
      </c>
      <c r="G399" s="35">
        <v>275816788</v>
      </c>
      <c r="H399" s="35">
        <v>500620419</v>
      </c>
      <c r="I399" s="35">
        <v>675419393</v>
      </c>
      <c r="J399" s="35">
        <v>1176039812</v>
      </c>
      <c r="K399" s="36">
        <v>0.07883383543141476</v>
      </c>
      <c r="L399" s="16"/>
    </row>
    <row r="400" spans="1:12" ht="15.75" outlineLevel="2">
      <c r="A400" s="33" t="s">
        <v>560</v>
      </c>
      <c r="B400" s="33" t="s">
        <v>511</v>
      </c>
      <c r="C400" s="34" t="s">
        <v>11</v>
      </c>
      <c r="D400" s="35">
        <v>30055092</v>
      </c>
      <c r="E400" s="35">
        <v>97966051</v>
      </c>
      <c r="F400" s="35">
        <v>128021143</v>
      </c>
      <c r="G400" s="35">
        <v>389486701</v>
      </c>
      <c r="H400" s="35">
        <v>982425007</v>
      </c>
      <c r="I400" s="35">
        <v>789629444</v>
      </c>
      <c r="J400" s="35">
        <v>1772054451</v>
      </c>
      <c r="K400" s="36">
        <v>0.07224447472692253</v>
      </c>
      <c r="L400" s="16"/>
    </row>
    <row r="401" spans="1:12" ht="15.75" outlineLevel="2">
      <c r="A401" s="33" t="s">
        <v>559</v>
      </c>
      <c r="B401" s="33" t="s">
        <v>511</v>
      </c>
      <c r="C401" s="34" t="s">
        <v>29</v>
      </c>
      <c r="D401" s="35">
        <v>82537245</v>
      </c>
      <c r="E401" s="35">
        <v>0</v>
      </c>
      <c r="F401" s="35">
        <v>82537245</v>
      </c>
      <c r="G401" s="35">
        <v>284578319</v>
      </c>
      <c r="H401" s="35">
        <v>1043417372</v>
      </c>
      <c r="I401" s="35">
        <v>779507101</v>
      </c>
      <c r="J401" s="35">
        <v>1822924473</v>
      </c>
      <c r="K401" s="36">
        <v>0.0452773805072505</v>
      </c>
      <c r="L401" s="16"/>
    </row>
    <row r="402" spans="1:12" ht="15.75" outlineLevel="2">
      <c r="A402" s="33" t="s">
        <v>558</v>
      </c>
      <c r="B402" s="33" t="s">
        <v>533</v>
      </c>
      <c r="C402" s="34" t="s">
        <v>29</v>
      </c>
      <c r="D402" s="35">
        <v>110700</v>
      </c>
      <c r="E402" s="35">
        <v>793533</v>
      </c>
      <c r="F402" s="35">
        <v>904233</v>
      </c>
      <c r="G402" s="35">
        <v>51898504</v>
      </c>
      <c r="H402" s="35">
        <v>67083263</v>
      </c>
      <c r="I402" s="35">
        <v>289837013</v>
      </c>
      <c r="J402" s="35">
        <v>356920276</v>
      </c>
      <c r="K402" s="36">
        <v>0.0025334313032975286</v>
      </c>
      <c r="L402" s="16"/>
    </row>
    <row r="403" spans="1:12" ht="15.75" outlineLevel="2">
      <c r="A403" s="33" t="s">
        <v>557</v>
      </c>
      <c r="B403" s="33" t="s">
        <v>543</v>
      </c>
      <c r="C403" s="34" t="s">
        <v>29</v>
      </c>
      <c r="D403" s="35">
        <v>114096964</v>
      </c>
      <c r="E403" s="35">
        <v>0</v>
      </c>
      <c r="F403" s="35">
        <v>114096964</v>
      </c>
      <c r="G403" s="35">
        <v>33936104</v>
      </c>
      <c r="H403" s="35">
        <v>3446354</v>
      </c>
      <c r="I403" s="35">
        <v>144586714</v>
      </c>
      <c r="J403" s="35">
        <v>148033068</v>
      </c>
      <c r="K403" s="36">
        <v>0.7707532211654223</v>
      </c>
      <c r="L403" s="16"/>
    </row>
    <row r="404" spans="1:12" ht="15.75" outlineLevel="2">
      <c r="A404" s="33" t="s">
        <v>556</v>
      </c>
      <c r="B404" s="33" t="s">
        <v>543</v>
      </c>
      <c r="C404" s="34" t="s">
        <v>29</v>
      </c>
      <c r="D404" s="35">
        <v>429291</v>
      </c>
      <c r="E404" s="35">
        <v>0</v>
      </c>
      <c r="F404" s="35">
        <v>429291</v>
      </c>
      <c r="G404" s="35">
        <v>11542721</v>
      </c>
      <c r="H404" s="35">
        <v>51359886</v>
      </c>
      <c r="I404" s="35">
        <v>1819867</v>
      </c>
      <c r="J404" s="35">
        <v>53179753</v>
      </c>
      <c r="K404" s="36">
        <v>0.008072451934855729</v>
      </c>
      <c r="L404" s="16"/>
    </row>
    <row r="405" spans="1:12" ht="15.75" outlineLevel="2">
      <c r="A405" s="33" t="s">
        <v>555</v>
      </c>
      <c r="B405" s="33" t="s">
        <v>524</v>
      </c>
      <c r="C405" s="34" t="s">
        <v>29</v>
      </c>
      <c r="D405" s="35">
        <v>940387</v>
      </c>
      <c r="E405" s="35">
        <v>0</v>
      </c>
      <c r="F405" s="35">
        <v>940387</v>
      </c>
      <c r="G405" s="35">
        <v>32476964</v>
      </c>
      <c r="H405" s="35">
        <v>118449329</v>
      </c>
      <c r="I405" s="35">
        <v>243233</v>
      </c>
      <c r="J405" s="35">
        <v>118692562</v>
      </c>
      <c r="K405" s="36">
        <v>0.007922880626673123</v>
      </c>
      <c r="L405" s="16"/>
    </row>
    <row r="406" spans="1:12" ht="15.75" outlineLevel="2">
      <c r="A406" s="33" t="s">
        <v>554</v>
      </c>
      <c r="B406" s="33" t="s">
        <v>533</v>
      </c>
      <c r="C406" s="34" t="s">
        <v>29</v>
      </c>
      <c r="D406" s="35">
        <v>1224450</v>
      </c>
      <c r="E406" s="35">
        <v>0</v>
      </c>
      <c r="F406" s="35">
        <v>1224450</v>
      </c>
      <c r="G406" s="35">
        <v>45297507</v>
      </c>
      <c r="H406" s="35">
        <v>287338602</v>
      </c>
      <c r="I406" s="35">
        <v>5283391</v>
      </c>
      <c r="J406" s="35">
        <v>292621993</v>
      </c>
      <c r="K406" s="36">
        <v>0.004184408654478666</v>
      </c>
      <c r="L406" s="16"/>
    </row>
    <row r="407" spans="1:12" ht="15.75" outlineLevel="2">
      <c r="A407" s="33" t="s">
        <v>553</v>
      </c>
      <c r="B407" s="33" t="s">
        <v>511</v>
      </c>
      <c r="C407" s="34" t="s">
        <v>29</v>
      </c>
      <c r="D407" s="35">
        <v>2438643</v>
      </c>
      <c r="E407" s="35">
        <v>0</v>
      </c>
      <c r="F407" s="35">
        <v>2438643</v>
      </c>
      <c r="G407" s="35">
        <v>67396113</v>
      </c>
      <c r="H407" s="35">
        <v>316688176</v>
      </c>
      <c r="I407" s="35">
        <v>211632</v>
      </c>
      <c r="J407" s="35">
        <v>316899808</v>
      </c>
      <c r="K407" s="36">
        <v>0.0076953123303880044</v>
      </c>
      <c r="L407" s="16"/>
    </row>
    <row r="408" spans="1:12" ht="15.75" outlineLevel="2">
      <c r="A408" s="33" t="s">
        <v>552</v>
      </c>
      <c r="B408" s="33" t="s">
        <v>511</v>
      </c>
      <c r="C408" s="34" t="s">
        <v>29</v>
      </c>
      <c r="D408" s="35">
        <v>961568</v>
      </c>
      <c r="E408" s="35">
        <v>0</v>
      </c>
      <c r="F408" s="35">
        <v>961568</v>
      </c>
      <c r="G408" s="35">
        <v>23611917</v>
      </c>
      <c r="H408" s="35">
        <v>134151815</v>
      </c>
      <c r="I408" s="35">
        <v>210433</v>
      </c>
      <c r="J408" s="35">
        <v>134362248</v>
      </c>
      <c r="K408" s="36">
        <v>0.007156534028814443</v>
      </c>
      <c r="L408" s="16"/>
    </row>
    <row r="409" spans="1:12" ht="15.75" outlineLevel="2">
      <c r="A409" s="33" t="s">
        <v>551</v>
      </c>
      <c r="B409" s="33" t="s">
        <v>518</v>
      </c>
      <c r="C409" s="34" t="s">
        <v>29</v>
      </c>
      <c r="D409" s="35">
        <v>1721629</v>
      </c>
      <c r="E409" s="35">
        <v>0</v>
      </c>
      <c r="F409" s="35">
        <v>1721629</v>
      </c>
      <c r="G409" s="35">
        <v>82213488</v>
      </c>
      <c r="H409" s="35">
        <v>530459512</v>
      </c>
      <c r="I409" s="35">
        <v>4543613</v>
      </c>
      <c r="J409" s="35">
        <v>535003125</v>
      </c>
      <c r="K409" s="36">
        <v>0.0032179793342328455</v>
      </c>
      <c r="L409" s="16"/>
    </row>
    <row r="410" spans="1:12" ht="15.75" outlineLevel="2">
      <c r="A410" s="33" t="s">
        <v>550</v>
      </c>
      <c r="B410" s="33" t="s">
        <v>533</v>
      </c>
      <c r="C410" s="34" t="s">
        <v>29</v>
      </c>
      <c r="D410" s="35">
        <v>75691</v>
      </c>
      <c r="E410" s="35">
        <v>0</v>
      </c>
      <c r="F410" s="35">
        <v>75691</v>
      </c>
      <c r="G410" s="35">
        <v>17303445</v>
      </c>
      <c r="H410" s="35">
        <v>36161579</v>
      </c>
      <c r="I410" s="35">
        <v>2823298</v>
      </c>
      <c r="J410" s="35">
        <v>38984877</v>
      </c>
      <c r="K410" s="36">
        <v>0.0019415477442701334</v>
      </c>
      <c r="L410" s="16"/>
    </row>
    <row r="411" spans="1:12" ht="15.75" outlineLevel="2">
      <c r="A411" s="33" t="s">
        <v>549</v>
      </c>
      <c r="B411" s="33" t="s">
        <v>543</v>
      </c>
      <c r="C411" s="34" t="s">
        <v>29</v>
      </c>
      <c r="D411" s="35">
        <v>102676</v>
      </c>
      <c r="E411" s="35">
        <v>258876</v>
      </c>
      <c r="F411" s="35">
        <v>361552</v>
      </c>
      <c r="G411" s="35">
        <v>12379385</v>
      </c>
      <c r="H411" s="35">
        <v>20396160</v>
      </c>
      <c r="I411" s="35">
        <v>1481242</v>
      </c>
      <c r="J411" s="35">
        <v>21877402</v>
      </c>
      <c r="K411" s="36">
        <v>0.016526276748948576</v>
      </c>
      <c r="L411" s="16"/>
    </row>
    <row r="412" spans="1:12" ht="15.75" outlineLevel="2">
      <c r="A412" s="33" t="s">
        <v>548</v>
      </c>
      <c r="B412" s="33" t="s">
        <v>511</v>
      </c>
      <c r="C412" s="34" t="s">
        <v>11</v>
      </c>
      <c r="D412" s="35">
        <v>58462472</v>
      </c>
      <c r="E412" s="35">
        <v>66317871</v>
      </c>
      <c r="F412" s="35">
        <v>124780343</v>
      </c>
      <c r="G412" s="35">
        <v>212214982</v>
      </c>
      <c r="H412" s="35">
        <v>444143325</v>
      </c>
      <c r="I412" s="35">
        <v>434126932</v>
      </c>
      <c r="J412" s="35">
        <v>878270257</v>
      </c>
      <c r="K412" s="36">
        <v>0.1420751095752979</v>
      </c>
      <c r="L412" s="16"/>
    </row>
    <row r="413" spans="1:12" ht="15.75" outlineLevel="2">
      <c r="A413" s="33" t="s">
        <v>547</v>
      </c>
      <c r="B413" s="33" t="s">
        <v>511</v>
      </c>
      <c r="C413" s="34" t="s">
        <v>11</v>
      </c>
      <c r="D413" s="35">
        <v>145394370</v>
      </c>
      <c r="E413" s="35">
        <v>245052875</v>
      </c>
      <c r="F413" s="35">
        <v>390447245</v>
      </c>
      <c r="G413" s="35">
        <v>1580358784</v>
      </c>
      <c r="H413" s="35">
        <v>3901846838</v>
      </c>
      <c r="I413" s="35">
        <v>1650514421</v>
      </c>
      <c r="J413" s="35">
        <v>5552361259</v>
      </c>
      <c r="K413" s="36">
        <v>0.07032093676669748</v>
      </c>
      <c r="L413" s="16"/>
    </row>
    <row r="414" spans="1:12" ht="15.75" outlineLevel="2">
      <c r="A414" s="33" t="s">
        <v>546</v>
      </c>
      <c r="B414" s="33" t="s">
        <v>541</v>
      </c>
      <c r="C414" s="34" t="s">
        <v>11</v>
      </c>
      <c r="D414" s="35">
        <v>48236741</v>
      </c>
      <c r="E414" s="35">
        <v>24154427</v>
      </c>
      <c r="F414" s="35">
        <v>72391168</v>
      </c>
      <c r="G414" s="35">
        <v>208297393</v>
      </c>
      <c r="H414" s="35">
        <v>310543039</v>
      </c>
      <c r="I414" s="35">
        <v>460276289</v>
      </c>
      <c r="J414" s="35">
        <v>770819328</v>
      </c>
      <c r="K414" s="36">
        <v>0.09391457293608496</v>
      </c>
      <c r="L414" s="16"/>
    </row>
    <row r="415" spans="1:12" ht="15.75" outlineLevel="2">
      <c r="A415" s="22" t="s">
        <v>545</v>
      </c>
      <c r="B415" s="22" t="s">
        <v>511</v>
      </c>
      <c r="C415" s="21" t="s">
        <v>11</v>
      </c>
      <c r="D415" s="20">
        <v>68197667</v>
      </c>
      <c r="E415" s="20">
        <v>58265817</v>
      </c>
      <c r="F415" s="20">
        <v>126463484</v>
      </c>
      <c r="G415" s="20">
        <v>486074420</v>
      </c>
      <c r="H415" s="20">
        <v>860766160</v>
      </c>
      <c r="I415" s="20">
        <v>895759735</v>
      </c>
      <c r="J415" s="20">
        <v>1756525895</v>
      </c>
      <c r="K415" s="19">
        <v>0.07199636757988126</v>
      </c>
      <c r="L415" s="16"/>
    </row>
    <row r="416" spans="1:12" ht="15.75" outlineLevel="2">
      <c r="A416" s="33" t="s">
        <v>544</v>
      </c>
      <c r="B416" s="33" t="s">
        <v>543</v>
      </c>
      <c r="C416" s="34" t="s">
        <v>11</v>
      </c>
      <c r="D416" s="35">
        <v>71121748</v>
      </c>
      <c r="E416" s="35">
        <v>71595338</v>
      </c>
      <c r="F416" s="35">
        <v>142717086</v>
      </c>
      <c r="G416" s="35">
        <v>235903931</v>
      </c>
      <c r="H416" s="35">
        <v>434798450</v>
      </c>
      <c r="I416" s="35">
        <v>559986161</v>
      </c>
      <c r="J416" s="35">
        <v>994784611</v>
      </c>
      <c r="K416" s="36">
        <v>0.14346531341747903</v>
      </c>
      <c r="L416" s="16"/>
    </row>
    <row r="417" spans="1:12" ht="15.75" outlineLevel="2">
      <c r="A417" s="33" t="s">
        <v>542</v>
      </c>
      <c r="B417" s="33" t="s">
        <v>541</v>
      </c>
      <c r="C417" s="34" t="s">
        <v>29</v>
      </c>
      <c r="D417" s="35">
        <v>444705</v>
      </c>
      <c r="E417" s="35">
        <v>104861</v>
      </c>
      <c r="F417" s="35">
        <v>549566</v>
      </c>
      <c r="G417" s="35">
        <v>23245725</v>
      </c>
      <c r="H417" s="35">
        <v>23578943</v>
      </c>
      <c r="I417" s="35">
        <v>44649585</v>
      </c>
      <c r="J417" s="35">
        <v>68228528</v>
      </c>
      <c r="K417" s="36">
        <v>0.008054783183949143</v>
      </c>
      <c r="L417" s="16"/>
    </row>
    <row r="418" spans="1:12" ht="15.75" outlineLevel="2">
      <c r="A418" s="33" t="s">
        <v>540</v>
      </c>
      <c r="B418" s="33" t="s">
        <v>511</v>
      </c>
      <c r="C418" s="34" t="s">
        <v>11</v>
      </c>
      <c r="D418" s="35">
        <v>89273716</v>
      </c>
      <c r="E418" s="35">
        <v>83755228</v>
      </c>
      <c r="F418" s="35">
        <v>173028944</v>
      </c>
      <c r="G418" s="35">
        <v>357438153</v>
      </c>
      <c r="H418" s="35">
        <v>665000754</v>
      </c>
      <c r="I418" s="35">
        <v>834427262</v>
      </c>
      <c r="J418" s="35">
        <v>1499428016</v>
      </c>
      <c r="K418" s="36">
        <v>0.1153966326850332</v>
      </c>
      <c r="L418" s="16"/>
    </row>
    <row r="419" spans="1:12" ht="15.75" outlineLevel="2">
      <c r="A419" s="33" t="s">
        <v>539</v>
      </c>
      <c r="B419" s="33" t="s">
        <v>511</v>
      </c>
      <c r="C419" s="34" t="s">
        <v>11</v>
      </c>
      <c r="D419" s="35">
        <v>80983243</v>
      </c>
      <c r="E419" s="35">
        <v>129530410</v>
      </c>
      <c r="F419" s="35">
        <v>210513653</v>
      </c>
      <c r="G419" s="35">
        <v>365854160</v>
      </c>
      <c r="H419" s="35">
        <v>785697511</v>
      </c>
      <c r="I419" s="35">
        <v>634216245</v>
      </c>
      <c r="J419" s="35">
        <v>1419913756</v>
      </c>
      <c r="K419" s="36">
        <v>0.1482580558927975</v>
      </c>
      <c r="L419" s="16"/>
    </row>
    <row r="420" spans="1:12" ht="15.75" outlineLevel="2">
      <c r="A420" s="33" t="s">
        <v>538</v>
      </c>
      <c r="B420" s="33" t="s">
        <v>315</v>
      </c>
      <c r="C420" s="34" t="s">
        <v>29</v>
      </c>
      <c r="D420" s="35">
        <v>832955</v>
      </c>
      <c r="E420" s="35">
        <v>13088</v>
      </c>
      <c r="F420" s="35">
        <v>846043</v>
      </c>
      <c r="G420" s="35">
        <v>28871668</v>
      </c>
      <c r="H420" s="35">
        <v>9536533</v>
      </c>
      <c r="I420" s="35">
        <v>108590406</v>
      </c>
      <c r="J420" s="35">
        <v>118126939</v>
      </c>
      <c r="K420" s="36">
        <v>0.007162151217682822</v>
      </c>
      <c r="L420" s="16"/>
    </row>
    <row r="421" spans="1:12" ht="15.75" outlineLevel="2">
      <c r="A421" s="33" t="s">
        <v>537</v>
      </c>
      <c r="B421" s="33" t="s">
        <v>511</v>
      </c>
      <c r="C421" s="34" t="s">
        <v>29</v>
      </c>
      <c r="D421" s="35">
        <v>5064409</v>
      </c>
      <c r="E421" s="35">
        <v>108653</v>
      </c>
      <c r="F421" s="35">
        <v>5173062</v>
      </c>
      <c r="G421" s="35">
        <v>13978014</v>
      </c>
      <c r="H421" s="35">
        <v>1753783</v>
      </c>
      <c r="I421" s="35">
        <v>94138458</v>
      </c>
      <c r="J421" s="35">
        <v>95892241</v>
      </c>
      <c r="K421" s="36">
        <v>0.05394661701565617</v>
      </c>
      <c r="L421" s="16"/>
    </row>
    <row r="422" spans="1:12" ht="15.75" outlineLevel="2">
      <c r="A422" s="33" t="s">
        <v>536</v>
      </c>
      <c r="B422" s="33" t="s">
        <v>535</v>
      </c>
      <c r="C422" s="34" t="s">
        <v>29</v>
      </c>
      <c r="D422" s="35">
        <v>86390942</v>
      </c>
      <c r="E422" s="35">
        <v>160838610</v>
      </c>
      <c r="F422" s="35">
        <v>247229552</v>
      </c>
      <c r="G422" s="35">
        <v>288216402</v>
      </c>
      <c r="H422" s="35">
        <v>846032188</v>
      </c>
      <c r="I422" s="35">
        <v>915876467</v>
      </c>
      <c r="J422" s="35">
        <v>1761908655</v>
      </c>
      <c r="K422" s="36">
        <v>0.1403191654109901</v>
      </c>
      <c r="L422" s="16"/>
    </row>
    <row r="423" spans="1:12" ht="15.75" outlineLevel="2">
      <c r="A423" s="33" t="s">
        <v>534</v>
      </c>
      <c r="B423" s="33" t="s">
        <v>533</v>
      </c>
      <c r="C423" s="34" t="s">
        <v>29</v>
      </c>
      <c r="D423" s="35">
        <v>120572</v>
      </c>
      <c r="E423" s="35">
        <v>18423</v>
      </c>
      <c r="F423" s="35">
        <v>138995</v>
      </c>
      <c r="G423" s="35">
        <v>14713631</v>
      </c>
      <c r="H423" s="35">
        <v>40346183</v>
      </c>
      <c r="I423" s="35">
        <v>690561</v>
      </c>
      <c r="J423" s="35">
        <v>41036744</v>
      </c>
      <c r="K423" s="36">
        <v>0.003387086460855615</v>
      </c>
      <c r="L423" s="16"/>
    </row>
    <row r="424" spans="1:12" ht="15.75" outlineLevel="2">
      <c r="A424" s="33" t="s">
        <v>532</v>
      </c>
      <c r="B424" s="33" t="s">
        <v>511</v>
      </c>
      <c r="C424" s="34" t="s">
        <v>29</v>
      </c>
      <c r="D424" s="35">
        <v>7111441</v>
      </c>
      <c r="E424" s="35">
        <v>1754601</v>
      </c>
      <c r="F424" s="35">
        <v>8866042</v>
      </c>
      <c r="G424" s="35">
        <v>74421233</v>
      </c>
      <c r="H424" s="35">
        <v>309794508</v>
      </c>
      <c r="I424" s="35">
        <v>225867669</v>
      </c>
      <c r="J424" s="35">
        <v>535662177</v>
      </c>
      <c r="K424" s="36">
        <v>0.016551555029803766</v>
      </c>
      <c r="L424" s="16"/>
    </row>
    <row r="425" spans="1:12" ht="15.75" outlineLevel="2">
      <c r="A425" s="33" t="s">
        <v>531</v>
      </c>
      <c r="B425" s="33" t="s">
        <v>511</v>
      </c>
      <c r="C425" s="34" t="s">
        <v>29</v>
      </c>
      <c r="D425" s="35">
        <v>2242311</v>
      </c>
      <c r="E425" s="35">
        <v>0</v>
      </c>
      <c r="F425" s="35">
        <v>2242311</v>
      </c>
      <c r="G425" s="35">
        <v>20386441</v>
      </c>
      <c r="H425" s="35">
        <v>150706989</v>
      </c>
      <c r="I425" s="35">
        <v>-7317</v>
      </c>
      <c r="J425" s="35">
        <v>150699672</v>
      </c>
      <c r="K425" s="36">
        <v>0.014879335636510227</v>
      </c>
      <c r="L425" s="16"/>
    </row>
    <row r="426" spans="1:12" ht="15.75" outlineLevel="2">
      <c r="A426" s="33" t="s">
        <v>530</v>
      </c>
      <c r="B426" s="33" t="s">
        <v>511</v>
      </c>
      <c r="C426" s="34" t="s">
        <v>29</v>
      </c>
      <c r="D426" s="35">
        <v>12406</v>
      </c>
      <c r="E426" s="35">
        <v>0</v>
      </c>
      <c r="F426" s="35">
        <v>12406</v>
      </c>
      <c r="G426" s="35">
        <v>6516935</v>
      </c>
      <c r="H426" s="35">
        <v>12296103</v>
      </c>
      <c r="I426" s="35">
        <v>0</v>
      </c>
      <c r="J426" s="35">
        <v>12296103</v>
      </c>
      <c r="K426" s="36">
        <v>0.0010089375471237227</v>
      </c>
      <c r="L426" s="16"/>
    </row>
    <row r="427" spans="1:12" ht="15.75" outlineLevel="2">
      <c r="A427" s="33" t="s">
        <v>529</v>
      </c>
      <c r="B427" s="33" t="s">
        <v>511</v>
      </c>
      <c r="C427" s="34" t="s">
        <v>11</v>
      </c>
      <c r="D427" s="35">
        <v>0</v>
      </c>
      <c r="E427" s="35">
        <v>12902716</v>
      </c>
      <c r="F427" s="35">
        <v>12902716</v>
      </c>
      <c r="G427" s="35">
        <v>4221897</v>
      </c>
      <c r="H427" s="35">
        <v>19010912</v>
      </c>
      <c r="I427" s="35">
        <v>14935470</v>
      </c>
      <c r="J427" s="35">
        <v>33946382</v>
      </c>
      <c r="K427" s="36">
        <v>0.3800910506456918</v>
      </c>
      <c r="L427" s="16"/>
    </row>
    <row r="428" spans="1:12" ht="15.75" outlineLevel="2">
      <c r="A428" s="33" t="s">
        <v>528</v>
      </c>
      <c r="B428" s="33" t="s">
        <v>511</v>
      </c>
      <c r="C428" s="34" t="s">
        <v>29</v>
      </c>
      <c r="D428" s="35">
        <v>96892100</v>
      </c>
      <c r="E428" s="35">
        <v>9516184</v>
      </c>
      <c r="F428" s="35">
        <v>106408284</v>
      </c>
      <c r="G428" s="35">
        <v>210705404</v>
      </c>
      <c r="H428" s="35">
        <v>773589089</v>
      </c>
      <c r="I428" s="35">
        <v>560628369</v>
      </c>
      <c r="J428" s="35">
        <v>1334217458</v>
      </c>
      <c r="K428" s="36">
        <v>0.07975332908587984</v>
      </c>
      <c r="L428" s="16"/>
    </row>
    <row r="429" spans="1:12" ht="15.75" outlineLevel="2">
      <c r="A429" s="33" t="s">
        <v>527</v>
      </c>
      <c r="B429" s="33" t="s">
        <v>511</v>
      </c>
      <c r="C429" s="34" t="s">
        <v>11</v>
      </c>
      <c r="D429" s="35">
        <v>8648393</v>
      </c>
      <c r="E429" s="35">
        <v>13444985</v>
      </c>
      <c r="F429" s="35">
        <v>22093378</v>
      </c>
      <c r="G429" s="35">
        <v>68123755</v>
      </c>
      <c r="H429" s="35">
        <v>144594595</v>
      </c>
      <c r="I429" s="35">
        <v>154281200</v>
      </c>
      <c r="J429" s="35">
        <v>298875795</v>
      </c>
      <c r="K429" s="36">
        <v>0.07392160345403687</v>
      </c>
      <c r="L429" s="16"/>
    </row>
    <row r="430" spans="1:12" ht="15.75" outlineLevel="2">
      <c r="A430" s="33" t="s">
        <v>526</v>
      </c>
      <c r="B430" s="33" t="s">
        <v>524</v>
      </c>
      <c r="C430" s="34" t="s">
        <v>29</v>
      </c>
      <c r="D430" s="35">
        <v>10164044</v>
      </c>
      <c r="E430" s="35">
        <v>1059090</v>
      </c>
      <c r="F430" s="35">
        <v>11223134</v>
      </c>
      <c r="G430" s="35">
        <v>72443606</v>
      </c>
      <c r="H430" s="35">
        <v>171580526</v>
      </c>
      <c r="I430" s="35">
        <v>181449388</v>
      </c>
      <c r="J430" s="35">
        <v>353029914</v>
      </c>
      <c r="K430" s="36">
        <v>0.031790886706558275</v>
      </c>
      <c r="L430" s="16"/>
    </row>
    <row r="431" spans="1:12" ht="15.75" outlineLevel="2">
      <c r="A431" s="33" t="s">
        <v>525</v>
      </c>
      <c r="B431" s="33" t="s">
        <v>524</v>
      </c>
      <c r="C431" s="34" t="s">
        <v>29</v>
      </c>
      <c r="D431" s="35">
        <v>0</v>
      </c>
      <c r="E431" s="35">
        <v>0</v>
      </c>
      <c r="F431" s="35">
        <v>0</v>
      </c>
      <c r="G431" s="35">
        <v>5095551</v>
      </c>
      <c r="H431" s="35">
        <v>7708426</v>
      </c>
      <c r="I431" s="35">
        <v>16317485</v>
      </c>
      <c r="J431" s="35">
        <v>24025911</v>
      </c>
      <c r="K431" s="36">
        <v>0</v>
      </c>
      <c r="L431" s="16"/>
    </row>
    <row r="432" spans="1:12" ht="15.75" outlineLevel="2">
      <c r="A432" s="33" t="s">
        <v>523</v>
      </c>
      <c r="B432" s="33" t="s">
        <v>511</v>
      </c>
      <c r="C432" s="34" t="s">
        <v>11</v>
      </c>
      <c r="D432" s="35">
        <v>60400251</v>
      </c>
      <c r="E432" s="35">
        <v>44693670</v>
      </c>
      <c r="F432" s="35">
        <v>105093921</v>
      </c>
      <c r="G432" s="35">
        <v>1734980701</v>
      </c>
      <c r="H432" s="35">
        <v>2389375583</v>
      </c>
      <c r="I432" s="35">
        <v>1520067248</v>
      </c>
      <c r="J432" s="35">
        <v>3909442831</v>
      </c>
      <c r="K432" s="36">
        <v>0.026882071318873324</v>
      </c>
      <c r="L432" s="16"/>
    </row>
    <row r="433" spans="1:12" ht="15.75" outlineLevel="2">
      <c r="A433" s="33" t="s">
        <v>522</v>
      </c>
      <c r="B433" s="33" t="s">
        <v>511</v>
      </c>
      <c r="C433" s="34" t="s">
        <v>29</v>
      </c>
      <c r="D433" s="35">
        <v>3467977</v>
      </c>
      <c r="E433" s="35">
        <v>12319</v>
      </c>
      <c r="F433" s="35">
        <v>3480296</v>
      </c>
      <c r="G433" s="35">
        <v>154578038</v>
      </c>
      <c r="H433" s="35">
        <v>395864301</v>
      </c>
      <c r="I433" s="35">
        <v>306274186</v>
      </c>
      <c r="J433" s="35">
        <v>702138487</v>
      </c>
      <c r="K433" s="36">
        <v>0.0049567087753159544</v>
      </c>
      <c r="L433" s="16"/>
    </row>
    <row r="434" spans="1:12" ht="15.75" outlineLevel="2">
      <c r="A434" s="33" t="s">
        <v>521</v>
      </c>
      <c r="B434" s="33" t="s">
        <v>511</v>
      </c>
      <c r="C434" s="34" t="s">
        <v>29</v>
      </c>
      <c r="D434" s="35">
        <v>17735445</v>
      </c>
      <c r="E434" s="35">
        <v>304409</v>
      </c>
      <c r="F434" s="35">
        <v>18039854</v>
      </c>
      <c r="G434" s="35">
        <v>376021285</v>
      </c>
      <c r="H434" s="35">
        <v>1397875930</v>
      </c>
      <c r="I434" s="35">
        <v>259025406</v>
      </c>
      <c r="J434" s="35">
        <v>1656901336</v>
      </c>
      <c r="K434" s="36">
        <v>0.01088770562739172</v>
      </c>
      <c r="L434" s="16"/>
    </row>
    <row r="435" spans="1:12" ht="15.75" outlineLevel="2">
      <c r="A435" s="33" t="s">
        <v>520</v>
      </c>
      <c r="B435" s="33" t="s">
        <v>511</v>
      </c>
      <c r="C435" s="34" t="s">
        <v>11</v>
      </c>
      <c r="D435" s="35">
        <v>2983385</v>
      </c>
      <c r="E435" s="35">
        <v>5810129</v>
      </c>
      <c r="F435" s="35">
        <v>8793514</v>
      </c>
      <c r="G435" s="35">
        <v>119598892</v>
      </c>
      <c r="H435" s="35">
        <v>178739249</v>
      </c>
      <c r="I435" s="35">
        <v>104995043</v>
      </c>
      <c r="J435" s="35">
        <v>283734292</v>
      </c>
      <c r="K435" s="36">
        <v>0.03099207338674448</v>
      </c>
      <c r="L435" s="16"/>
    </row>
    <row r="436" spans="1:12" ht="15.75" outlineLevel="2">
      <c r="A436" s="33" t="s">
        <v>519</v>
      </c>
      <c r="B436" s="33" t="s">
        <v>518</v>
      </c>
      <c r="C436" s="34" t="s">
        <v>29</v>
      </c>
      <c r="D436" s="35">
        <v>45543800</v>
      </c>
      <c r="E436" s="35">
        <v>4119221</v>
      </c>
      <c r="F436" s="35">
        <v>49663021</v>
      </c>
      <c r="G436" s="35">
        <v>147857683</v>
      </c>
      <c r="H436" s="35">
        <v>551018952</v>
      </c>
      <c r="I436" s="35">
        <v>470832601</v>
      </c>
      <c r="J436" s="35">
        <v>1021851553</v>
      </c>
      <c r="K436" s="36">
        <v>0.048601013380267344</v>
      </c>
      <c r="L436" s="16"/>
    </row>
    <row r="437" spans="1:12" ht="15.75" outlineLevel="2">
      <c r="A437" s="33" t="s">
        <v>517</v>
      </c>
      <c r="B437" s="33" t="s">
        <v>511</v>
      </c>
      <c r="C437" s="34" t="s">
        <v>29</v>
      </c>
      <c r="D437" s="35">
        <v>1313211</v>
      </c>
      <c r="E437" s="35">
        <v>1826</v>
      </c>
      <c r="F437" s="35">
        <v>1315037</v>
      </c>
      <c r="G437" s="35">
        <v>44635446</v>
      </c>
      <c r="H437" s="35">
        <v>44415747</v>
      </c>
      <c r="I437" s="35">
        <v>113724019</v>
      </c>
      <c r="J437" s="35">
        <v>158139766</v>
      </c>
      <c r="K437" s="36">
        <v>0.008315662993961914</v>
      </c>
      <c r="L437" s="16"/>
    </row>
    <row r="438" spans="1:12" ht="15.75" outlineLevel="2">
      <c r="A438" s="33" t="s">
        <v>516</v>
      </c>
      <c r="B438" s="33" t="s">
        <v>511</v>
      </c>
      <c r="C438" s="34" t="s">
        <v>29</v>
      </c>
      <c r="D438" s="35">
        <v>0</v>
      </c>
      <c r="E438" s="35">
        <v>0</v>
      </c>
      <c r="F438" s="35">
        <v>0</v>
      </c>
      <c r="G438" s="35">
        <v>24029070</v>
      </c>
      <c r="H438" s="35">
        <v>45422733</v>
      </c>
      <c r="I438" s="35">
        <v>45478621</v>
      </c>
      <c r="J438" s="35">
        <v>90901354</v>
      </c>
      <c r="K438" s="36">
        <v>0</v>
      </c>
      <c r="L438" s="16"/>
    </row>
    <row r="439" spans="1:12" ht="15.75" outlineLevel="2">
      <c r="A439" s="33" t="s">
        <v>515</v>
      </c>
      <c r="B439" s="33" t="s">
        <v>511</v>
      </c>
      <c r="C439" s="34" t="s">
        <v>2</v>
      </c>
      <c r="D439" s="35">
        <v>73741383</v>
      </c>
      <c r="E439" s="35">
        <v>54952437</v>
      </c>
      <c r="F439" s="35">
        <v>128693820</v>
      </c>
      <c r="G439" s="35">
        <v>3527102284</v>
      </c>
      <c r="H439" s="35">
        <v>2388592465</v>
      </c>
      <c r="I439" s="35">
        <v>5182834434</v>
      </c>
      <c r="J439" s="35">
        <v>7571426899</v>
      </c>
      <c r="K439" s="36">
        <v>0.016997300735611343</v>
      </c>
      <c r="L439" s="16"/>
    </row>
    <row r="440" spans="1:12" ht="15.75" outlineLevel="2">
      <c r="A440" s="33" t="s">
        <v>514</v>
      </c>
      <c r="B440" s="33" t="s">
        <v>511</v>
      </c>
      <c r="C440" s="34" t="s">
        <v>29</v>
      </c>
      <c r="D440" s="35">
        <v>63639</v>
      </c>
      <c r="E440" s="35">
        <v>0</v>
      </c>
      <c r="F440" s="35">
        <v>63639</v>
      </c>
      <c r="G440" s="35">
        <v>25762610</v>
      </c>
      <c r="H440" s="35">
        <v>14427060</v>
      </c>
      <c r="I440" s="35">
        <v>11335550</v>
      </c>
      <c r="J440" s="35">
        <v>25762610</v>
      </c>
      <c r="K440" s="36">
        <v>0.002470207793387358</v>
      </c>
      <c r="L440" s="16"/>
    </row>
    <row r="441" spans="1:12" ht="15.75" outlineLevel="2">
      <c r="A441" s="33" t="s">
        <v>513</v>
      </c>
      <c r="B441" s="33" t="s">
        <v>511</v>
      </c>
      <c r="C441" s="34" t="s">
        <v>29</v>
      </c>
      <c r="D441" s="35">
        <v>31414093</v>
      </c>
      <c r="E441" s="35">
        <v>23212601</v>
      </c>
      <c r="F441" s="35">
        <v>54626694</v>
      </c>
      <c r="G441" s="35">
        <v>184683899</v>
      </c>
      <c r="H441" s="35">
        <v>907364089</v>
      </c>
      <c r="I441" s="35">
        <v>622995318</v>
      </c>
      <c r="J441" s="35">
        <v>1530359407</v>
      </c>
      <c r="K441" s="36">
        <v>0.035695336500780606</v>
      </c>
      <c r="L441" s="16"/>
    </row>
    <row r="442" spans="1:12" ht="15.75" outlineLevel="2">
      <c r="A442" s="33" t="s">
        <v>512</v>
      </c>
      <c r="B442" s="33" t="s">
        <v>511</v>
      </c>
      <c r="C442" s="34" t="s">
        <v>29</v>
      </c>
      <c r="D442" s="35">
        <v>0</v>
      </c>
      <c r="E442" s="35">
        <v>0</v>
      </c>
      <c r="F442" s="35">
        <v>0</v>
      </c>
      <c r="G442" s="35">
        <v>22382293</v>
      </c>
      <c r="H442" s="35">
        <v>18776055</v>
      </c>
      <c r="I442" s="35">
        <v>149713793</v>
      </c>
      <c r="J442" s="35">
        <v>168489848</v>
      </c>
      <c r="K442" s="36">
        <v>0</v>
      </c>
      <c r="L442" s="16"/>
    </row>
    <row r="443" spans="1:12" s="5" customFormat="1" ht="15" outlineLevel="1">
      <c r="A443" s="37"/>
      <c r="B443" s="38" t="s">
        <v>1</v>
      </c>
      <c r="C443" s="39"/>
      <c r="D443" s="40">
        <f aca="true" t="shared" si="73" ref="D443:J443">SUBTOTAL(9,D377:D442)</f>
        <v>1748856118</v>
      </c>
      <c r="E443" s="40">
        <f t="shared" si="73"/>
        <v>3338786324</v>
      </c>
      <c r="F443" s="40">
        <f t="shared" si="73"/>
        <v>5087642442</v>
      </c>
      <c r="G443" s="40">
        <f t="shared" si="73"/>
        <v>17038129543</v>
      </c>
      <c r="H443" s="40">
        <f t="shared" si="73"/>
        <v>36364853474</v>
      </c>
      <c r="I443" s="40">
        <f t="shared" si="73"/>
        <v>30082050714</v>
      </c>
      <c r="J443" s="40">
        <f t="shared" si="73"/>
        <v>66446904188</v>
      </c>
      <c r="K443" s="41">
        <v>0.07656703505110485</v>
      </c>
      <c r="L443" s="6"/>
    </row>
    <row r="444" spans="1:12" ht="15.75" outlineLevel="1">
      <c r="A444" s="37" t="s">
        <v>510</v>
      </c>
      <c r="B444" s="33"/>
      <c r="C444" s="34"/>
      <c r="D444" s="35"/>
      <c r="E444" s="35"/>
      <c r="F444" s="35"/>
      <c r="G444" s="35"/>
      <c r="H444" s="35"/>
      <c r="I444" s="35"/>
      <c r="J444" s="35"/>
      <c r="K444" s="36"/>
      <c r="L444" s="16"/>
    </row>
    <row r="445" spans="1:12" ht="15.75" outlineLevel="2">
      <c r="A445" s="33" t="s">
        <v>509</v>
      </c>
      <c r="B445" s="33" t="s">
        <v>508</v>
      </c>
      <c r="C445" s="34" t="s">
        <v>11</v>
      </c>
      <c r="D445" s="35">
        <v>10362646</v>
      </c>
      <c r="E445" s="35">
        <v>6643725</v>
      </c>
      <c r="F445" s="35">
        <v>17006371</v>
      </c>
      <c r="G445" s="35">
        <v>63260262</v>
      </c>
      <c r="H445" s="35">
        <v>110726659</v>
      </c>
      <c r="I445" s="35">
        <v>194516786</v>
      </c>
      <c r="J445" s="35">
        <v>305243445</v>
      </c>
      <c r="K445" s="36">
        <v>0.05571412352524063</v>
      </c>
      <c r="L445" s="16"/>
    </row>
    <row r="446" spans="1:12" s="5" customFormat="1" ht="15" outlineLevel="1">
      <c r="A446" s="37"/>
      <c r="B446" s="38" t="s">
        <v>1</v>
      </c>
      <c r="C446" s="39"/>
      <c r="D446" s="40">
        <f aca="true" t="shared" si="74" ref="D446:J446">SUBTOTAL(9,D445:D445)</f>
        <v>10362646</v>
      </c>
      <c r="E446" s="40">
        <f t="shared" si="74"/>
        <v>6643725</v>
      </c>
      <c r="F446" s="40">
        <f t="shared" si="74"/>
        <v>17006371</v>
      </c>
      <c r="G446" s="40">
        <f t="shared" si="74"/>
        <v>63260262</v>
      </c>
      <c r="H446" s="40">
        <f t="shared" si="74"/>
        <v>110726659</v>
      </c>
      <c r="I446" s="40">
        <f t="shared" si="74"/>
        <v>194516786</v>
      </c>
      <c r="J446" s="40">
        <f t="shared" si="74"/>
        <v>305243445</v>
      </c>
      <c r="K446" s="41">
        <v>0.05571412352524063</v>
      </c>
      <c r="L446" s="6"/>
    </row>
    <row r="447" spans="1:12" ht="15.75" outlineLevel="1">
      <c r="A447" s="37" t="s">
        <v>507</v>
      </c>
      <c r="B447" s="33"/>
      <c r="C447" s="34"/>
      <c r="D447" s="35"/>
      <c r="E447" s="35"/>
      <c r="F447" s="35"/>
      <c r="G447" s="35"/>
      <c r="H447" s="35"/>
      <c r="I447" s="35"/>
      <c r="J447" s="35"/>
      <c r="K447" s="36"/>
      <c r="L447" s="16"/>
    </row>
    <row r="448" spans="1:12" ht="15.75" outlineLevel="2">
      <c r="A448" s="33" t="s">
        <v>506</v>
      </c>
      <c r="B448" s="33" t="s">
        <v>505</v>
      </c>
      <c r="C448" s="34" t="s">
        <v>2</v>
      </c>
      <c r="D448" s="35">
        <v>5271049</v>
      </c>
      <c r="E448" s="35">
        <v>352631</v>
      </c>
      <c r="F448" s="35">
        <v>5623680</v>
      </c>
      <c r="G448" s="35">
        <v>23028511</v>
      </c>
      <c r="H448" s="35">
        <v>5430835</v>
      </c>
      <c r="I448" s="35">
        <v>34925810</v>
      </c>
      <c r="J448" s="35">
        <v>40356645</v>
      </c>
      <c r="K448" s="36">
        <v>0.1393495420642623</v>
      </c>
      <c r="L448" s="16"/>
    </row>
    <row r="449" spans="1:12" s="5" customFormat="1" ht="15" outlineLevel="1">
      <c r="A449" s="37"/>
      <c r="B449" s="38" t="s">
        <v>1</v>
      </c>
      <c r="C449" s="39"/>
      <c r="D449" s="40">
        <f aca="true" t="shared" si="75" ref="D449:J449">SUBTOTAL(9,D448:D448)</f>
        <v>5271049</v>
      </c>
      <c r="E449" s="40">
        <f t="shared" si="75"/>
        <v>352631</v>
      </c>
      <c r="F449" s="40">
        <f t="shared" si="75"/>
        <v>5623680</v>
      </c>
      <c r="G449" s="40">
        <f t="shared" si="75"/>
        <v>23028511</v>
      </c>
      <c r="H449" s="40">
        <f t="shared" si="75"/>
        <v>5430835</v>
      </c>
      <c r="I449" s="40">
        <f t="shared" si="75"/>
        <v>34925810</v>
      </c>
      <c r="J449" s="40">
        <f t="shared" si="75"/>
        <v>40356645</v>
      </c>
      <c r="K449" s="41">
        <v>0.1393495420642623</v>
      </c>
      <c r="L449" s="6"/>
    </row>
    <row r="450" spans="1:12" ht="15.75" outlineLevel="1">
      <c r="A450" s="37" t="s">
        <v>504</v>
      </c>
      <c r="B450" s="33"/>
      <c r="C450" s="34"/>
      <c r="D450" s="35"/>
      <c r="E450" s="35"/>
      <c r="F450" s="35"/>
      <c r="G450" s="35"/>
      <c r="H450" s="35"/>
      <c r="I450" s="35"/>
      <c r="J450" s="35"/>
      <c r="K450" s="36"/>
      <c r="L450" s="16"/>
    </row>
    <row r="451" spans="1:12" ht="15.75" outlineLevel="2">
      <c r="A451" s="33" t="s">
        <v>503</v>
      </c>
      <c r="B451" s="33" t="s">
        <v>502</v>
      </c>
      <c r="C451" s="34" t="s">
        <v>2</v>
      </c>
      <c r="D451" s="35">
        <v>1367030</v>
      </c>
      <c r="E451" s="35">
        <v>56712</v>
      </c>
      <c r="F451" s="35">
        <v>1423742</v>
      </c>
      <c r="G451" s="35">
        <v>5643422</v>
      </c>
      <c r="H451" s="35">
        <v>1301450</v>
      </c>
      <c r="I451" s="35">
        <v>6393057</v>
      </c>
      <c r="J451" s="35">
        <v>7694507</v>
      </c>
      <c r="K451" s="36">
        <v>0.18503355705570224</v>
      </c>
      <c r="L451" s="16"/>
    </row>
    <row r="452" spans="1:12" s="5" customFormat="1" ht="15" outlineLevel="1">
      <c r="A452" s="37"/>
      <c r="B452" s="38" t="s">
        <v>1</v>
      </c>
      <c r="C452" s="39"/>
      <c r="D452" s="40">
        <f aca="true" t="shared" si="76" ref="D452:J452">SUBTOTAL(9,D451:D451)</f>
        <v>1367030</v>
      </c>
      <c r="E452" s="40">
        <f t="shared" si="76"/>
        <v>56712</v>
      </c>
      <c r="F452" s="40">
        <f t="shared" si="76"/>
        <v>1423742</v>
      </c>
      <c r="G452" s="40">
        <f t="shared" si="76"/>
        <v>5643422</v>
      </c>
      <c r="H452" s="40">
        <f t="shared" si="76"/>
        <v>1301450</v>
      </c>
      <c r="I452" s="40">
        <f t="shared" si="76"/>
        <v>6393057</v>
      </c>
      <c r="J452" s="40">
        <f t="shared" si="76"/>
        <v>7694507</v>
      </c>
      <c r="K452" s="41">
        <v>0.18503355705570224</v>
      </c>
      <c r="L452" s="6"/>
    </row>
    <row r="453" spans="1:12" ht="15.75" outlineLevel="1">
      <c r="A453" s="37" t="s">
        <v>501</v>
      </c>
      <c r="B453" s="33"/>
      <c r="C453" s="34"/>
      <c r="D453" s="35"/>
      <c r="E453" s="35"/>
      <c r="F453" s="35"/>
      <c r="G453" s="35"/>
      <c r="H453" s="35"/>
      <c r="I453" s="35"/>
      <c r="J453" s="35"/>
      <c r="K453" s="36"/>
      <c r="L453" s="16"/>
    </row>
    <row r="454" spans="1:12" ht="15.75" outlineLevel="2">
      <c r="A454" s="33" t="s">
        <v>500</v>
      </c>
      <c r="B454" s="33" t="s">
        <v>499</v>
      </c>
      <c r="C454" s="34" t="s">
        <v>11</v>
      </c>
      <c r="D454" s="35">
        <v>1281703</v>
      </c>
      <c r="E454" s="35">
        <v>48976346</v>
      </c>
      <c r="F454" s="35">
        <v>50258049</v>
      </c>
      <c r="G454" s="35">
        <v>108402344</v>
      </c>
      <c r="H454" s="35">
        <v>131630469</v>
      </c>
      <c r="I454" s="35">
        <v>255472094</v>
      </c>
      <c r="J454" s="35">
        <v>387102563</v>
      </c>
      <c r="K454" s="36">
        <v>0.1298313516978703</v>
      </c>
      <c r="L454" s="16"/>
    </row>
    <row r="455" spans="1:12" ht="15.75" outlineLevel="2">
      <c r="A455" s="33" t="s">
        <v>498</v>
      </c>
      <c r="B455" s="33" t="s">
        <v>496</v>
      </c>
      <c r="C455" s="34" t="s">
        <v>11</v>
      </c>
      <c r="D455" s="35">
        <v>27215692</v>
      </c>
      <c r="E455" s="35">
        <v>52514004</v>
      </c>
      <c r="F455" s="35">
        <v>79729696</v>
      </c>
      <c r="G455" s="35">
        <v>126339044</v>
      </c>
      <c r="H455" s="35">
        <v>465361573</v>
      </c>
      <c r="I455" s="35">
        <v>273022612</v>
      </c>
      <c r="J455" s="35">
        <v>738384185</v>
      </c>
      <c r="K455" s="36">
        <v>0.10797860736954978</v>
      </c>
      <c r="L455" s="16"/>
    </row>
    <row r="456" spans="1:12" ht="15.75" outlineLevel="2">
      <c r="A456" s="33" t="s">
        <v>497</v>
      </c>
      <c r="B456" s="33" t="s">
        <v>496</v>
      </c>
      <c r="C456" s="34" t="s">
        <v>29</v>
      </c>
      <c r="D456" s="35">
        <v>81683</v>
      </c>
      <c r="E456" s="35">
        <v>54320</v>
      </c>
      <c r="F456" s="35">
        <v>136003</v>
      </c>
      <c r="G456" s="35">
        <v>14563825</v>
      </c>
      <c r="H456" s="35">
        <v>37317222</v>
      </c>
      <c r="I456" s="35">
        <v>1628737</v>
      </c>
      <c r="J456" s="35">
        <v>38945959</v>
      </c>
      <c r="K456" s="36">
        <v>0.003492095290297037</v>
      </c>
      <c r="L456" s="16"/>
    </row>
    <row r="457" spans="1:12" s="5" customFormat="1" ht="15" outlineLevel="1">
      <c r="A457" s="37"/>
      <c r="B457" s="38" t="s">
        <v>1</v>
      </c>
      <c r="C457" s="39"/>
      <c r="D457" s="40">
        <f aca="true" t="shared" si="77" ref="D457:J457">SUBTOTAL(9,D454:D456)</f>
        <v>28579078</v>
      </c>
      <c r="E457" s="40">
        <f t="shared" si="77"/>
        <v>101544670</v>
      </c>
      <c r="F457" s="40">
        <f t="shared" si="77"/>
        <v>130123748</v>
      </c>
      <c r="G457" s="40">
        <f t="shared" si="77"/>
        <v>249305213</v>
      </c>
      <c r="H457" s="40">
        <f t="shared" si="77"/>
        <v>634309264</v>
      </c>
      <c r="I457" s="40">
        <f t="shared" si="77"/>
        <v>530123443</v>
      </c>
      <c r="J457" s="40">
        <f t="shared" si="77"/>
        <v>1164432707</v>
      </c>
      <c r="K457" s="41">
        <v>0.11174861992261098</v>
      </c>
      <c r="L457" s="6"/>
    </row>
    <row r="458" spans="1:12" ht="15.75" outlineLevel="1">
      <c r="A458" s="37" t="s">
        <v>495</v>
      </c>
      <c r="B458" s="33"/>
      <c r="C458" s="34"/>
      <c r="D458" s="35"/>
      <c r="E458" s="35"/>
      <c r="F458" s="35"/>
      <c r="G458" s="35"/>
      <c r="H458" s="35"/>
      <c r="I458" s="35"/>
      <c r="J458" s="35"/>
      <c r="K458" s="36"/>
      <c r="L458" s="16"/>
    </row>
    <row r="459" spans="1:12" ht="15.75" outlineLevel="2">
      <c r="A459" s="33" t="s">
        <v>494</v>
      </c>
      <c r="B459" s="33" t="s">
        <v>493</v>
      </c>
      <c r="C459" s="34" t="s">
        <v>2</v>
      </c>
      <c r="D459" s="35">
        <v>614523</v>
      </c>
      <c r="E459" s="35">
        <v>62145</v>
      </c>
      <c r="F459" s="35">
        <v>676668</v>
      </c>
      <c r="G459" s="35">
        <v>4959504</v>
      </c>
      <c r="H459" s="35">
        <v>1421829</v>
      </c>
      <c r="I459" s="35">
        <v>4855123</v>
      </c>
      <c r="J459" s="35">
        <v>6276952</v>
      </c>
      <c r="K459" s="36">
        <v>0.10780200326527911</v>
      </c>
      <c r="L459" s="16"/>
    </row>
    <row r="460" spans="1:12" s="5" customFormat="1" ht="15" outlineLevel="1">
      <c r="A460" s="15"/>
      <c r="B460" s="14" t="s">
        <v>1</v>
      </c>
      <c r="C460" s="13"/>
      <c r="D460" s="12">
        <f aca="true" t="shared" si="78" ref="D460:J460">SUBTOTAL(9,D459:D459)</f>
        <v>614523</v>
      </c>
      <c r="E460" s="12">
        <f t="shared" si="78"/>
        <v>62145</v>
      </c>
      <c r="F460" s="12">
        <f t="shared" si="78"/>
        <v>676668</v>
      </c>
      <c r="G460" s="12">
        <f t="shared" si="78"/>
        <v>4959504</v>
      </c>
      <c r="H460" s="12">
        <f t="shared" si="78"/>
        <v>1421829</v>
      </c>
      <c r="I460" s="12">
        <f t="shared" si="78"/>
        <v>4855123</v>
      </c>
      <c r="J460" s="12">
        <f t="shared" si="78"/>
        <v>6276952</v>
      </c>
      <c r="K460" s="11">
        <v>0.10780200326527911</v>
      </c>
      <c r="L460" s="6"/>
    </row>
    <row r="461" spans="1:12" ht="15.75" outlineLevel="1">
      <c r="A461" s="37" t="s">
        <v>492</v>
      </c>
      <c r="B461" s="33"/>
      <c r="C461" s="34"/>
      <c r="D461" s="35"/>
      <c r="E461" s="35"/>
      <c r="F461" s="35"/>
      <c r="G461" s="35"/>
      <c r="H461" s="35"/>
      <c r="I461" s="35"/>
      <c r="J461" s="35"/>
      <c r="K461" s="36"/>
      <c r="L461" s="16"/>
    </row>
    <row r="462" spans="1:12" ht="15.75" outlineLevel="2">
      <c r="A462" s="33" t="s">
        <v>491</v>
      </c>
      <c r="B462" s="33" t="s">
        <v>490</v>
      </c>
      <c r="C462" s="34" t="s">
        <v>11</v>
      </c>
      <c r="D462" s="35">
        <v>18578122</v>
      </c>
      <c r="E462" s="35">
        <v>32498331</v>
      </c>
      <c r="F462" s="35">
        <v>51076453</v>
      </c>
      <c r="G462" s="35">
        <v>76303964</v>
      </c>
      <c r="H462" s="35">
        <v>210373428</v>
      </c>
      <c r="I462" s="35">
        <v>349369506</v>
      </c>
      <c r="J462" s="35">
        <v>559742934</v>
      </c>
      <c r="K462" s="36">
        <v>0.09124983969873568</v>
      </c>
      <c r="L462" s="16"/>
    </row>
    <row r="463" spans="1:12" s="5" customFormat="1" ht="15" outlineLevel="1">
      <c r="A463" s="37"/>
      <c r="B463" s="38" t="s">
        <v>1</v>
      </c>
      <c r="C463" s="39"/>
      <c r="D463" s="40">
        <f aca="true" t="shared" si="79" ref="D463:J463">SUBTOTAL(9,D462:D462)</f>
        <v>18578122</v>
      </c>
      <c r="E463" s="40">
        <f t="shared" si="79"/>
        <v>32498331</v>
      </c>
      <c r="F463" s="40">
        <f t="shared" si="79"/>
        <v>51076453</v>
      </c>
      <c r="G463" s="40">
        <f t="shared" si="79"/>
        <v>76303964</v>
      </c>
      <c r="H463" s="40">
        <f t="shared" si="79"/>
        <v>210373428</v>
      </c>
      <c r="I463" s="40">
        <f t="shared" si="79"/>
        <v>349369506</v>
      </c>
      <c r="J463" s="40">
        <f t="shared" si="79"/>
        <v>559742934</v>
      </c>
      <c r="K463" s="41">
        <v>0.09124983969873568</v>
      </c>
      <c r="L463" s="6"/>
    </row>
    <row r="464" spans="1:12" ht="15.75" outlineLevel="1">
      <c r="A464" s="37" t="s">
        <v>489</v>
      </c>
      <c r="B464" s="33"/>
      <c r="C464" s="34"/>
      <c r="D464" s="35"/>
      <c r="E464" s="35"/>
      <c r="F464" s="35"/>
      <c r="G464" s="35"/>
      <c r="H464" s="35"/>
      <c r="I464" s="35"/>
      <c r="J464" s="35"/>
      <c r="K464" s="36"/>
      <c r="L464" s="16"/>
    </row>
    <row r="465" spans="1:12" ht="15.75" outlineLevel="2">
      <c r="A465" s="33" t="s">
        <v>488</v>
      </c>
      <c r="B465" s="33" t="s">
        <v>485</v>
      </c>
      <c r="C465" s="34" t="s">
        <v>29</v>
      </c>
      <c r="D465" s="35">
        <v>224001</v>
      </c>
      <c r="E465" s="35">
        <v>0</v>
      </c>
      <c r="F465" s="35">
        <v>224001</v>
      </c>
      <c r="G465" s="35">
        <v>16578142</v>
      </c>
      <c r="H465" s="35">
        <v>33439748</v>
      </c>
      <c r="I465" s="35">
        <v>44837516</v>
      </c>
      <c r="J465" s="35">
        <v>78277264</v>
      </c>
      <c r="K465" s="36">
        <v>0.0028616355318703546</v>
      </c>
      <c r="L465" s="16"/>
    </row>
    <row r="466" spans="1:12" ht="15.75" outlineLevel="2">
      <c r="A466" s="33" t="s">
        <v>487</v>
      </c>
      <c r="B466" s="33" t="s">
        <v>485</v>
      </c>
      <c r="C466" s="34" t="s">
        <v>29</v>
      </c>
      <c r="D466" s="35">
        <v>15829476</v>
      </c>
      <c r="E466" s="35">
        <v>115118725</v>
      </c>
      <c r="F466" s="35">
        <v>130948201</v>
      </c>
      <c r="G466" s="35">
        <v>574810723</v>
      </c>
      <c r="H466" s="35">
        <v>1258680537</v>
      </c>
      <c r="I466" s="35">
        <v>1383734352</v>
      </c>
      <c r="J466" s="35">
        <v>2642414889</v>
      </c>
      <c r="K466" s="36">
        <v>0.04955626065578078</v>
      </c>
      <c r="L466" s="16"/>
    </row>
    <row r="467" spans="1:12" ht="15.75" outlineLevel="2">
      <c r="A467" s="33" t="s">
        <v>486</v>
      </c>
      <c r="B467" s="33" t="s">
        <v>485</v>
      </c>
      <c r="C467" s="34" t="s">
        <v>29</v>
      </c>
      <c r="D467" s="35">
        <v>133934190</v>
      </c>
      <c r="E467" s="35">
        <v>190932271</v>
      </c>
      <c r="F467" s="35">
        <v>324866461</v>
      </c>
      <c r="G467" s="35">
        <v>340430010</v>
      </c>
      <c r="H467" s="35">
        <v>1995986853</v>
      </c>
      <c r="I467" s="35">
        <v>1314118329</v>
      </c>
      <c r="J467" s="35">
        <v>3310105182</v>
      </c>
      <c r="K467" s="36">
        <v>0.09814384834856282</v>
      </c>
      <c r="L467" s="16"/>
    </row>
    <row r="468" spans="1:12" ht="15.75" outlineLevel="2">
      <c r="A468" s="33" t="s">
        <v>484</v>
      </c>
      <c r="B468" s="33" t="s">
        <v>476</v>
      </c>
      <c r="C468" s="34" t="s">
        <v>11</v>
      </c>
      <c r="D468" s="35">
        <v>57175022</v>
      </c>
      <c r="E468" s="35">
        <v>18542541</v>
      </c>
      <c r="F468" s="35">
        <v>75717563</v>
      </c>
      <c r="G468" s="35">
        <v>113799280</v>
      </c>
      <c r="H468" s="35">
        <v>225836433</v>
      </c>
      <c r="I468" s="35">
        <v>237300293</v>
      </c>
      <c r="J468" s="35">
        <v>463136726</v>
      </c>
      <c r="K468" s="36">
        <v>0.1634885742142591</v>
      </c>
      <c r="L468" s="16"/>
    </row>
    <row r="469" spans="1:12" ht="15.75" outlineLevel="2">
      <c r="A469" s="33" t="s">
        <v>483</v>
      </c>
      <c r="B469" s="33" t="s">
        <v>478</v>
      </c>
      <c r="C469" s="34" t="s">
        <v>29</v>
      </c>
      <c r="D469" s="35">
        <v>301255</v>
      </c>
      <c r="E469" s="35">
        <v>0</v>
      </c>
      <c r="F469" s="35">
        <v>301255</v>
      </c>
      <c r="G469" s="35">
        <v>21066315</v>
      </c>
      <c r="H469" s="35">
        <v>134207123</v>
      </c>
      <c r="I469" s="35">
        <v>0</v>
      </c>
      <c r="J469" s="35">
        <v>134207123</v>
      </c>
      <c r="K469" s="36">
        <v>0.002244702019281064</v>
      </c>
      <c r="L469" s="16"/>
    </row>
    <row r="470" spans="1:12" ht="15.75" outlineLevel="2">
      <c r="A470" s="33" t="s">
        <v>482</v>
      </c>
      <c r="B470" s="33" t="s">
        <v>481</v>
      </c>
      <c r="C470" s="34" t="s">
        <v>11</v>
      </c>
      <c r="D470" s="35">
        <v>38271001</v>
      </c>
      <c r="E470" s="35">
        <v>41002378</v>
      </c>
      <c r="F470" s="35">
        <v>79273379</v>
      </c>
      <c r="G470" s="35">
        <v>96753258</v>
      </c>
      <c r="H470" s="35">
        <v>295940513</v>
      </c>
      <c r="I470" s="35">
        <v>210288205</v>
      </c>
      <c r="J470" s="35">
        <v>506228718</v>
      </c>
      <c r="K470" s="36">
        <v>0.15659597368002343</v>
      </c>
      <c r="L470" s="16"/>
    </row>
    <row r="471" spans="1:12" ht="15.75" outlineLevel="2">
      <c r="A471" s="33" t="s">
        <v>480</v>
      </c>
      <c r="B471" s="33" t="s">
        <v>478</v>
      </c>
      <c r="C471" s="34" t="s">
        <v>29</v>
      </c>
      <c r="D471" s="35">
        <v>40047508</v>
      </c>
      <c r="E471" s="35">
        <v>59753606</v>
      </c>
      <c r="F471" s="35">
        <v>99801114</v>
      </c>
      <c r="G471" s="35">
        <v>214689735</v>
      </c>
      <c r="H471" s="35">
        <v>1067897585</v>
      </c>
      <c r="I471" s="35">
        <v>755760391</v>
      </c>
      <c r="J471" s="35">
        <v>1823657976</v>
      </c>
      <c r="K471" s="36">
        <v>0.05472578483104773</v>
      </c>
      <c r="L471" s="16"/>
    </row>
    <row r="472" spans="1:12" ht="15.75" outlineLevel="2">
      <c r="A472" s="33" t="s">
        <v>479</v>
      </c>
      <c r="B472" s="33" t="s">
        <v>478</v>
      </c>
      <c r="C472" s="34" t="s">
        <v>29</v>
      </c>
      <c r="D472" s="35">
        <v>292709</v>
      </c>
      <c r="E472" s="35">
        <v>0</v>
      </c>
      <c r="F472" s="35">
        <v>292709</v>
      </c>
      <c r="G472" s="35">
        <v>20071813</v>
      </c>
      <c r="H472" s="35">
        <v>100027838</v>
      </c>
      <c r="I472" s="35">
        <v>0</v>
      </c>
      <c r="J472" s="35">
        <v>100027838</v>
      </c>
      <c r="K472" s="36">
        <v>0.0029262753834587985</v>
      </c>
      <c r="L472" s="16"/>
    </row>
    <row r="473" spans="1:12" ht="15.75" outlineLevel="2">
      <c r="A473" s="33" t="s">
        <v>477</v>
      </c>
      <c r="B473" s="33" t="s">
        <v>476</v>
      </c>
      <c r="C473" s="34" t="s">
        <v>29</v>
      </c>
      <c r="D473" s="35">
        <v>73617</v>
      </c>
      <c r="E473" s="35">
        <v>239381</v>
      </c>
      <c r="F473" s="35">
        <v>312998</v>
      </c>
      <c r="G473" s="35">
        <v>9908699</v>
      </c>
      <c r="H473" s="35">
        <v>15972291</v>
      </c>
      <c r="I473" s="35">
        <v>0</v>
      </c>
      <c r="J473" s="35">
        <v>15972291</v>
      </c>
      <c r="K473" s="36">
        <v>0.01959631213831503</v>
      </c>
      <c r="L473" s="16"/>
    </row>
    <row r="474" spans="1:12" s="5" customFormat="1" ht="15" outlineLevel="1">
      <c r="A474" s="37"/>
      <c r="B474" s="38" t="s">
        <v>1</v>
      </c>
      <c r="C474" s="39"/>
      <c r="D474" s="40">
        <f aca="true" t="shared" si="80" ref="D474:J474">SUBTOTAL(9,D465:D473)</f>
        <v>286148779</v>
      </c>
      <c r="E474" s="40">
        <f t="shared" si="80"/>
        <v>425588902</v>
      </c>
      <c r="F474" s="40">
        <f t="shared" si="80"/>
        <v>711737681</v>
      </c>
      <c r="G474" s="40">
        <f t="shared" si="80"/>
        <v>1408107975</v>
      </c>
      <c r="H474" s="40">
        <f t="shared" si="80"/>
        <v>5127988921</v>
      </c>
      <c r="I474" s="40">
        <f t="shared" si="80"/>
        <v>3946039086</v>
      </c>
      <c r="J474" s="40">
        <f t="shared" si="80"/>
        <v>9074028007</v>
      </c>
      <c r="K474" s="41">
        <v>0.07843679570428286</v>
      </c>
      <c r="L474" s="6"/>
    </row>
    <row r="475" spans="1:12" ht="15.75" outlineLevel="1">
      <c r="A475" s="37" t="s">
        <v>475</v>
      </c>
      <c r="B475" s="33"/>
      <c r="C475" s="34"/>
      <c r="D475" s="35"/>
      <c r="E475" s="35"/>
      <c r="F475" s="35"/>
      <c r="G475" s="35"/>
      <c r="H475" s="35"/>
      <c r="I475" s="35"/>
      <c r="J475" s="35"/>
      <c r="K475" s="36"/>
      <c r="L475" s="16"/>
    </row>
    <row r="476" spans="1:12" ht="15.75" outlineLevel="2">
      <c r="A476" s="33" t="s">
        <v>474</v>
      </c>
      <c r="B476" s="33" t="s">
        <v>473</v>
      </c>
      <c r="C476" s="34" t="s">
        <v>29</v>
      </c>
      <c r="D476" s="35">
        <v>7442565</v>
      </c>
      <c r="E476" s="35">
        <v>685719</v>
      </c>
      <c r="F476" s="35">
        <v>8128284</v>
      </c>
      <c r="G476" s="35">
        <v>20145657</v>
      </c>
      <c r="H476" s="35">
        <v>25991226</v>
      </c>
      <c r="I476" s="35">
        <v>53466009</v>
      </c>
      <c r="J476" s="35">
        <v>79457235</v>
      </c>
      <c r="K476" s="36">
        <v>0.10229759442296227</v>
      </c>
      <c r="L476" s="16"/>
    </row>
    <row r="477" spans="1:12" s="5" customFormat="1" ht="15" outlineLevel="1">
      <c r="A477" s="37"/>
      <c r="B477" s="38" t="s">
        <v>1</v>
      </c>
      <c r="C477" s="39"/>
      <c r="D477" s="40">
        <f aca="true" t="shared" si="81" ref="D477:J477">SUBTOTAL(9,D476:D476)</f>
        <v>7442565</v>
      </c>
      <c r="E477" s="40">
        <f t="shared" si="81"/>
        <v>685719</v>
      </c>
      <c r="F477" s="40">
        <f t="shared" si="81"/>
        <v>8128284</v>
      </c>
      <c r="G477" s="40">
        <f t="shared" si="81"/>
        <v>20145657</v>
      </c>
      <c r="H477" s="40">
        <f t="shared" si="81"/>
        <v>25991226</v>
      </c>
      <c r="I477" s="40">
        <f t="shared" si="81"/>
        <v>53466009</v>
      </c>
      <c r="J477" s="40">
        <f t="shared" si="81"/>
        <v>79457235</v>
      </c>
      <c r="K477" s="41">
        <v>0.10229759442296227</v>
      </c>
      <c r="L477" s="6"/>
    </row>
    <row r="478" spans="1:12" ht="15.75" outlineLevel="1">
      <c r="A478" s="37" t="s">
        <v>472</v>
      </c>
      <c r="B478" s="33"/>
      <c r="C478" s="34"/>
      <c r="D478" s="35"/>
      <c r="E478" s="35"/>
      <c r="F478" s="35"/>
      <c r="G478" s="35"/>
      <c r="H478" s="35"/>
      <c r="I478" s="35"/>
      <c r="J478" s="35"/>
      <c r="K478" s="36"/>
      <c r="L478" s="16"/>
    </row>
    <row r="479" spans="1:12" ht="15.75" outlineLevel="2">
      <c r="A479" s="33" t="s">
        <v>471</v>
      </c>
      <c r="B479" s="33" t="s">
        <v>470</v>
      </c>
      <c r="C479" s="34" t="s">
        <v>11</v>
      </c>
      <c r="D479" s="35">
        <v>1630851</v>
      </c>
      <c r="E479" s="35">
        <v>3173573</v>
      </c>
      <c r="F479" s="35">
        <v>4804424</v>
      </c>
      <c r="G479" s="35">
        <v>22146339</v>
      </c>
      <c r="H479" s="35">
        <v>11897504</v>
      </c>
      <c r="I479" s="35">
        <v>32992241</v>
      </c>
      <c r="J479" s="35">
        <v>44889745</v>
      </c>
      <c r="K479" s="36">
        <v>0.10702720632518625</v>
      </c>
      <c r="L479" s="16"/>
    </row>
    <row r="480" spans="1:12" s="5" customFormat="1" ht="15" outlineLevel="1">
      <c r="A480" s="37"/>
      <c r="B480" s="38" t="s">
        <v>1</v>
      </c>
      <c r="C480" s="39"/>
      <c r="D480" s="40">
        <f aca="true" t="shared" si="82" ref="D480:J480">SUBTOTAL(9,D479:D479)</f>
        <v>1630851</v>
      </c>
      <c r="E480" s="40">
        <f t="shared" si="82"/>
        <v>3173573</v>
      </c>
      <c r="F480" s="40">
        <f t="shared" si="82"/>
        <v>4804424</v>
      </c>
      <c r="G480" s="40">
        <f t="shared" si="82"/>
        <v>22146339</v>
      </c>
      <c r="H480" s="40">
        <f t="shared" si="82"/>
        <v>11897504</v>
      </c>
      <c r="I480" s="40">
        <f t="shared" si="82"/>
        <v>32992241</v>
      </c>
      <c r="J480" s="40">
        <f t="shared" si="82"/>
        <v>44889745</v>
      </c>
      <c r="K480" s="41">
        <v>0.10702720632518625</v>
      </c>
      <c r="L480" s="6"/>
    </row>
    <row r="481" spans="1:12" ht="15.75" outlineLevel="1">
      <c r="A481" s="37" t="s">
        <v>469</v>
      </c>
      <c r="B481" s="33"/>
      <c r="C481" s="34"/>
      <c r="D481" s="35"/>
      <c r="E481" s="35"/>
      <c r="F481" s="35"/>
      <c r="G481" s="35"/>
      <c r="H481" s="35"/>
      <c r="I481" s="35"/>
      <c r="J481" s="35"/>
      <c r="K481" s="36"/>
      <c r="L481" s="16"/>
    </row>
    <row r="482" spans="1:12" ht="15.75" outlineLevel="2">
      <c r="A482" s="33" t="s">
        <v>468</v>
      </c>
      <c r="B482" s="33" t="s">
        <v>467</v>
      </c>
      <c r="C482" s="34" t="s">
        <v>29</v>
      </c>
      <c r="D482" s="35">
        <v>29420425</v>
      </c>
      <c r="E482" s="35">
        <v>30621160</v>
      </c>
      <c r="F482" s="35">
        <v>60041585</v>
      </c>
      <c r="G482" s="35">
        <v>103314295</v>
      </c>
      <c r="H482" s="35">
        <v>243871525</v>
      </c>
      <c r="I482" s="35">
        <v>432645139</v>
      </c>
      <c r="J482" s="35">
        <v>676516664</v>
      </c>
      <c r="K482" s="36">
        <v>0.08875108063856951</v>
      </c>
      <c r="L482" s="16"/>
    </row>
    <row r="483" spans="1:12" s="5" customFormat="1" ht="15" outlineLevel="1">
      <c r="A483" s="37"/>
      <c r="B483" s="38" t="s">
        <v>1</v>
      </c>
      <c r="C483" s="39"/>
      <c r="D483" s="40">
        <f aca="true" t="shared" si="83" ref="D483:J483">SUBTOTAL(9,D482:D482)</f>
        <v>29420425</v>
      </c>
      <c r="E483" s="40">
        <f t="shared" si="83"/>
        <v>30621160</v>
      </c>
      <c r="F483" s="40">
        <f t="shared" si="83"/>
        <v>60041585</v>
      </c>
      <c r="G483" s="40">
        <f t="shared" si="83"/>
        <v>103314295</v>
      </c>
      <c r="H483" s="40">
        <f t="shared" si="83"/>
        <v>243871525</v>
      </c>
      <c r="I483" s="40">
        <f t="shared" si="83"/>
        <v>432645139</v>
      </c>
      <c r="J483" s="40">
        <f t="shared" si="83"/>
        <v>676516664</v>
      </c>
      <c r="K483" s="41">
        <v>0.08875108063856951</v>
      </c>
      <c r="L483" s="6"/>
    </row>
    <row r="484" spans="1:12" ht="15.75" outlineLevel="1">
      <c r="A484" s="37" t="s">
        <v>466</v>
      </c>
      <c r="B484" s="33"/>
      <c r="C484" s="34"/>
      <c r="D484" s="35"/>
      <c r="E484" s="35"/>
      <c r="F484" s="35"/>
      <c r="G484" s="35"/>
      <c r="H484" s="35"/>
      <c r="I484" s="35"/>
      <c r="J484" s="35"/>
      <c r="K484" s="36"/>
      <c r="L484" s="16"/>
    </row>
    <row r="485" spans="1:12" ht="15.75" outlineLevel="2">
      <c r="A485" s="33" t="s">
        <v>465</v>
      </c>
      <c r="B485" s="33" t="s">
        <v>464</v>
      </c>
      <c r="C485" s="34" t="s">
        <v>2</v>
      </c>
      <c r="D485" s="35">
        <v>8120150</v>
      </c>
      <c r="E485" s="35">
        <v>3223264</v>
      </c>
      <c r="F485" s="35">
        <v>11343414</v>
      </c>
      <c r="G485" s="35">
        <v>45225395</v>
      </c>
      <c r="H485" s="35">
        <v>34097840</v>
      </c>
      <c r="I485" s="35">
        <v>59526224</v>
      </c>
      <c r="J485" s="35">
        <v>93624064</v>
      </c>
      <c r="K485" s="36">
        <v>0.12115917121478514</v>
      </c>
      <c r="L485" s="16"/>
    </row>
    <row r="486" spans="1:12" s="5" customFormat="1" ht="15" outlineLevel="1">
      <c r="A486" s="37"/>
      <c r="B486" s="38" t="s">
        <v>1</v>
      </c>
      <c r="C486" s="39"/>
      <c r="D486" s="40">
        <f aca="true" t="shared" si="84" ref="D486:J486">SUBTOTAL(9,D485:D485)</f>
        <v>8120150</v>
      </c>
      <c r="E486" s="40">
        <f t="shared" si="84"/>
        <v>3223264</v>
      </c>
      <c r="F486" s="40">
        <f t="shared" si="84"/>
        <v>11343414</v>
      </c>
      <c r="G486" s="40">
        <f t="shared" si="84"/>
        <v>45225395</v>
      </c>
      <c r="H486" s="40">
        <f t="shared" si="84"/>
        <v>34097840</v>
      </c>
      <c r="I486" s="40">
        <f t="shared" si="84"/>
        <v>59526224</v>
      </c>
      <c r="J486" s="40">
        <f t="shared" si="84"/>
        <v>93624064</v>
      </c>
      <c r="K486" s="41">
        <v>0.12115917121478514</v>
      </c>
      <c r="L486" s="6"/>
    </row>
    <row r="487" spans="1:12" ht="15.75" outlineLevel="1">
      <c r="A487" s="37" t="s">
        <v>463</v>
      </c>
      <c r="B487" s="33"/>
      <c r="C487" s="34"/>
      <c r="D487" s="35"/>
      <c r="E487" s="35"/>
      <c r="F487" s="35"/>
      <c r="G487" s="35"/>
      <c r="H487" s="35"/>
      <c r="I487" s="35"/>
      <c r="J487" s="35"/>
      <c r="K487" s="36"/>
      <c r="L487" s="16"/>
    </row>
    <row r="488" spans="1:12" ht="15.75" outlineLevel="2">
      <c r="A488" s="33" t="s">
        <v>462</v>
      </c>
      <c r="B488" s="33" t="s">
        <v>461</v>
      </c>
      <c r="C488" s="34" t="s">
        <v>2</v>
      </c>
      <c r="D488" s="35">
        <v>5088765</v>
      </c>
      <c r="E488" s="35">
        <v>1196073</v>
      </c>
      <c r="F488" s="35">
        <v>6284838</v>
      </c>
      <c r="G488" s="35">
        <v>14503698</v>
      </c>
      <c r="H488" s="35">
        <v>12757614</v>
      </c>
      <c r="I488" s="35">
        <v>74332647</v>
      </c>
      <c r="J488" s="35">
        <v>87090261</v>
      </c>
      <c r="K488" s="36">
        <v>0.07216464766364639</v>
      </c>
      <c r="L488" s="16"/>
    </row>
    <row r="489" spans="1:12" s="5" customFormat="1" ht="15" outlineLevel="1">
      <c r="A489" s="37"/>
      <c r="B489" s="38" t="s">
        <v>1</v>
      </c>
      <c r="C489" s="39"/>
      <c r="D489" s="40">
        <f aca="true" t="shared" si="85" ref="D489:J489">SUBTOTAL(9,D488:D488)</f>
        <v>5088765</v>
      </c>
      <c r="E489" s="40">
        <f t="shared" si="85"/>
        <v>1196073</v>
      </c>
      <c r="F489" s="40">
        <f t="shared" si="85"/>
        <v>6284838</v>
      </c>
      <c r="G489" s="40">
        <f t="shared" si="85"/>
        <v>14503698</v>
      </c>
      <c r="H489" s="40">
        <f t="shared" si="85"/>
        <v>12757614</v>
      </c>
      <c r="I489" s="40">
        <f t="shared" si="85"/>
        <v>74332647</v>
      </c>
      <c r="J489" s="40">
        <f t="shared" si="85"/>
        <v>87090261</v>
      </c>
      <c r="K489" s="41">
        <v>0.07216464766364639</v>
      </c>
      <c r="L489" s="6"/>
    </row>
    <row r="490" spans="1:12" ht="15.75" outlineLevel="1">
      <c r="A490" s="37" t="s">
        <v>460</v>
      </c>
      <c r="B490" s="33"/>
      <c r="C490" s="34"/>
      <c r="D490" s="35"/>
      <c r="E490" s="35"/>
      <c r="F490" s="35"/>
      <c r="G490" s="35"/>
      <c r="H490" s="35"/>
      <c r="I490" s="35"/>
      <c r="J490" s="35"/>
      <c r="K490" s="36"/>
      <c r="L490" s="16"/>
    </row>
    <row r="491" spans="1:12" ht="15.75" outlineLevel="2">
      <c r="A491" s="33" t="s">
        <v>459</v>
      </c>
      <c r="B491" s="33" t="s">
        <v>458</v>
      </c>
      <c r="C491" s="34" t="s">
        <v>29</v>
      </c>
      <c r="D491" s="35">
        <v>19216785</v>
      </c>
      <c r="E491" s="35">
        <v>550650</v>
      </c>
      <c r="F491" s="35">
        <v>19767435</v>
      </c>
      <c r="G491" s="35">
        <v>38372901</v>
      </c>
      <c r="H491" s="35">
        <v>86772954</v>
      </c>
      <c r="I491" s="35">
        <v>116926136</v>
      </c>
      <c r="J491" s="35">
        <v>203699090</v>
      </c>
      <c r="K491" s="36">
        <v>0.09704233337517609</v>
      </c>
      <c r="L491" s="16"/>
    </row>
    <row r="492" spans="1:12" s="5" customFormat="1" ht="15" outlineLevel="1">
      <c r="A492" s="37"/>
      <c r="B492" s="38" t="s">
        <v>1</v>
      </c>
      <c r="C492" s="39"/>
      <c r="D492" s="40">
        <f aca="true" t="shared" si="86" ref="D492:J492">SUBTOTAL(9,D491:D491)</f>
        <v>19216785</v>
      </c>
      <c r="E492" s="40">
        <f t="shared" si="86"/>
        <v>550650</v>
      </c>
      <c r="F492" s="40">
        <f t="shared" si="86"/>
        <v>19767435</v>
      </c>
      <c r="G492" s="40">
        <f t="shared" si="86"/>
        <v>38372901</v>
      </c>
      <c r="H492" s="40">
        <f t="shared" si="86"/>
        <v>86772954</v>
      </c>
      <c r="I492" s="40">
        <f t="shared" si="86"/>
        <v>116926136</v>
      </c>
      <c r="J492" s="40">
        <f t="shared" si="86"/>
        <v>203699090</v>
      </c>
      <c r="K492" s="41">
        <v>0.09704233337517609</v>
      </c>
      <c r="L492" s="6"/>
    </row>
    <row r="493" spans="1:12" ht="15.75" outlineLevel="1">
      <c r="A493" s="37" t="s">
        <v>457</v>
      </c>
      <c r="B493" s="33"/>
      <c r="C493" s="34"/>
      <c r="D493" s="35"/>
      <c r="E493" s="35"/>
      <c r="F493" s="35"/>
      <c r="G493" s="35"/>
      <c r="H493" s="35"/>
      <c r="I493" s="35"/>
      <c r="J493" s="35"/>
      <c r="K493" s="36"/>
      <c r="L493" s="16"/>
    </row>
    <row r="494" spans="1:12" ht="15.75" outlineLevel="2">
      <c r="A494" s="33" t="s">
        <v>456</v>
      </c>
      <c r="B494" s="33" t="s">
        <v>455</v>
      </c>
      <c r="C494" s="34" t="s">
        <v>2</v>
      </c>
      <c r="D494" s="35">
        <v>104972646</v>
      </c>
      <c r="E494" s="35">
        <v>9822995</v>
      </c>
      <c r="F494" s="35">
        <v>114795641</v>
      </c>
      <c r="G494" s="35">
        <v>120826231</v>
      </c>
      <c r="H494" s="35">
        <v>154591824</v>
      </c>
      <c r="I494" s="35">
        <v>254806426</v>
      </c>
      <c r="J494" s="35">
        <v>409398250</v>
      </c>
      <c r="K494" s="36">
        <v>0.2804009079179015</v>
      </c>
      <c r="L494" s="16"/>
    </row>
    <row r="495" spans="1:12" s="5" customFormat="1" ht="15" outlineLevel="1">
      <c r="A495" s="37"/>
      <c r="B495" s="38" t="s">
        <v>1</v>
      </c>
      <c r="C495" s="39"/>
      <c r="D495" s="40">
        <f aca="true" t="shared" si="87" ref="D495:J495">SUBTOTAL(9,D494:D494)</f>
        <v>104972646</v>
      </c>
      <c r="E495" s="40">
        <f t="shared" si="87"/>
        <v>9822995</v>
      </c>
      <c r="F495" s="40">
        <f t="shared" si="87"/>
        <v>114795641</v>
      </c>
      <c r="G495" s="40">
        <f t="shared" si="87"/>
        <v>120826231</v>
      </c>
      <c r="H495" s="40">
        <f t="shared" si="87"/>
        <v>154591824</v>
      </c>
      <c r="I495" s="40">
        <f t="shared" si="87"/>
        <v>254806426</v>
      </c>
      <c r="J495" s="40">
        <f t="shared" si="87"/>
        <v>409398250</v>
      </c>
      <c r="K495" s="41">
        <v>0.2804009079179015</v>
      </c>
      <c r="L495" s="6"/>
    </row>
    <row r="496" spans="1:12" ht="15.75" outlineLevel="1">
      <c r="A496" s="37" t="s">
        <v>454</v>
      </c>
      <c r="B496" s="33"/>
      <c r="C496" s="34"/>
      <c r="D496" s="35"/>
      <c r="E496" s="35"/>
      <c r="F496" s="35"/>
      <c r="G496" s="35"/>
      <c r="H496" s="35"/>
      <c r="I496" s="35"/>
      <c r="J496" s="35"/>
      <c r="K496" s="36"/>
      <c r="L496" s="16"/>
    </row>
    <row r="497" spans="1:12" ht="15.75" outlineLevel="2">
      <c r="A497" s="33" t="s">
        <v>453</v>
      </c>
      <c r="B497" s="33" t="s">
        <v>452</v>
      </c>
      <c r="C497" s="34" t="s">
        <v>29</v>
      </c>
      <c r="D497" s="35">
        <v>2626437</v>
      </c>
      <c r="E497" s="35">
        <v>2142509</v>
      </c>
      <c r="F497" s="35">
        <v>4768946</v>
      </c>
      <c r="G497" s="35">
        <v>28714565</v>
      </c>
      <c r="H497" s="35">
        <v>17964723</v>
      </c>
      <c r="I497" s="35">
        <v>32290585</v>
      </c>
      <c r="J497" s="35">
        <v>50255308</v>
      </c>
      <c r="K497" s="36">
        <v>0.09489437414252844</v>
      </c>
      <c r="L497" s="16"/>
    </row>
    <row r="498" spans="1:12" s="5" customFormat="1" ht="15" outlineLevel="1">
      <c r="A498" s="37"/>
      <c r="B498" s="38" t="s">
        <v>1</v>
      </c>
      <c r="C498" s="39"/>
      <c r="D498" s="40">
        <f aca="true" t="shared" si="88" ref="D498:J498">SUBTOTAL(9,D497:D497)</f>
        <v>2626437</v>
      </c>
      <c r="E498" s="40">
        <f t="shared" si="88"/>
        <v>2142509</v>
      </c>
      <c r="F498" s="40">
        <f t="shared" si="88"/>
        <v>4768946</v>
      </c>
      <c r="G498" s="40">
        <f t="shared" si="88"/>
        <v>28714565</v>
      </c>
      <c r="H498" s="40">
        <f t="shared" si="88"/>
        <v>17964723</v>
      </c>
      <c r="I498" s="40">
        <f t="shared" si="88"/>
        <v>32290585</v>
      </c>
      <c r="J498" s="40">
        <f t="shared" si="88"/>
        <v>50255308</v>
      </c>
      <c r="K498" s="41">
        <v>0.09489437414252844</v>
      </c>
      <c r="L498" s="6"/>
    </row>
    <row r="499" spans="1:12" ht="15.75" outlineLevel="1">
      <c r="A499" s="37" t="s">
        <v>451</v>
      </c>
      <c r="B499" s="33"/>
      <c r="C499" s="34"/>
      <c r="D499" s="35"/>
      <c r="E499" s="35"/>
      <c r="F499" s="35"/>
      <c r="G499" s="35"/>
      <c r="H499" s="35"/>
      <c r="I499" s="35"/>
      <c r="J499" s="35"/>
      <c r="K499" s="36"/>
      <c r="L499" s="16"/>
    </row>
    <row r="500" spans="1:12" ht="15.75" outlineLevel="2">
      <c r="A500" s="33" t="s">
        <v>450</v>
      </c>
      <c r="B500" s="33" t="s">
        <v>449</v>
      </c>
      <c r="C500" s="34" t="s">
        <v>2</v>
      </c>
      <c r="D500" s="35">
        <v>2145516</v>
      </c>
      <c r="E500" s="35">
        <v>651834</v>
      </c>
      <c r="F500" s="35">
        <v>2797350</v>
      </c>
      <c r="G500" s="35">
        <v>10626418</v>
      </c>
      <c r="H500" s="35">
        <v>1294800</v>
      </c>
      <c r="I500" s="35">
        <v>22802387</v>
      </c>
      <c r="J500" s="35">
        <v>24097187</v>
      </c>
      <c r="K500" s="36">
        <v>0.11608616391614501</v>
      </c>
      <c r="L500" s="16"/>
    </row>
    <row r="501" spans="1:12" s="5" customFormat="1" ht="15" outlineLevel="1">
      <c r="A501" s="37"/>
      <c r="B501" s="38" t="s">
        <v>1</v>
      </c>
      <c r="C501" s="39"/>
      <c r="D501" s="40">
        <f aca="true" t="shared" si="89" ref="D501:J501">SUBTOTAL(9,D500:D500)</f>
        <v>2145516</v>
      </c>
      <c r="E501" s="40">
        <f t="shared" si="89"/>
        <v>651834</v>
      </c>
      <c r="F501" s="40">
        <f t="shared" si="89"/>
        <v>2797350</v>
      </c>
      <c r="G501" s="40">
        <f t="shared" si="89"/>
        <v>10626418</v>
      </c>
      <c r="H501" s="40">
        <f t="shared" si="89"/>
        <v>1294800</v>
      </c>
      <c r="I501" s="40">
        <f t="shared" si="89"/>
        <v>22802387</v>
      </c>
      <c r="J501" s="40">
        <f t="shared" si="89"/>
        <v>24097187</v>
      </c>
      <c r="K501" s="41">
        <v>0.11608616391614501</v>
      </c>
      <c r="L501" s="6"/>
    </row>
    <row r="502" spans="1:12" ht="15.75" outlineLevel="1">
      <c r="A502" s="37" t="s">
        <v>448</v>
      </c>
      <c r="B502" s="33"/>
      <c r="C502" s="34"/>
      <c r="D502" s="35"/>
      <c r="E502" s="35"/>
      <c r="F502" s="35"/>
      <c r="G502" s="35"/>
      <c r="H502" s="35"/>
      <c r="I502" s="35"/>
      <c r="J502" s="35"/>
      <c r="K502" s="36"/>
      <c r="L502" s="16"/>
    </row>
    <row r="503" spans="1:12" ht="15.75" outlineLevel="2">
      <c r="A503" s="33" t="s">
        <v>447</v>
      </c>
      <c r="B503" s="33" t="s">
        <v>446</v>
      </c>
      <c r="C503" s="34" t="s">
        <v>2</v>
      </c>
      <c r="D503" s="35">
        <v>2263500</v>
      </c>
      <c r="E503" s="35">
        <v>1009234</v>
      </c>
      <c r="F503" s="35">
        <v>3272734</v>
      </c>
      <c r="G503" s="35">
        <v>13544602</v>
      </c>
      <c r="H503" s="35">
        <v>888118</v>
      </c>
      <c r="I503" s="35">
        <v>18908027</v>
      </c>
      <c r="J503" s="35">
        <v>19796145</v>
      </c>
      <c r="K503" s="36">
        <v>0.1653217836098897</v>
      </c>
      <c r="L503" s="16"/>
    </row>
    <row r="504" spans="1:12" s="5" customFormat="1" ht="15" outlineLevel="1">
      <c r="A504" s="37"/>
      <c r="B504" s="38" t="s">
        <v>1</v>
      </c>
      <c r="C504" s="39"/>
      <c r="D504" s="40">
        <f aca="true" t="shared" si="90" ref="D504:J504">SUBTOTAL(9,D503:D503)</f>
        <v>2263500</v>
      </c>
      <c r="E504" s="40">
        <f t="shared" si="90"/>
        <v>1009234</v>
      </c>
      <c r="F504" s="40">
        <f t="shared" si="90"/>
        <v>3272734</v>
      </c>
      <c r="G504" s="40">
        <f t="shared" si="90"/>
        <v>13544602</v>
      </c>
      <c r="H504" s="40">
        <f t="shared" si="90"/>
        <v>888118</v>
      </c>
      <c r="I504" s="40">
        <f t="shared" si="90"/>
        <v>18908027</v>
      </c>
      <c r="J504" s="40">
        <f t="shared" si="90"/>
        <v>19796145</v>
      </c>
      <c r="K504" s="41">
        <v>0.1653217836098897</v>
      </c>
      <c r="L504" s="6"/>
    </row>
    <row r="505" spans="1:12" ht="15.75" outlineLevel="1">
      <c r="A505" s="37" t="s">
        <v>445</v>
      </c>
      <c r="B505" s="33"/>
      <c r="C505" s="34"/>
      <c r="D505" s="35"/>
      <c r="E505" s="35"/>
      <c r="F505" s="35"/>
      <c r="G505" s="35"/>
      <c r="H505" s="35"/>
      <c r="I505" s="35"/>
      <c r="J505" s="35"/>
      <c r="K505" s="36"/>
      <c r="L505" s="16"/>
    </row>
    <row r="506" spans="1:12" ht="15.75" outlineLevel="2">
      <c r="A506" s="33" t="s">
        <v>444</v>
      </c>
      <c r="B506" s="33" t="s">
        <v>443</v>
      </c>
      <c r="C506" s="34" t="s">
        <v>2</v>
      </c>
      <c r="D506" s="35">
        <v>5150779</v>
      </c>
      <c r="E506" s="35">
        <v>13473892</v>
      </c>
      <c r="F506" s="35">
        <v>18624671</v>
      </c>
      <c r="G506" s="35">
        <v>26325961</v>
      </c>
      <c r="H506" s="35">
        <v>20850625</v>
      </c>
      <c r="I506" s="35">
        <v>95445514</v>
      </c>
      <c r="J506" s="35">
        <v>116296139</v>
      </c>
      <c r="K506" s="36">
        <v>0.16014866151317375</v>
      </c>
      <c r="L506" s="16"/>
    </row>
    <row r="507" spans="1:12" s="5" customFormat="1" ht="15" outlineLevel="1">
      <c r="A507" s="15"/>
      <c r="B507" s="14" t="s">
        <v>1</v>
      </c>
      <c r="C507" s="13"/>
      <c r="D507" s="12">
        <f aca="true" t="shared" si="91" ref="D507:J507">SUBTOTAL(9,D506:D506)</f>
        <v>5150779</v>
      </c>
      <c r="E507" s="12">
        <f t="shared" si="91"/>
        <v>13473892</v>
      </c>
      <c r="F507" s="12">
        <f t="shared" si="91"/>
        <v>18624671</v>
      </c>
      <c r="G507" s="12">
        <f t="shared" si="91"/>
        <v>26325961</v>
      </c>
      <c r="H507" s="12">
        <f t="shared" si="91"/>
        <v>20850625</v>
      </c>
      <c r="I507" s="12">
        <f t="shared" si="91"/>
        <v>95445514</v>
      </c>
      <c r="J507" s="12">
        <f t="shared" si="91"/>
        <v>116296139</v>
      </c>
      <c r="K507" s="11">
        <v>0.16014866151317375</v>
      </c>
      <c r="L507" s="6"/>
    </row>
    <row r="508" spans="1:12" ht="15.75" outlineLevel="1">
      <c r="A508" s="37" t="s">
        <v>442</v>
      </c>
      <c r="B508" s="33"/>
      <c r="C508" s="34"/>
      <c r="D508" s="35"/>
      <c r="E508" s="35"/>
      <c r="F508" s="35"/>
      <c r="G508" s="35"/>
      <c r="H508" s="35"/>
      <c r="I508" s="35"/>
      <c r="J508" s="35"/>
      <c r="K508" s="36"/>
      <c r="L508" s="16"/>
    </row>
    <row r="509" spans="1:12" ht="15.75" outlineLevel="2">
      <c r="A509" s="33" t="s">
        <v>441</v>
      </c>
      <c r="B509" s="33" t="s">
        <v>437</v>
      </c>
      <c r="C509" s="34" t="s">
        <v>11</v>
      </c>
      <c r="D509" s="35">
        <v>53500165</v>
      </c>
      <c r="E509" s="35">
        <v>52920286</v>
      </c>
      <c r="F509" s="35">
        <v>106420451</v>
      </c>
      <c r="G509" s="35">
        <v>248457573</v>
      </c>
      <c r="H509" s="35">
        <v>622444331</v>
      </c>
      <c r="I509" s="35">
        <v>816201198</v>
      </c>
      <c r="J509" s="35">
        <v>1438645529</v>
      </c>
      <c r="K509" s="36">
        <v>0.07397267002523733</v>
      </c>
      <c r="L509" s="16"/>
    </row>
    <row r="510" spans="1:12" ht="15.75" outlineLevel="2">
      <c r="A510" s="33" t="s">
        <v>440</v>
      </c>
      <c r="B510" s="33" t="s">
        <v>437</v>
      </c>
      <c r="C510" s="34" t="s">
        <v>11</v>
      </c>
      <c r="D510" s="35">
        <v>187948</v>
      </c>
      <c r="E510" s="35">
        <v>1076143</v>
      </c>
      <c r="F510" s="35">
        <v>1264091</v>
      </c>
      <c r="G510" s="35">
        <v>17814842</v>
      </c>
      <c r="H510" s="35">
        <v>59099389</v>
      </c>
      <c r="I510" s="35">
        <v>0</v>
      </c>
      <c r="J510" s="35">
        <v>59099389</v>
      </c>
      <c r="K510" s="36">
        <v>0.02138923974324003</v>
      </c>
      <c r="L510" s="16"/>
    </row>
    <row r="511" spans="1:12" ht="15.75" outlineLevel="2">
      <c r="A511" s="33" t="s">
        <v>439</v>
      </c>
      <c r="B511" s="33" t="s">
        <v>437</v>
      </c>
      <c r="C511" s="34" t="s">
        <v>11</v>
      </c>
      <c r="D511" s="35">
        <v>29857932</v>
      </c>
      <c r="E511" s="35">
        <v>139136747</v>
      </c>
      <c r="F511" s="35">
        <v>168994679</v>
      </c>
      <c r="G511" s="35">
        <v>333398699</v>
      </c>
      <c r="H511" s="35">
        <v>745644469</v>
      </c>
      <c r="I511" s="35">
        <v>830750476</v>
      </c>
      <c r="J511" s="35">
        <v>1576394945</v>
      </c>
      <c r="K511" s="36">
        <v>0.10720326117259915</v>
      </c>
      <c r="L511" s="16"/>
    </row>
    <row r="512" spans="1:12" ht="15.75" outlineLevel="2">
      <c r="A512" s="33" t="s">
        <v>438</v>
      </c>
      <c r="B512" s="33" t="s">
        <v>437</v>
      </c>
      <c r="C512" s="34" t="s">
        <v>29</v>
      </c>
      <c r="D512" s="35">
        <v>0</v>
      </c>
      <c r="E512" s="35">
        <v>0</v>
      </c>
      <c r="F512" s="35">
        <v>0</v>
      </c>
      <c r="G512" s="35">
        <v>6363129</v>
      </c>
      <c r="H512" s="35">
        <v>11676260</v>
      </c>
      <c r="I512" s="35">
        <v>0</v>
      </c>
      <c r="J512" s="35">
        <v>11676260</v>
      </c>
      <c r="K512" s="36">
        <v>0</v>
      </c>
      <c r="L512" s="16"/>
    </row>
    <row r="513" spans="1:12" ht="15.75" outlineLevel="2">
      <c r="A513" s="33" t="s">
        <v>436</v>
      </c>
      <c r="B513" s="33" t="s">
        <v>435</v>
      </c>
      <c r="C513" s="34" t="s">
        <v>29</v>
      </c>
      <c r="D513" s="35">
        <v>0</v>
      </c>
      <c r="E513" s="35">
        <v>0</v>
      </c>
      <c r="F513" s="35">
        <v>0</v>
      </c>
      <c r="G513" s="35">
        <v>20467856</v>
      </c>
      <c r="H513" s="35">
        <v>61269562</v>
      </c>
      <c r="I513" s="35">
        <v>0</v>
      </c>
      <c r="J513" s="35">
        <v>61269562</v>
      </c>
      <c r="K513" s="36">
        <v>0</v>
      </c>
      <c r="L513" s="16"/>
    </row>
    <row r="514" spans="1:12" ht="15.75" outlineLevel="2">
      <c r="A514" s="33" t="s">
        <v>434</v>
      </c>
      <c r="B514" s="33" t="s">
        <v>433</v>
      </c>
      <c r="C514" s="34" t="s">
        <v>29</v>
      </c>
      <c r="D514" s="35">
        <v>43997594</v>
      </c>
      <c r="E514" s="35">
        <v>3598695</v>
      </c>
      <c r="F514" s="35">
        <v>47596289</v>
      </c>
      <c r="G514" s="35">
        <v>162941341</v>
      </c>
      <c r="H514" s="35">
        <v>431500969</v>
      </c>
      <c r="I514" s="35">
        <v>536401122</v>
      </c>
      <c r="J514" s="35">
        <v>967902091</v>
      </c>
      <c r="K514" s="36">
        <v>0.0491746938482438</v>
      </c>
      <c r="L514" s="16"/>
    </row>
    <row r="515" spans="1:12" s="5" customFormat="1" ht="15" outlineLevel="1">
      <c r="A515" s="37"/>
      <c r="B515" s="38" t="s">
        <v>1</v>
      </c>
      <c r="C515" s="39"/>
      <c r="D515" s="40">
        <f aca="true" t="shared" si="92" ref="D515:J515">SUBTOTAL(9,D509:D514)</f>
        <v>127543639</v>
      </c>
      <c r="E515" s="40">
        <f t="shared" si="92"/>
        <v>196731871</v>
      </c>
      <c r="F515" s="40">
        <f t="shared" si="92"/>
        <v>324275510</v>
      </c>
      <c r="G515" s="40">
        <f t="shared" si="92"/>
        <v>789443440</v>
      </c>
      <c r="H515" s="40">
        <f t="shared" si="92"/>
        <v>1931634980</v>
      </c>
      <c r="I515" s="40">
        <f t="shared" si="92"/>
        <v>2183352796</v>
      </c>
      <c r="J515" s="40">
        <f t="shared" si="92"/>
        <v>4114987776</v>
      </c>
      <c r="K515" s="41">
        <v>0.07880351720393541</v>
      </c>
      <c r="L515" s="6"/>
    </row>
    <row r="516" spans="1:12" ht="15.75" outlineLevel="1">
      <c r="A516" s="37" t="s">
        <v>432</v>
      </c>
      <c r="B516" s="33"/>
      <c r="C516" s="34"/>
      <c r="D516" s="35"/>
      <c r="E516" s="35"/>
      <c r="F516" s="35"/>
      <c r="G516" s="35"/>
      <c r="H516" s="35"/>
      <c r="I516" s="35"/>
      <c r="J516" s="35"/>
      <c r="K516" s="36"/>
      <c r="L516" s="16"/>
    </row>
    <row r="517" spans="1:12" ht="15.75" outlineLevel="2">
      <c r="A517" s="33" t="s">
        <v>431</v>
      </c>
      <c r="B517" s="33" t="s">
        <v>430</v>
      </c>
      <c r="C517" s="34" t="s">
        <v>11</v>
      </c>
      <c r="D517" s="35">
        <v>11519491</v>
      </c>
      <c r="E517" s="35">
        <v>40306352</v>
      </c>
      <c r="F517" s="35">
        <v>51825843</v>
      </c>
      <c r="G517" s="35">
        <v>56355735</v>
      </c>
      <c r="H517" s="35">
        <v>116668985</v>
      </c>
      <c r="I517" s="35">
        <v>182602757</v>
      </c>
      <c r="J517" s="35">
        <v>299271742</v>
      </c>
      <c r="K517" s="36">
        <v>0.17317319254284957</v>
      </c>
      <c r="L517" s="16"/>
    </row>
    <row r="518" spans="1:12" s="5" customFormat="1" ht="15" outlineLevel="1">
      <c r="A518" s="37"/>
      <c r="B518" s="38" t="s">
        <v>1</v>
      </c>
      <c r="C518" s="39"/>
      <c r="D518" s="40">
        <f aca="true" t="shared" si="93" ref="D518:J518">SUBTOTAL(9,D517:D517)</f>
        <v>11519491</v>
      </c>
      <c r="E518" s="40">
        <f t="shared" si="93"/>
        <v>40306352</v>
      </c>
      <c r="F518" s="40">
        <f t="shared" si="93"/>
        <v>51825843</v>
      </c>
      <c r="G518" s="40">
        <f t="shared" si="93"/>
        <v>56355735</v>
      </c>
      <c r="H518" s="40">
        <f t="shared" si="93"/>
        <v>116668985</v>
      </c>
      <c r="I518" s="40">
        <f t="shared" si="93"/>
        <v>182602757</v>
      </c>
      <c r="J518" s="40">
        <f t="shared" si="93"/>
        <v>299271742</v>
      </c>
      <c r="K518" s="41">
        <v>0.17317319254284957</v>
      </c>
      <c r="L518" s="6"/>
    </row>
    <row r="519" spans="1:12" ht="15.75" outlineLevel="1">
      <c r="A519" s="37" t="s">
        <v>429</v>
      </c>
      <c r="B519" s="33"/>
      <c r="C519" s="34"/>
      <c r="D519" s="35"/>
      <c r="E519" s="35"/>
      <c r="F519" s="35"/>
      <c r="G519" s="35"/>
      <c r="H519" s="35"/>
      <c r="I519" s="35"/>
      <c r="J519" s="35"/>
      <c r="K519" s="36"/>
      <c r="L519" s="16"/>
    </row>
    <row r="520" spans="1:12" ht="15.75" outlineLevel="2">
      <c r="A520" s="33" t="s">
        <v>428</v>
      </c>
      <c r="B520" s="33" t="s">
        <v>427</v>
      </c>
      <c r="C520" s="34" t="s">
        <v>11</v>
      </c>
      <c r="D520" s="35">
        <v>9130426</v>
      </c>
      <c r="E520" s="35">
        <v>44846295</v>
      </c>
      <c r="F520" s="35">
        <v>53976721</v>
      </c>
      <c r="G520" s="35">
        <v>66884310</v>
      </c>
      <c r="H520" s="35">
        <v>134953716</v>
      </c>
      <c r="I520" s="35">
        <v>152153349</v>
      </c>
      <c r="J520" s="35">
        <v>287107065</v>
      </c>
      <c r="K520" s="36">
        <v>0.1880020646653192</v>
      </c>
      <c r="L520" s="16"/>
    </row>
    <row r="521" spans="1:12" s="5" customFormat="1" ht="15" outlineLevel="1">
      <c r="A521" s="37"/>
      <c r="B521" s="38" t="s">
        <v>1</v>
      </c>
      <c r="C521" s="39"/>
      <c r="D521" s="40">
        <f aca="true" t="shared" si="94" ref="D521:J521">SUBTOTAL(9,D520:D520)</f>
        <v>9130426</v>
      </c>
      <c r="E521" s="40">
        <f t="shared" si="94"/>
        <v>44846295</v>
      </c>
      <c r="F521" s="40">
        <f t="shared" si="94"/>
        <v>53976721</v>
      </c>
      <c r="G521" s="40">
        <f t="shared" si="94"/>
        <v>66884310</v>
      </c>
      <c r="H521" s="40">
        <f t="shared" si="94"/>
        <v>134953716</v>
      </c>
      <c r="I521" s="40">
        <f t="shared" si="94"/>
        <v>152153349</v>
      </c>
      <c r="J521" s="40">
        <f t="shared" si="94"/>
        <v>287107065</v>
      </c>
      <c r="K521" s="41">
        <v>0.1880020646653192</v>
      </c>
      <c r="L521" s="6"/>
    </row>
    <row r="522" spans="1:12" ht="15.75" outlineLevel="1">
      <c r="A522" s="37" t="s">
        <v>426</v>
      </c>
      <c r="B522" s="33"/>
      <c r="C522" s="34"/>
      <c r="D522" s="35"/>
      <c r="E522" s="35"/>
      <c r="F522" s="35"/>
      <c r="G522" s="35"/>
      <c r="H522" s="35"/>
      <c r="I522" s="35"/>
      <c r="J522" s="35"/>
      <c r="K522" s="36"/>
      <c r="L522" s="16"/>
    </row>
    <row r="523" spans="1:12" ht="15.75" outlineLevel="2">
      <c r="A523" s="33" t="s">
        <v>425</v>
      </c>
      <c r="B523" s="33" t="s">
        <v>424</v>
      </c>
      <c r="C523" s="34" t="s">
        <v>2</v>
      </c>
      <c r="D523" s="35">
        <v>449083</v>
      </c>
      <c r="E523" s="35">
        <v>190656</v>
      </c>
      <c r="F523" s="35">
        <v>639739</v>
      </c>
      <c r="G523" s="35">
        <v>5528816</v>
      </c>
      <c r="H523" s="35">
        <v>5028986</v>
      </c>
      <c r="I523" s="35">
        <v>7883258</v>
      </c>
      <c r="J523" s="35">
        <v>12912244</v>
      </c>
      <c r="K523" s="36">
        <v>0.04954514490277595</v>
      </c>
      <c r="L523" s="16"/>
    </row>
    <row r="524" spans="1:12" ht="15.75" outlineLevel="2">
      <c r="A524" s="33" t="s">
        <v>423</v>
      </c>
      <c r="B524" s="33" t="s">
        <v>422</v>
      </c>
      <c r="C524" s="34" t="s">
        <v>2</v>
      </c>
      <c r="D524" s="35">
        <v>169818</v>
      </c>
      <c r="E524" s="35">
        <v>38004</v>
      </c>
      <c r="F524" s="35">
        <v>207822</v>
      </c>
      <c r="G524" s="35">
        <v>3289376</v>
      </c>
      <c r="H524" s="35">
        <v>863766</v>
      </c>
      <c r="I524" s="35">
        <v>4433912</v>
      </c>
      <c r="J524" s="35">
        <v>5297678</v>
      </c>
      <c r="K524" s="36">
        <v>0.03922888480575826</v>
      </c>
      <c r="L524" s="16"/>
    </row>
    <row r="525" spans="1:12" ht="15.75" outlineLevel="2">
      <c r="A525" s="33" t="s">
        <v>421</v>
      </c>
      <c r="B525" s="33" t="s">
        <v>420</v>
      </c>
      <c r="C525" s="34" t="s">
        <v>11</v>
      </c>
      <c r="D525" s="35">
        <v>254939</v>
      </c>
      <c r="E525" s="35">
        <v>253114</v>
      </c>
      <c r="F525" s="35">
        <v>508053</v>
      </c>
      <c r="G525" s="35">
        <v>23300632</v>
      </c>
      <c r="H525" s="35">
        <v>841624</v>
      </c>
      <c r="I525" s="35">
        <v>74188778</v>
      </c>
      <c r="J525" s="35">
        <v>75030402</v>
      </c>
      <c r="K525" s="36">
        <v>0.006771295187782633</v>
      </c>
      <c r="L525" s="16"/>
    </row>
    <row r="526" spans="1:12" s="5" customFormat="1" ht="15" outlineLevel="1">
      <c r="A526" s="37"/>
      <c r="B526" s="38" t="s">
        <v>1</v>
      </c>
      <c r="C526" s="39"/>
      <c r="D526" s="40">
        <f aca="true" t="shared" si="95" ref="D526:J526">SUBTOTAL(9,D523:D525)</f>
        <v>873840</v>
      </c>
      <c r="E526" s="40">
        <f t="shared" si="95"/>
        <v>481774</v>
      </c>
      <c r="F526" s="40">
        <f t="shared" si="95"/>
        <v>1355614</v>
      </c>
      <c r="G526" s="40">
        <f t="shared" si="95"/>
        <v>32118824</v>
      </c>
      <c r="H526" s="40">
        <f t="shared" si="95"/>
        <v>6734376</v>
      </c>
      <c r="I526" s="40">
        <f t="shared" si="95"/>
        <v>86505948</v>
      </c>
      <c r="J526" s="40">
        <f t="shared" si="95"/>
        <v>93240324</v>
      </c>
      <c r="K526" s="41">
        <v>0.014538924167616596</v>
      </c>
      <c r="L526" s="6"/>
    </row>
    <row r="527" spans="1:12" ht="15.75" outlineLevel="1">
      <c r="A527" s="37" t="s">
        <v>419</v>
      </c>
      <c r="B527" s="33"/>
      <c r="C527" s="34"/>
      <c r="D527" s="35"/>
      <c r="E527" s="35"/>
      <c r="F527" s="35"/>
      <c r="G527" s="35"/>
      <c r="H527" s="35"/>
      <c r="I527" s="35"/>
      <c r="J527" s="35"/>
      <c r="K527" s="36"/>
      <c r="L527" s="16"/>
    </row>
    <row r="528" spans="1:12" ht="15.75" outlineLevel="2">
      <c r="A528" s="33" t="s">
        <v>418</v>
      </c>
      <c r="B528" s="33" t="s">
        <v>417</v>
      </c>
      <c r="C528" s="34" t="s">
        <v>2</v>
      </c>
      <c r="D528" s="35">
        <v>6612738</v>
      </c>
      <c r="E528" s="35">
        <v>762999</v>
      </c>
      <c r="F528" s="35">
        <v>7375737</v>
      </c>
      <c r="G528" s="35">
        <v>18375067</v>
      </c>
      <c r="H528" s="35">
        <v>1631902</v>
      </c>
      <c r="I528" s="35">
        <v>34632590</v>
      </c>
      <c r="J528" s="35">
        <v>36264492</v>
      </c>
      <c r="K528" s="36">
        <v>0.20338729686327883</v>
      </c>
      <c r="L528" s="16"/>
    </row>
    <row r="529" spans="1:12" s="5" customFormat="1" ht="15" outlineLevel="1">
      <c r="A529" s="37"/>
      <c r="B529" s="38" t="s">
        <v>1</v>
      </c>
      <c r="C529" s="39"/>
      <c r="D529" s="40">
        <f aca="true" t="shared" si="96" ref="D529:J529">SUBTOTAL(9,D528:D528)</f>
        <v>6612738</v>
      </c>
      <c r="E529" s="40">
        <f t="shared" si="96"/>
        <v>762999</v>
      </c>
      <c r="F529" s="40">
        <f t="shared" si="96"/>
        <v>7375737</v>
      </c>
      <c r="G529" s="40">
        <f t="shared" si="96"/>
        <v>18375067</v>
      </c>
      <c r="H529" s="40">
        <f t="shared" si="96"/>
        <v>1631902</v>
      </c>
      <c r="I529" s="40">
        <f t="shared" si="96"/>
        <v>34632590</v>
      </c>
      <c r="J529" s="40">
        <f t="shared" si="96"/>
        <v>36264492</v>
      </c>
      <c r="K529" s="41">
        <v>0.20338729686327883</v>
      </c>
      <c r="L529" s="6"/>
    </row>
    <row r="530" spans="1:12" ht="15.75" outlineLevel="1">
      <c r="A530" s="37" t="s">
        <v>416</v>
      </c>
      <c r="B530" s="33"/>
      <c r="C530" s="34"/>
      <c r="D530" s="35"/>
      <c r="E530" s="35"/>
      <c r="F530" s="35"/>
      <c r="G530" s="35"/>
      <c r="H530" s="35"/>
      <c r="I530" s="35"/>
      <c r="J530" s="35"/>
      <c r="K530" s="36"/>
      <c r="L530" s="16"/>
    </row>
    <row r="531" spans="1:12" ht="15.75" outlineLevel="2">
      <c r="A531" s="33" t="s">
        <v>415</v>
      </c>
      <c r="B531" s="33" t="s">
        <v>414</v>
      </c>
      <c r="C531" s="34" t="s">
        <v>11</v>
      </c>
      <c r="D531" s="35">
        <v>6179366</v>
      </c>
      <c r="E531" s="35">
        <v>28977537</v>
      </c>
      <c r="F531" s="35">
        <v>35156903</v>
      </c>
      <c r="G531" s="35">
        <v>35682668</v>
      </c>
      <c r="H531" s="35">
        <v>46824051</v>
      </c>
      <c r="I531" s="35">
        <v>106505479</v>
      </c>
      <c r="J531" s="35">
        <v>153329530</v>
      </c>
      <c r="K531" s="36">
        <v>0.2292898373848795</v>
      </c>
      <c r="L531" s="16"/>
    </row>
    <row r="532" spans="1:12" s="5" customFormat="1" ht="15" outlineLevel="1">
      <c r="A532" s="37"/>
      <c r="B532" s="38" t="s">
        <v>1</v>
      </c>
      <c r="C532" s="39"/>
      <c r="D532" s="40">
        <f aca="true" t="shared" si="97" ref="D532:J532">SUBTOTAL(9,D531:D531)</f>
        <v>6179366</v>
      </c>
      <c r="E532" s="40">
        <f t="shared" si="97"/>
        <v>28977537</v>
      </c>
      <c r="F532" s="40">
        <f t="shared" si="97"/>
        <v>35156903</v>
      </c>
      <c r="G532" s="40">
        <f t="shared" si="97"/>
        <v>35682668</v>
      </c>
      <c r="H532" s="40">
        <f t="shared" si="97"/>
        <v>46824051</v>
      </c>
      <c r="I532" s="40">
        <f t="shared" si="97"/>
        <v>106505479</v>
      </c>
      <c r="J532" s="40">
        <f t="shared" si="97"/>
        <v>153329530</v>
      </c>
      <c r="K532" s="41">
        <v>0.2292898373848795</v>
      </c>
      <c r="L532" s="6"/>
    </row>
    <row r="533" spans="1:12" ht="15.75" outlineLevel="1">
      <c r="A533" s="37" t="s">
        <v>413</v>
      </c>
      <c r="B533" s="33"/>
      <c r="C533" s="34"/>
      <c r="D533" s="35"/>
      <c r="E533" s="35"/>
      <c r="F533" s="35"/>
      <c r="G533" s="35"/>
      <c r="H533" s="35"/>
      <c r="I533" s="35"/>
      <c r="J533" s="35"/>
      <c r="K533" s="36"/>
      <c r="L533" s="16"/>
    </row>
    <row r="534" spans="1:12" ht="15.75" outlineLevel="2">
      <c r="A534" s="33" t="s">
        <v>412</v>
      </c>
      <c r="B534" s="33" t="s">
        <v>411</v>
      </c>
      <c r="C534" s="34" t="s">
        <v>11</v>
      </c>
      <c r="D534" s="35">
        <v>14278599</v>
      </c>
      <c r="E534" s="35">
        <v>8149892</v>
      </c>
      <c r="F534" s="35">
        <v>22428491</v>
      </c>
      <c r="G534" s="35">
        <v>116660010</v>
      </c>
      <c r="H534" s="35">
        <v>134971489</v>
      </c>
      <c r="I534" s="35">
        <v>205217352</v>
      </c>
      <c r="J534" s="35">
        <v>340188841</v>
      </c>
      <c r="K534" s="36">
        <v>0.0659295317685038</v>
      </c>
      <c r="L534" s="16"/>
    </row>
    <row r="535" spans="1:12" s="5" customFormat="1" ht="15" outlineLevel="1">
      <c r="A535" s="37"/>
      <c r="B535" s="38" t="s">
        <v>1</v>
      </c>
      <c r="C535" s="39"/>
      <c r="D535" s="40">
        <f aca="true" t="shared" si="98" ref="D535:J535">SUBTOTAL(9,D534:D534)</f>
        <v>14278599</v>
      </c>
      <c r="E535" s="40">
        <f t="shared" si="98"/>
        <v>8149892</v>
      </c>
      <c r="F535" s="40">
        <f t="shared" si="98"/>
        <v>22428491</v>
      </c>
      <c r="G535" s="40">
        <f t="shared" si="98"/>
        <v>116660010</v>
      </c>
      <c r="H535" s="40">
        <f t="shared" si="98"/>
        <v>134971489</v>
      </c>
      <c r="I535" s="40">
        <f t="shared" si="98"/>
        <v>205217352</v>
      </c>
      <c r="J535" s="40">
        <f t="shared" si="98"/>
        <v>340188841</v>
      </c>
      <c r="K535" s="41">
        <v>0.0659295317685038</v>
      </c>
      <c r="L535" s="6"/>
    </row>
    <row r="536" spans="1:12" ht="15.75" outlineLevel="1">
      <c r="A536" s="37" t="s">
        <v>410</v>
      </c>
      <c r="B536" s="33"/>
      <c r="C536" s="34"/>
      <c r="D536" s="35"/>
      <c r="E536" s="35"/>
      <c r="F536" s="35"/>
      <c r="G536" s="35"/>
      <c r="H536" s="35"/>
      <c r="I536" s="35"/>
      <c r="J536" s="35"/>
      <c r="K536" s="36"/>
      <c r="L536" s="16"/>
    </row>
    <row r="537" spans="1:12" ht="15.75" outlineLevel="2">
      <c r="A537" s="33" t="s">
        <v>409</v>
      </c>
      <c r="B537" s="33" t="s">
        <v>408</v>
      </c>
      <c r="C537" s="34" t="s">
        <v>29</v>
      </c>
      <c r="D537" s="35">
        <v>1250193</v>
      </c>
      <c r="E537" s="35">
        <v>148953</v>
      </c>
      <c r="F537" s="35">
        <v>1399146</v>
      </c>
      <c r="G537" s="35">
        <v>6299246</v>
      </c>
      <c r="H537" s="35">
        <v>652391</v>
      </c>
      <c r="I537" s="35">
        <v>8078278</v>
      </c>
      <c r="J537" s="35">
        <v>8730669</v>
      </c>
      <c r="K537" s="36">
        <v>0.16025644770177405</v>
      </c>
      <c r="L537" s="16"/>
    </row>
    <row r="538" spans="1:12" s="5" customFormat="1" ht="15" outlineLevel="1">
      <c r="A538" s="37"/>
      <c r="B538" s="38" t="s">
        <v>1</v>
      </c>
      <c r="C538" s="39"/>
      <c r="D538" s="40">
        <f aca="true" t="shared" si="99" ref="D538:J538">SUBTOTAL(9,D537:D537)</f>
        <v>1250193</v>
      </c>
      <c r="E538" s="40">
        <f t="shared" si="99"/>
        <v>148953</v>
      </c>
      <c r="F538" s="40">
        <f t="shared" si="99"/>
        <v>1399146</v>
      </c>
      <c r="G538" s="40">
        <f t="shared" si="99"/>
        <v>6299246</v>
      </c>
      <c r="H538" s="40">
        <f t="shared" si="99"/>
        <v>652391</v>
      </c>
      <c r="I538" s="40">
        <f t="shared" si="99"/>
        <v>8078278</v>
      </c>
      <c r="J538" s="40">
        <f t="shared" si="99"/>
        <v>8730669</v>
      </c>
      <c r="K538" s="41">
        <v>0.16025644770177405</v>
      </c>
      <c r="L538" s="6"/>
    </row>
    <row r="539" spans="1:12" ht="15.75" outlineLevel="1">
      <c r="A539" s="37" t="s">
        <v>407</v>
      </c>
      <c r="B539" s="33"/>
      <c r="C539" s="34"/>
      <c r="D539" s="35"/>
      <c r="E539" s="35"/>
      <c r="F539" s="35"/>
      <c r="G539" s="35"/>
      <c r="H539" s="35"/>
      <c r="I539" s="35"/>
      <c r="J539" s="35"/>
      <c r="K539" s="36"/>
      <c r="L539" s="16"/>
    </row>
    <row r="540" spans="1:12" ht="15.75" outlineLevel="2">
      <c r="A540" s="33" t="s">
        <v>406</v>
      </c>
      <c r="B540" s="33" t="s">
        <v>405</v>
      </c>
      <c r="C540" s="34" t="s">
        <v>11</v>
      </c>
      <c r="D540" s="35">
        <v>6639739</v>
      </c>
      <c r="E540" s="35">
        <v>28892475</v>
      </c>
      <c r="F540" s="35">
        <v>35532214</v>
      </c>
      <c r="G540" s="35">
        <v>40770803</v>
      </c>
      <c r="H540" s="35">
        <v>100052105</v>
      </c>
      <c r="I540" s="35">
        <v>129751996</v>
      </c>
      <c r="J540" s="35">
        <v>229804101</v>
      </c>
      <c r="K540" s="36">
        <v>0.15461958183244084</v>
      </c>
      <c r="L540" s="16"/>
    </row>
    <row r="541" spans="1:12" s="5" customFormat="1" ht="15" outlineLevel="1">
      <c r="A541" s="37"/>
      <c r="B541" s="38" t="s">
        <v>1</v>
      </c>
      <c r="C541" s="39"/>
      <c r="D541" s="40">
        <f aca="true" t="shared" si="100" ref="D541:J541">SUBTOTAL(9,D540:D540)</f>
        <v>6639739</v>
      </c>
      <c r="E541" s="40">
        <f t="shared" si="100"/>
        <v>28892475</v>
      </c>
      <c r="F541" s="40">
        <f t="shared" si="100"/>
        <v>35532214</v>
      </c>
      <c r="G541" s="40">
        <f t="shared" si="100"/>
        <v>40770803</v>
      </c>
      <c r="H541" s="40">
        <f t="shared" si="100"/>
        <v>100052105</v>
      </c>
      <c r="I541" s="40">
        <f t="shared" si="100"/>
        <v>129751996</v>
      </c>
      <c r="J541" s="40">
        <f t="shared" si="100"/>
        <v>229804101</v>
      </c>
      <c r="K541" s="41">
        <v>0.15461958183244084</v>
      </c>
      <c r="L541" s="6"/>
    </row>
    <row r="542" spans="1:12" ht="15.75" outlineLevel="1">
      <c r="A542" s="37" t="s">
        <v>404</v>
      </c>
      <c r="B542" s="33"/>
      <c r="C542" s="34"/>
      <c r="D542" s="35"/>
      <c r="E542" s="35"/>
      <c r="F542" s="35"/>
      <c r="G542" s="35"/>
      <c r="H542" s="35"/>
      <c r="I542" s="35"/>
      <c r="J542" s="35"/>
      <c r="K542" s="36"/>
      <c r="L542" s="16"/>
    </row>
    <row r="543" spans="1:12" ht="15.75" outlineLevel="2">
      <c r="A543" s="33" t="s">
        <v>403</v>
      </c>
      <c r="B543" s="33" t="s">
        <v>402</v>
      </c>
      <c r="C543" s="34" t="s">
        <v>2</v>
      </c>
      <c r="D543" s="35">
        <v>408407</v>
      </c>
      <c r="E543" s="35">
        <v>383235</v>
      </c>
      <c r="F543" s="35">
        <v>791642</v>
      </c>
      <c r="G543" s="35">
        <v>3324604</v>
      </c>
      <c r="H543" s="35">
        <v>489005</v>
      </c>
      <c r="I543" s="35">
        <v>7010481</v>
      </c>
      <c r="J543" s="35">
        <v>7499486</v>
      </c>
      <c r="K543" s="36">
        <v>0.10555950101113598</v>
      </c>
      <c r="L543" s="16"/>
    </row>
    <row r="544" spans="1:12" s="5" customFormat="1" ht="15" outlineLevel="1">
      <c r="A544" s="37"/>
      <c r="B544" s="38" t="s">
        <v>1</v>
      </c>
      <c r="C544" s="39"/>
      <c r="D544" s="40">
        <f aca="true" t="shared" si="101" ref="D544:J544">SUBTOTAL(9,D543:D543)</f>
        <v>408407</v>
      </c>
      <c r="E544" s="40">
        <f t="shared" si="101"/>
        <v>383235</v>
      </c>
      <c r="F544" s="40">
        <f t="shared" si="101"/>
        <v>791642</v>
      </c>
      <c r="G544" s="40">
        <f t="shared" si="101"/>
        <v>3324604</v>
      </c>
      <c r="H544" s="40">
        <f t="shared" si="101"/>
        <v>489005</v>
      </c>
      <c r="I544" s="40">
        <f t="shared" si="101"/>
        <v>7010481</v>
      </c>
      <c r="J544" s="40">
        <f t="shared" si="101"/>
        <v>7499486</v>
      </c>
      <c r="K544" s="41">
        <v>0.10555950101113598</v>
      </c>
      <c r="L544" s="6"/>
    </row>
    <row r="545" spans="1:12" ht="15.75" outlineLevel="1">
      <c r="A545" s="37" t="s">
        <v>401</v>
      </c>
      <c r="B545" s="33"/>
      <c r="C545" s="34"/>
      <c r="D545" s="35"/>
      <c r="E545" s="35"/>
      <c r="F545" s="35"/>
      <c r="G545" s="35"/>
      <c r="H545" s="35"/>
      <c r="I545" s="35"/>
      <c r="J545" s="35"/>
      <c r="K545" s="36"/>
      <c r="L545" s="16"/>
    </row>
    <row r="546" spans="1:12" ht="15.75" outlineLevel="2">
      <c r="A546" s="33" t="s">
        <v>400</v>
      </c>
      <c r="B546" s="33" t="s">
        <v>398</v>
      </c>
      <c r="C546" s="34" t="s">
        <v>11</v>
      </c>
      <c r="D546" s="35">
        <v>47020</v>
      </c>
      <c r="E546" s="35">
        <v>173616</v>
      </c>
      <c r="F546" s="35">
        <v>220636</v>
      </c>
      <c r="G546" s="35">
        <v>6234792</v>
      </c>
      <c r="H546" s="35">
        <v>16558580</v>
      </c>
      <c r="I546" s="35">
        <v>0</v>
      </c>
      <c r="J546" s="35">
        <v>16558580</v>
      </c>
      <c r="K546" s="36">
        <v>0.013324572517691702</v>
      </c>
      <c r="L546" s="16"/>
    </row>
    <row r="547" spans="1:12" ht="15.75" outlineLevel="2">
      <c r="A547" s="33" t="s">
        <v>399</v>
      </c>
      <c r="B547" s="33" t="s">
        <v>398</v>
      </c>
      <c r="C547" s="34" t="s">
        <v>29</v>
      </c>
      <c r="D547" s="35">
        <v>25069103</v>
      </c>
      <c r="E547" s="35">
        <v>10332932</v>
      </c>
      <c r="F547" s="35">
        <v>35402035</v>
      </c>
      <c r="G547" s="35">
        <v>125322691</v>
      </c>
      <c r="H547" s="35">
        <v>275998857</v>
      </c>
      <c r="I547" s="35">
        <v>235739481</v>
      </c>
      <c r="J547" s="35">
        <v>511738338</v>
      </c>
      <c r="K547" s="36">
        <v>0.06917995461969861</v>
      </c>
      <c r="L547" s="16"/>
    </row>
    <row r="548" spans="1:12" s="5" customFormat="1" ht="15" outlineLevel="1">
      <c r="A548" s="37"/>
      <c r="B548" s="38" t="s">
        <v>1</v>
      </c>
      <c r="C548" s="39"/>
      <c r="D548" s="40">
        <f aca="true" t="shared" si="102" ref="D548:J548">SUBTOTAL(9,D546:D547)</f>
        <v>25116123</v>
      </c>
      <c r="E548" s="40">
        <f t="shared" si="102"/>
        <v>10506548</v>
      </c>
      <c r="F548" s="40">
        <f t="shared" si="102"/>
        <v>35622671</v>
      </c>
      <c r="G548" s="40">
        <f t="shared" si="102"/>
        <v>131557483</v>
      </c>
      <c r="H548" s="40">
        <f t="shared" si="102"/>
        <v>292557437</v>
      </c>
      <c r="I548" s="40">
        <f t="shared" si="102"/>
        <v>235739481</v>
      </c>
      <c r="J548" s="40">
        <f t="shared" si="102"/>
        <v>528296918</v>
      </c>
      <c r="K548" s="41">
        <v>0.06742926143665295</v>
      </c>
      <c r="L548" s="6"/>
    </row>
    <row r="549" spans="1:12" ht="15.75" outlineLevel="1">
      <c r="A549" s="37" t="s">
        <v>397</v>
      </c>
      <c r="B549" s="33"/>
      <c r="C549" s="34"/>
      <c r="D549" s="35"/>
      <c r="E549" s="35"/>
      <c r="F549" s="35"/>
      <c r="G549" s="35"/>
      <c r="H549" s="35"/>
      <c r="I549" s="35"/>
      <c r="J549" s="35"/>
      <c r="K549" s="36"/>
      <c r="L549" s="16"/>
    </row>
    <row r="550" spans="1:12" ht="15.75" outlineLevel="2">
      <c r="A550" s="33" t="s">
        <v>396</v>
      </c>
      <c r="B550" s="33" t="s">
        <v>395</v>
      </c>
      <c r="C550" s="34" t="s">
        <v>2</v>
      </c>
      <c r="D550" s="35">
        <v>1361779</v>
      </c>
      <c r="E550" s="35">
        <v>261782</v>
      </c>
      <c r="F550" s="35">
        <v>1623561</v>
      </c>
      <c r="G550" s="35">
        <v>7789594</v>
      </c>
      <c r="H550" s="35">
        <v>3324826</v>
      </c>
      <c r="I550" s="35">
        <v>9683617</v>
      </c>
      <c r="J550" s="35">
        <v>13008443</v>
      </c>
      <c r="K550" s="36">
        <v>0.12480824953455227</v>
      </c>
      <c r="L550" s="16"/>
    </row>
    <row r="551" spans="1:12" s="5" customFormat="1" ht="15" outlineLevel="1">
      <c r="A551" s="37"/>
      <c r="B551" s="38" t="s">
        <v>1</v>
      </c>
      <c r="C551" s="39"/>
      <c r="D551" s="40">
        <f aca="true" t="shared" si="103" ref="D551:J551">SUBTOTAL(9,D550:D550)</f>
        <v>1361779</v>
      </c>
      <c r="E551" s="40">
        <f t="shared" si="103"/>
        <v>261782</v>
      </c>
      <c r="F551" s="40">
        <f t="shared" si="103"/>
        <v>1623561</v>
      </c>
      <c r="G551" s="40">
        <f t="shared" si="103"/>
        <v>7789594</v>
      </c>
      <c r="H551" s="40">
        <f t="shared" si="103"/>
        <v>3324826</v>
      </c>
      <c r="I551" s="40">
        <f t="shared" si="103"/>
        <v>9683617</v>
      </c>
      <c r="J551" s="40">
        <f t="shared" si="103"/>
        <v>13008443</v>
      </c>
      <c r="K551" s="41">
        <v>0.12480824953455227</v>
      </c>
      <c r="L551" s="6"/>
    </row>
    <row r="552" spans="1:12" ht="15.75" outlineLevel="1">
      <c r="A552" s="37" t="s">
        <v>394</v>
      </c>
      <c r="B552" s="33"/>
      <c r="C552" s="34"/>
      <c r="D552" s="35"/>
      <c r="E552" s="35"/>
      <c r="F552" s="35"/>
      <c r="G552" s="35"/>
      <c r="H552" s="35"/>
      <c r="I552" s="35"/>
      <c r="J552" s="35"/>
      <c r="K552" s="36"/>
      <c r="L552" s="16"/>
    </row>
    <row r="553" spans="1:12" ht="15.75" outlineLevel="2">
      <c r="A553" s="33" t="s">
        <v>393</v>
      </c>
      <c r="B553" s="33" t="s">
        <v>392</v>
      </c>
      <c r="C553" s="34" t="s">
        <v>11</v>
      </c>
      <c r="D553" s="35">
        <v>220714</v>
      </c>
      <c r="E553" s="35">
        <v>5068422</v>
      </c>
      <c r="F553" s="35">
        <v>5289136</v>
      </c>
      <c r="G553" s="35">
        <v>13122646</v>
      </c>
      <c r="H553" s="35">
        <v>11252297</v>
      </c>
      <c r="I553" s="35">
        <v>35907347</v>
      </c>
      <c r="J553" s="35">
        <v>47159644</v>
      </c>
      <c r="K553" s="36">
        <v>0.11215385764998564</v>
      </c>
      <c r="L553" s="16"/>
    </row>
    <row r="554" spans="1:12" s="5" customFormat="1" ht="15" outlineLevel="1">
      <c r="A554" s="15"/>
      <c r="B554" s="14" t="s">
        <v>1</v>
      </c>
      <c r="C554" s="13"/>
      <c r="D554" s="12">
        <f aca="true" t="shared" si="104" ref="D554:J554">SUBTOTAL(9,D553:D553)</f>
        <v>220714</v>
      </c>
      <c r="E554" s="12">
        <f t="shared" si="104"/>
        <v>5068422</v>
      </c>
      <c r="F554" s="12">
        <f t="shared" si="104"/>
        <v>5289136</v>
      </c>
      <c r="G554" s="12">
        <f t="shared" si="104"/>
        <v>13122646</v>
      </c>
      <c r="H554" s="12">
        <f t="shared" si="104"/>
        <v>11252297</v>
      </c>
      <c r="I554" s="12">
        <f t="shared" si="104"/>
        <v>35907347</v>
      </c>
      <c r="J554" s="12">
        <f t="shared" si="104"/>
        <v>47159644</v>
      </c>
      <c r="K554" s="11">
        <v>0.11215385764998564</v>
      </c>
      <c r="L554" s="6"/>
    </row>
    <row r="555" spans="1:12" ht="15.75" outlineLevel="1">
      <c r="A555" s="37" t="s">
        <v>391</v>
      </c>
      <c r="B555" s="33"/>
      <c r="C555" s="34"/>
      <c r="D555" s="35"/>
      <c r="E555" s="35"/>
      <c r="F555" s="35"/>
      <c r="G555" s="35"/>
      <c r="H555" s="35"/>
      <c r="I555" s="35"/>
      <c r="J555" s="35"/>
      <c r="K555" s="36"/>
      <c r="L555" s="16"/>
    </row>
    <row r="556" spans="1:12" ht="15.75" outlineLevel="2">
      <c r="A556" s="33" t="s">
        <v>390</v>
      </c>
      <c r="B556" s="33" t="s">
        <v>389</v>
      </c>
      <c r="C556" s="34" t="s">
        <v>2</v>
      </c>
      <c r="D556" s="35">
        <v>1447000</v>
      </c>
      <c r="E556" s="35">
        <v>41565</v>
      </c>
      <c r="F556" s="35">
        <v>1488565</v>
      </c>
      <c r="G556" s="35">
        <v>17870546</v>
      </c>
      <c r="H556" s="35">
        <v>4695745</v>
      </c>
      <c r="I556" s="35">
        <v>20205066</v>
      </c>
      <c r="J556" s="35">
        <v>24900811</v>
      </c>
      <c r="K556" s="36">
        <v>0.05977977986339478</v>
      </c>
      <c r="L556" s="16"/>
    </row>
    <row r="557" spans="1:12" ht="15.75" outlineLevel="2">
      <c r="A557" s="33" t="s">
        <v>388</v>
      </c>
      <c r="B557" s="33" t="s">
        <v>387</v>
      </c>
      <c r="C557" s="34" t="s">
        <v>11</v>
      </c>
      <c r="D557" s="35">
        <v>2039000</v>
      </c>
      <c r="E557" s="35">
        <v>1526974</v>
      </c>
      <c r="F557" s="35">
        <v>3565974</v>
      </c>
      <c r="G557" s="35">
        <v>19614000</v>
      </c>
      <c r="H557" s="35">
        <v>10583500</v>
      </c>
      <c r="I557" s="35">
        <v>30894500</v>
      </c>
      <c r="J557" s="35">
        <v>41478000</v>
      </c>
      <c r="K557" s="36">
        <v>0.08597266020541006</v>
      </c>
      <c r="L557" s="16"/>
    </row>
    <row r="558" spans="1:12" s="5" customFormat="1" ht="15" outlineLevel="1">
      <c r="A558" s="37"/>
      <c r="B558" s="38" t="s">
        <v>1</v>
      </c>
      <c r="C558" s="39"/>
      <c r="D558" s="40">
        <f aca="true" t="shared" si="105" ref="D558:J558">SUBTOTAL(9,D556:D557)</f>
        <v>3486000</v>
      </c>
      <c r="E558" s="40">
        <f t="shared" si="105"/>
        <v>1568539</v>
      </c>
      <c r="F558" s="40">
        <f t="shared" si="105"/>
        <v>5054539</v>
      </c>
      <c r="G558" s="40">
        <f t="shared" si="105"/>
        <v>37484546</v>
      </c>
      <c r="H558" s="40">
        <f t="shared" si="105"/>
        <v>15279245</v>
      </c>
      <c r="I558" s="40">
        <f t="shared" si="105"/>
        <v>51099566</v>
      </c>
      <c r="J558" s="40">
        <f t="shared" si="105"/>
        <v>66378811</v>
      </c>
      <c r="K558" s="41">
        <v>0.07614687464046321</v>
      </c>
      <c r="L558" s="6"/>
    </row>
    <row r="559" spans="1:12" ht="15.75" outlineLevel="1">
      <c r="A559" s="37" t="s">
        <v>386</v>
      </c>
      <c r="B559" s="33"/>
      <c r="C559" s="34"/>
      <c r="D559" s="35"/>
      <c r="E559" s="35"/>
      <c r="F559" s="35"/>
      <c r="G559" s="35"/>
      <c r="H559" s="35"/>
      <c r="I559" s="35"/>
      <c r="J559" s="35"/>
      <c r="K559" s="36"/>
      <c r="L559" s="16"/>
    </row>
    <row r="560" spans="1:12" ht="15.75" outlineLevel="2">
      <c r="A560" s="33" t="s">
        <v>385</v>
      </c>
      <c r="B560" s="33" t="s">
        <v>384</v>
      </c>
      <c r="C560" s="34" t="s">
        <v>2</v>
      </c>
      <c r="D560" s="35">
        <v>6596068</v>
      </c>
      <c r="E560" s="35">
        <v>10065</v>
      </c>
      <c r="F560" s="35">
        <v>6606133</v>
      </c>
      <c r="G560" s="35">
        <v>4937356</v>
      </c>
      <c r="H560" s="35">
        <v>1777182</v>
      </c>
      <c r="I560" s="35">
        <v>15947034</v>
      </c>
      <c r="J560" s="35">
        <v>17724216</v>
      </c>
      <c r="K560" s="36">
        <v>0.37271792444867524</v>
      </c>
      <c r="L560" s="16"/>
    </row>
    <row r="561" spans="1:12" s="5" customFormat="1" ht="15" outlineLevel="1">
      <c r="A561" s="37"/>
      <c r="B561" s="38" t="s">
        <v>1</v>
      </c>
      <c r="C561" s="39"/>
      <c r="D561" s="40">
        <f aca="true" t="shared" si="106" ref="D561:J561">SUBTOTAL(9,D560:D560)</f>
        <v>6596068</v>
      </c>
      <c r="E561" s="40">
        <f t="shared" si="106"/>
        <v>10065</v>
      </c>
      <c r="F561" s="40">
        <f t="shared" si="106"/>
        <v>6606133</v>
      </c>
      <c r="G561" s="40">
        <f t="shared" si="106"/>
        <v>4937356</v>
      </c>
      <c r="H561" s="40">
        <f t="shared" si="106"/>
        <v>1777182</v>
      </c>
      <c r="I561" s="40">
        <f t="shared" si="106"/>
        <v>15947034</v>
      </c>
      <c r="J561" s="40">
        <f t="shared" si="106"/>
        <v>17724216</v>
      </c>
      <c r="K561" s="41">
        <v>0.37271792444867524</v>
      </c>
      <c r="L561" s="6"/>
    </row>
    <row r="562" spans="1:12" ht="15.75" outlineLevel="1">
      <c r="A562" s="37" t="s">
        <v>383</v>
      </c>
      <c r="B562" s="33"/>
      <c r="C562" s="34"/>
      <c r="D562" s="35"/>
      <c r="E562" s="35"/>
      <c r="F562" s="35"/>
      <c r="G562" s="35"/>
      <c r="H562" s="35"/>
      <c r="I562" s="35"/>
      <c r="J562" s="35"/>
      <c r="K562" s="36"/>
      <c r="L562" s="16"/>
    </row>
    <row r="563" spans="1:12" ht="15.75" outlineLevel="2">
      <c r="A563" s="33" t="s">
        <v>382</v>
      </c>
      <c r="B563" s="33" t="s">
        <v>381</v>
      </c>
      <c r="C563" s="34" t="s">
        <v>2</v>
      </c>
      <c r="D563" s="35">
        <v>3377492</v>
      </c>
      <c r="E563" s="35">
        <v>861663</v>
      </c>
      <c r="F563" s="35">
        <v>4239155</v>
      </c>
      <c r="G563" s="35">
        <v>14918456</v>
      </c>
      <c r="H563" s="35">
        <v>6905747</v>
      </c>
      <c r="I563" s="35">
        <v>31587107</v>
      </c>
      <c r="J563" s="35">
        <v>38492854</v>
      </c>
      <c r="K563" s="36">
        <v>0.11012836304629425</v>
      </c>
      <c r="L563" s="16"/>
    </row>
    <row r="564" spans="1:12" ht="15.75" outlineLevel="2">
      <c r="A564" s="33" t="s">
        <v>380</v>
      </c>
      <c r="B564" s="33" t="s">
        <v>379</v>
      </c>
      <c r="C564" s="34" t="s">
        <v>29</v>
      </c>
      <c r="D564" s="35">
        <v>8524647</v>
      </c>
      <c r="E564" s="35">
        <v>38909</v>
      </c>
      <c r="F564" s="35">
        <v>8563556</v>
      </c>
      <c r="G564" s="35">
        <v>26330488</v>
      </c>
      <c r="H564" s="35">
        <v>17007092</v>
      </c>
      <c r="I564" s="35">
        <v>49585089</v>
      </c>
      <c r="J564" s="35">
        <v>66592181</v>
      </c>
      <c r="K564" s="36">
        <v>0.12859701952095548</v>
      </c>
      <c r="L564" s="16"/>
    </row>
    <row r="565" spans="1:12" s="5" customFormat="1" ht="15" outlineLevel="1">
      <c r="A565" s="37"/>
      <c r="B565" s="38" t="s">
        <v>1</v>
      </c>
      <c r="C565" s="39"/>
      <c r="D565" s="40">
        <f aca="true" t="shared" si="107" ref="D565:J565">SUBTOTAL(9,D563:D564)</f>
        <v>11902139</v>
      </c>
      <c r="E565" s="40">
        <f t="shared" si="107"/>
        <v>900572</v>
      </c>
      <c r="F565" s="40">
        <f t="shared" si="107"/>
        <v>12802711</v>
      </c>
      <c r="G565" s="40">
        <f t="shared" si="107"/>
        <v>41248944</v>
      </c>
      <c r="H565" s="40">
        <f t="shared" si="107"/>
        <v>23912839</v>
      </c>
      <c r="I565" s="40">
        <f t="shared" si="107"/>
        <v>81172196</v>
      </c>
      <c r="J565" s="40">
        <f t="shared" si="107"/>
        <v>105085035</v>
      </c>
      <c r="K565" s="41">
        <v>0.12183191450619013</v>
      </c>
      <c r="L565" s="6"/>
    </row>
    <row r="566" spans="1:12" ht="15.75" outlineLevel="1">
      <c r="A566" s="37" t="s">
        <v>378</v>
      </c>
      <c r="B566" s="33"/>
      <c r="C566" s="34"/>
      <c r="D566" s="35"/>
      <c r="E566" s="35"/>
      <c r="F566" s="35"/>
      <c r="G566" s="35"/>
      <c r="H566" s="35"/>
      <c r="I566" s="35"/>
      <c r="J566" s="35"/>
      <c r="K566" s="36"/>
      <c r="L566" s="16"/>
    </row>
    <row r="567" spans="1:12" ht="15.75" outlineLevel="2">
      <c r="A567" s="33" t="s">
        <v>377</v>
      </c>
      <c r="B567" s="33" t="s">
        <v>376</v>
      </c>
      <c r="C567" s="34" t="s">
        <v>11</v>
      </c>
      <c r="D567" s="35">
        <v>5551525</v>
      </c>
      <c r="E567" s="35">
        <v>2040826</v>
      </c>
      <c r="F567" s="35">
        <v>7592351</v>
      </c>
      <c r="G567" s="35">
        <v>29580434</v>
      </c>
      <c r="H567" s="35">
        <v>3829063</v>
      </c>
      <c r="I567" s="35">
        <v>91686878</v>
      </c>
      <c r="J567" s="35">
        <v>95515941</v>
      </c>
      <c r="K567" s="36">
        <v>0.07948778937329426</v>
      </c>
      <c r="L567" s="16"/>
    </row>
    <row r="568" spans="1:12" s="5" customFormat="1" ht="15" outlineLevel="1">
      <c r="A568" s="37"/>
      <c r="B568" s="38" t="s">
        <v>1</v>
      </c>
      <c r="C568" s="39"/>
      <c r="D568" s="40">
        <f aca="true" t="shared" si="108" ref="D568:J568">SUBTOTAL(9,D567:D567)</f>
        <v>5551525</v>
      </c>
      <c r="E568" s="40">
        <f t="shared" si="108"/>
        <v>2040826</v>
      </c>
      <c r="F568" s="40">
        <f t="shared" si="108"/>
        <v>7592351</v>
      </c>
      <c r="G568" s="40">
        <f t="shared" si="108"/>
        <v>29580434</v>
      </c>
      <c r="H568" s="40">
        <f t="shared" si="108"/>
        <v>3829063</v>
      </c>
      <c r="I568" s="40">
        <f t="shared" si="108"/>
        <v>91686878</v>
      </c>
      <c r="J568" s="40">
        <f t="shared" si="108"/>
        <v>95515941</v>
      </c>
      <c r="K568" s="41">
        <v>0.07948778937329426</v>
      </c>
      <c r="L568" s="6"/>
    </row>
    <row r="569" spans="1:12" ht="15.75" outlineLevel="1">
      <c r="A569" s="37" t="s">
        <v>375</v>
      </c>
      <c r="B569" s="33"/>
      <c r="C569" s="34"/>
      <c r="D569" s="35"/>
      <c r="E569" s="35"/>
      <c r="F569" s="35"/>
      <c r="G569" s="35"/>
      <c r="H569" s="35"/>
      <c r="I569" s="35"/>
      <c r="J569" s="35"/>
      <c r="K569" s="36"/>
      <c r="L569" s="16"/>
    </row>
    <row r="570" spans="1:12" ht="15.75" outlineLevel="2">
      <c r="A570" s="33" t="s">
        <v>374</v>
      </c>
      <c r="B570" s="33" t="s">
        <v>367</v>
      </c>
      <c r="C570" s="34" t="s">
        <v>11</v>
      </c>
      <c r="D570" s="35">
        <v>2887474</v>
      </c>
      <c r="E570" s="35">
        <v>5355713</v>
      </c>
      <c r="F570" s="35">
        <v>8243187</v>
      </c>
      <c r="G570" s="35">
        <v>93680427</v>
      </c>
      <c r="H570" s="35">
        <v>225445962</v>
      </c>
      <c r="I570" s="35">
        <v>122768998</v>
      </c>
      <c r="J570" s="35">
        <v>348214960</v>
      </c>
      <c r="K570" s="36">
        <v>0.023672696313794206</v>
      </c>
      <c r="L570" s="16"/>
    </row>
    <row r="571" spans="1:12" ht="15.75" outlineLevel="2">
      <c r="A571" s="33" t="s">
        <v>373</v>
      </c>
      <c r="B571" s="33" t="s">
        <v>367</v>
      </c>
      <c r="C571" s="34" t="s">
        <v>11</v>
      </c>
      <c r="D571" s="35">
        <v>37115370</v>
      </c>
      <c r="E571" s="35">
        <v>164068429</v>
      </c>
      <c r="F571" s="35">
        <v>201183799</v>
      </c>
      <c r="G571" s="35">
        <v>614461617</v>
      </c>
      <c r="H571" s="35">
        <v>2284331063</v>
      </c>
      <c r="I571" s="35">
        <v>1509906531</v>
      </c>
      <c r="J571" s="35">
        <v>3794237594</v>
      </c>
      <c r="K571" s="36">
        <v>0.053023511052165295</v>
      </c>
      <c r="L571" s="16"/>
    </row>
    <row r="572" spans="1:12" ht="15.75" outlineLevel="2">
      <c r="A572" s="33" t="s">
        <v>372</v>
      </c>
      <c r="B572" s="33" t="s">
        <v>367</v>
      </c>
      <c r="C572" s="34" t="s">
        <v>29</v>
      </c>
      <c r="D572" s="35">
        <v>42403</v>
      </c>
      <c r="E572" s="35">
        <v>266294</v>
      </c>
      <c r="F572" s="35">
        <v>308697</v>
      </c>
      <c r="G572" s="35">
        <v>24257298</v>
      </c>
      <c r="H572" s="35">
        <v>192153164</v>
      </c>
      <c r="I572" s="35">
        <v>0</v>
      </c>
      <c r="J572" s="35">
        <v>192153164</v>
      </c>
      <c r="K572" s="36">
        <v>0.0016065153108798524</v>
      </c>
      <c r="L572" s="16"/>
    </row>
    <row r="573" spans="1:12" ht="15.75" outlineLevel="2">
      <c r="A573" s="33" t="s">
        <v>371</v>
      </c>
      <c r="B573" s="33" t="s">
        <v>367</v>
      </c>
      <c r="C573" s="34" t="s">
        <v>29</v>
      </c>
      <c r="D573" s="35">
        <v>9489469</v>
      </c>
      <c r="E573" s="35">
        <v>3764848</v>
      </c>
      <c r="F573" s="35">
        <v>13254317</v>
      </c>
      <c r="G573" s="35">
        <v>72223028</v>
      </c>
      <c r="H573" s="35">
        <v>61305465</v>
      </c>
      <c r="I573" s="35">
        <v>230740268</v>
      </c>
      <c r="J573" s="35">
        <v>292045733</v>
      </c>
      <c r="K573" s="36">
        <v>0.04538438847863602</v>
      </c>
      <c r="L573" s="16"/>
    </row>
    <row r="574" spans="1:12" ht="15.75" outlineLevel="2">
      <c r="A574" s="33" t="s">
        <v>370</v>
      </c>
      <c r="B574" s="33" t="s">
        <v>367</v>
      </c>
      <c r="C574" s="34" t="s">
        <v>29</v>
      </c>
      <c r="D574" s="35">
        <v>3593027</v>
      </c>
      <c r="E574" s="35">
        <v>883905</v>
      </c>
      <c r="F574" s="35">
        <v>4476932</v>
      </c>
      <c r="G574" s="35">
        <v>81207894</v>
      </c>
      <c r="H574" s="35">
        <v>139620189</v>
      </c>
      <c r="I574" s="35">
        <v>171548288</v>
      </c>
      <c r="J574" s="35">
        <v>311168477</v>
      </c>
      <c r="K574" s="36">
        <v>0.014387485657809784</v>
      </c>
      <c r="L574" s="16"/>
    </row>
    <row r="575" spans="1:12" ht="15.75" outlineLevel="2">
      <c r="A575" s="33" t="s">
        <v>369</v>
      </c>
      <c r="B575" s="33" t="s">
        <v>367</v>
      </c>
      <c r="C575" s="34" t="s">
        <v>29</v>
      </c>
      <c r="D575" s="35">
        <v>95079</v>
      </c>
      <c r="E575" s="35">
        <v>327973</v>
      </c>
      <c r="F575" s="35">
        <v>423052</v>
      </c>
      <c r="G575" s="35">
        <v>25889236</v>
      </c>
      <c r="H575" s="35">
        <v>56729680</v>
      </c>
      <c r="I575" s="35">
        <v>0</v>
      </c>
      <c r="J575" s="35">
        <v>56729680</v>
      </c>
      <c r="K575" s="36">
        <v>0.0074573309773648955</v>
      </c>
      <c r="L575" s="16"/>
    </row>
    <row r="576" spans="1:12" ht="15.75" outlineLevel="2">
      <c r="A576" s="33" t="s">
        <v>368</v>
      </c>
      <c r="B576" s="33" t="s">
        <v>367</v>
      </c>
      <c r="C576" s="34" t="s">
        <v>2</v>
      </c>
      <c r="D576" s="35">
        <v>11137262</v>
      </c>
      <c r="E576" s="35">
        <v>86440776</v>
      </c>
      <c r="F576" s="35">
        <v>97578038</v>
      </c>
      <c r="G576" s="35">
        <v>542731281</v>
      </c>
      <c r="H576" s="35">
        <v>1178016621</v>
      </c>
      <c r="I576" s="35">
        <v>1075485347</v>
      </c>
      <c r="J576" s="35">
        <v>2253501968</v>
      </c>
      <c r="K576" s="36">
        <v>0.04330062249140221</v>
      </c>
      <c r="L576" s="16"/>
    </row>
    <row r="577" spans="1:12" s="5" customFormat="1" ht="15" outlineLevel="1">
      <c r="A577" s="37"/>
      <c r="B577" s="38" t="s">
        <v>1</v>
      </c>
      <c r="C577" s="39"/>
      <c r="D577" s="40">
        <f aca="true" t="shared" si="109" ref="D577:J577">SUBTOTAL(9,D570:D576)</f>
        <v>64360084</v>
      </c>
      <c r="E577" s="40">
        <f t="shared" si="109"/>
        <v>261107938</v>
      </c>
      <c r="F577" s="40">
        <f t="shared" si="109"/>
        <v>325468022</v>
      </c>
      <c r="G577" s="40">
        <f t="shared" si="109"/>
        <v>1454450781</v>
      </c>
      <c r="H577" s="40">
        <f t="shared" si="109"/>
        <v>4137602144</v>
      </c>
      <c r="I577" s="40">
        <f t="shared" si="109"/>
        <v>3110449432</v>
      </c>
      <c r="J577" s="40">
        <f t="shared" si="109"/>
        <v>7248051576</v>
      </c>
      <c r="K577" s="41">
        <v>0.04490420888804114</v>
      </c>
      <c r="L577" s="6"/>
    </row>
    <row r="578" spans="1:12" ht="15.75" outlineLevel="1">
      <c r="A578" s="37" t="s">
        <v>366</v>
      </c>
      <c r="B578" s="33"/>
      <c r="C578" s="34"/>
      <c r="D578" s="35"/>
      <c r="E578" s="35"/>
      <c r="F578" s="35"/>
      <c r="G578" s="35"/>
      <c r="H578" s="35"/>
      <c r="I578" s="35"/>
      <c r="J578" s="35"/>
      <c r="K578" s="36"/>
      <c r="L578" s="16"/>
    </row>
    <row r="579" spans="1:12" ht="15.75" outlineLevel="2">
      <c r="A579" s="33" t="s">
        <v>365</v>
      </c>
      <c r="B579" s="33" t="s">
        <v>364</v>
      </c>
      <c r="C579" s="34" t="s">
        <v>2</v>
      </c>
      <c r="D579" s="35">
        <v>1371288</v>
      </c>
      <c r="E579" s="35">
        <v>893896</v>
      </c>
      <c r="F579" s="35">
        <v>2265184</v>
      </c>
      <c r="G579" s="35">
        <v>10104453</v>
      </c>
      <c r="H579" s="35">
        <v>3304335</v>
      </c>
      <c r="I579" s="35">
        <v>7787964</v>
      </c>
      <c r="J579" s="35">
        <v>11092299</v>
      </c>
      <c r="K579" s="36">
        <v>0.20421230981963256</v>
      </c>
      <c r="L579" s="16"/>
    </row>
    <row r="580" spans="1:12" s="5" customFormat="1" ht="15" outlineLevel="1">
      <c r="A580" s="37"/>
      <c r="B580" s="38" t="s">
        <v>1</v>
      </c>
      <c r="C580" s="39"/>
      <c r="D580" s="40">
        <f aca="true" t="shared" si="110" ref="D580:J580">SUBTOTAL(9,D579:D579)</f>
        <v>1371288</v>
      </c>
      <c r="E580" s="40">
        <f t="shared" si="110"/>
        <v>893896</v>
      </c>
      <c r="F580" s="40">
        <f t="shared" si="110"/>
        <v>2265184</v>
      </c>
      <c r="G580" s="40">
        <f t="shared" si="110"/>
        <v>10104453</v>
      </c>
      <c r="H580" s="40">
        <f t="shared" si="110"/>
        <v>3304335</v>
      </c>
      <c r="I580" s="40">
        <f t="shared" si="110"/>
        <v>7787964</v>
      </c>
      <c r="J580" s="40">
        <f t="shared" si="110"/>
        <v>11092299</v>
      </c>
      <c r="K580" s="41">
        <v>0.20421230981963256</v>
      </c>
      <c r="L580" s="6"/>
    </row>
    <row r="581" spans="1:12" ht="15.75" outlineLevel="1">
      <c r="A581" s="37" t="s">
        <v>363</v>
      </c>
      <c r="B581" s="33"/>
      <c r="C581" s="34"/>
      <c r="D581" s="35"/>
      <c r="E581" s="35"/>
      <c r="F581" s="35"/>
      <c r="G581" s="35"/>
      <c r="H581" s="35"/>
      <c r="I581" s="35"/>
      <c r="J581" s="35"/>
      <c r="K581" s="36"/>
      <c r="L581" s="16"/>
    </row>
    <row r="582" spans="1:12" ht="15.75" outlineLevel="2">
      <c r="A582" s="33" t="s">
        <v>362</v>
      </c>
      <c r="B582" s="33" t="s">
        <v>361</v>
      </c>
      <c r="C582" s="34" t="s">
        <v>11</v>
      </c>
      <c r="D582" s="35">
        <v>5577610</v>
      </c>
      <c r="E582" s="35">
        <v>466620</v>
      </c>
      <c r="F582" s="35">
        <v>6044230</v>
      </c>
      <c r="G582" s="35">
        <v>11889604</v>
      </c>
      <c r="H582" s="35">
        <v>6401734</v>
      </c>
      <c r="I582" s="35">
        <v>40035198</v>
      </c>
      <c r="J582" s="35">
        <v>46436932</v>
      </c>
      <c r="K582" s="36">
        <v>0.1301599769769458</v>
      </c>
      <c r="L582" s="16"/>
    </row>
    <row r="583" spans="1:12" s="5" customFormat="1" ht="15" outlineLevel="1">
      <c r="A583" s="37"/>
      <c r="B583" s="38" t="s">
        <v>1</v>
      </c>
      <c r="C583" s="39"/>
      <c r="D583" s="40">
        <f aca="true" t="shared" si="111" ref="D583:J583">SUBTOTAL(9,D582:D582)</f>
        <v>5577610</v>
      </c>
      <c r="E583" s="40">
        <f t="shared" si="111"/>
        <v>466620</v>
      </c>
      <c r="F583" s="40">
        <f t="shared" si="111"/>
        <v>6044230</v>
      </c>
      <c r="G583" s="40">
        <f t="shared" si="111"/>
        <v>11889604</v>
      </c>
      <c r="H583" s="40">
        <f t="shared" si="111"/>
        <v>6401734</v>
      </c>
      <c r="I583" s="40">
        <f t="shared" si="111"/>
        <v>40035198</v>
      </c>
      <c r="J583" s="40">
        <f t="shared" si="111"/>
        <v>46436932</v>
      </c>
      <c r="K583" s="41">
        <v>0.1301599769769458</v>
      </c>
      <c r="L583" s="6"/>
    </row>
    <row r="584" spans="1:12" ht="15.75" outlineLevel="1">
      <c r="A584" s="37" t="s">
        <v>360</v>
      </c>
      <c r="B584" s="33"/>
      <c r="C584" s="34"/>
      <c r="D584" s="35"/>
      <c r="E584" s="35"/>
      <c r="F584" s="35"/>
      <c r="G584" s="35"/>
      <c r="H584" s="35"/>
      <c r="I584" s="35"/>
      <c r="J584" s="35"/>
      <c r="K584" s="36"/>
      <c r="L584" s="16"/>
    </row>
    <row r="585" spans="1:12" ht="15.75" outlineLevel="2">
      <c r="A585" s="33" t="s">
        <v>359</v>
      </c>
      <c r="B585" s="33" t="s">
        <v>358</v>
      </c>
      <c r="C585" s="34" t="s">
        <v>2</v>
      </c>
      <c r="D585" s="35">
        <v>3424910</v>
      </c>
      <c r="E585" s="35">
        <v>21268</v>
      </c>
      <c r="F585" s="35">
        <v>3446178</v>
      </c>
      <c r="G585" s="35">
        <v>9648396</v>
      </c>
      <c r="H585" s="35">
        <v>4760532</v>
      </c>
      <c r="I585" s="35">
        <v>13906907</v>
      </c>
      <c r="J585" s="35">
        <v>18667439</v>
      </c>
      <c r="K585" s="36">
        <v>0.18460904037238313</v>
      </c>
      <c r="L585" s="16"/>
    </row>
    <row r="586" spans="1:12" s="5" customFormat="1" ht="15" outlineLevel="1">
      <c r="A586" s="37"/>
      <c r="B586" s="38" t="s">
        <v>1</v>
      </c>
      <c r="C586" s="39"/>
      <c r="D586" s="40">
        <f aca="true" t="shared" si="112" ref="D586:J586">SUBTOTAL(9,D585:D585)</f>
        <v>3424910</v>
      </c>
      <c r="E586" s="40">
        <f t="shared" si="112"/>
        <v>21268</v>
      </c>
      <c r="F586" s="40">
        <f t="shared" si="112"/>
        <v>3446178</v>
      </c>
      <c r="G586" s="40">
        <f t="shared" si="112"/>
        <v>9648396</v>
      </c>
      <c r="H586" s="40">
        <f t="shared" si="112"/>
        <v>4760532</v>
      </c>
      <c r="I586" s="40">
        <f t="shared" si="112"/>
        <v>13906907</v>
      </c>
      <c r="J586" s="40">
        <f t="shared" si="112"/>
        <v>18667439</v>
      </c>
      <c r="K586" s="41">
        <v>0.18460904037238313</v>
      </c>
      <c r="L586" s="6"/>
    </row>
    <row r="587" spans="1:12" ht="15.75" outlineLevel="1">
      <c r="A587" s="37" t="s">
        <v>357</v>
      </c>
      <c r="B587" s="33"/>
      <c r="C587" s="34"/>
      <c r="D587" s="35"/>
      <c r="E587" s="35"/>
      <c r="F587" s="35"/>
      <c r="G587" s="35"/>
      <c r="H587" s="35"/>
      <c r="I587" s="35"/>
      <c r="J587" s="35"/>
      <c r="K587" s="36"/>
      <c r="L587" s="16"/>
    </row>
    <row r="588" spans="1:12" ht="15.75" outlineLevel="2">
      <c r="A588" s="33" t="s">
        <v>356</v>
      </c>
      <c r="B588" s="33" t="s">
        <v>355</v>
      </c>
      <c r="C588" s="34" t="s">
        <v>2</v>
      </c>
      <c r="D588" s="35">
        <v>18578875</v>
      </c>
      <c r="E588" s="35">
        <v>1836894</v>
      </c>
      <c r="F588" s="35">
        <v>20415769</v>
      </c>
      <c r="G588" s="35">
        <v>43970524</v>
      </c>
      <c r="H588" s="35">
        <v>46101589</v>
      </c>
      <c r="I588" s="35">
        <v>99128537</v>
      </c>
      <c r="J588" s="35">
        <v>145230126</v>
      </c>
      <c r="K588" s="36">
        <v>0.14057530322599876</v>
      </c>
      <c r="L588" s="16"/>
    </row>
    <row r="589" spans="1:12" ht="15.75" outlineLevel="2">
      <c r="A589" s="33" t="s">
        <v>354</v>
      </c>
      <c r="B589" s="33" t="s">
        <v>353</v>
      </c>
      <c r="C589" s="34" t="s">
        <v>11</v>
      </c>
      <c r="D589" s="35">
        <v>1139653</v>
      </c>
      <c r="E589" s="35">
        <v>106288</v>
      </c>
      <c r="F589" s="35">
        <v>1245941</v>
      </c>
      <c r="G589" s="35">
        <v>4952249</v>
      </c>
      <c r="H589" s="35">
        <v>1141007</v>
      </c>
      <c r="I589" s="35">
        <v>7448217</v>
      </c>
      <c r="J589" s="35">
        <v>8589224</v>
      </c>
      <c r="K589" s="36">
        <v>0.14505862229230482</v>
      </c>
      <c r="L589" s="16"/>
    </row>
    <row r="590" spans="1:12" s="5" customFormat="1" ht="15" outlineLevel="1">
      <c r="A590" s="37"/>
      <c r="B590" s="38" t="s">
        <v>1</v>
      </c>
      <c r="C590" s="39"/>
      <c r="D590" s="40">
        <f aca="true" t="shared" si="113" ref="D590:J590">SUBTOTAL(9,D588:D589)</f>
        <v>19718528</v>
      </c>
      <c r="E590" s="40">
        <f t="shared" si="113"/>
        <v>1943182</v>
      </c>
      <c r="F590" s="40">
        <f t="shared" si="113"/>
        <v>21661710</v>
      </c>
      <c r="G590" s="40">
        <f t="shared" si="113"/>
        <v>48922773</v>
      </c>
      <c r="H590" s="40">
        <f t="shared" si="113"/>
        <v>47242596</v>
      </c>
      <c r="I590" s="40">
        <f t="shared" si="113"/>
        <v>106576754</v>
      </c>
      <c r="J590" s="40">
        <f t="shared" si="113"/>
        <v>153819350</v>
      </c>
      <c r="K590" s="41">
        <v>0.14082565034893202</v>
      </c>
      <c r="L590" s="6"/>
    </row>
    <row r="591" spans="1:12" ht="15.75" outlineLevel="1">
      <c r="A591" s="37" t="s">
        <v>352</v>
      </c>
      <c r="B591" s="33"/>
      <c r="C591" s="34"/>
      <c r="D591" s="35"/>
      <c r="E591" s="35"/>
      <c r="F591" s="35"/>
      <c r="G591" s="35"/>
      <c r="H591" s="35"/>
      <c r="I591" s="35"/>
      <c r="J591" s="35"/>
      <c r="K591" s="36"/>
      <c r="L591" s="16"/>
    </row>
    <row r="592" spans="1:12" ht="15.75" outlineLevel="2">
      <c r="A592" s="33" t="s">
        <v>351</v>
      </c>
      <c r="B592" s="33" t="s">
        <v>350</v>
      </c>
      <c r="C592" s="34" t="s">
        <v>29</v>
      </c>
      <c r="D592" s="35">
        <v>15846406</v>
      </c>
      <c r="E592" s="35">
        <v>3173950</v>
      </c>
      <c r="F592" s="35">
        <v>19020356</v>
      </c>
      <c r="G592" s="35">
        <v>61895249</v>
      </c>
      <c r="H592" s="35">
        <v>194958612</v>
      </c>
      <c r="I592" s="35">
        <v>180822324</v>
      </c>
      <c r="J592" s="35">
        <v>375780936</v>
      </c>
      <c r="K592" s="36">
        <v>0.05061554266818902</v>
      </c>
      <c r="L592" s="16"/>
    </row>
    <row r="593" spans="1:12" s="5" customFormat="1" ht="15" outlineLevel="1">
      <c r="A593" s="37"/>
      <c r="B593" s="38" t="s">
        <v>1</v>
      </c>
      <c r="C593" s="39"/>
      <c r="D593" s="40">
        <f aca="true" t="shared" si="114" ref="D593:J593">SUBTOTAL(9,D592:D592)</f>
        <v>15846406</v>
      </c>
      <c r="E593" s="40">
        <f t="shared" si="114"/>
        <v>3173950</v>
      </c>
      <c r="F593" s="40">
        <f t="shared" si="114"/>
        <v>19020356</v>
      </c>
      <c r="G593" s="40">
        <f t="shared" si="114"/>
        <v>61895249</v>
      </c>
      <c r="H593" s="40">
        <f t="shared" si="114"/>
        <v>194958612</v>
      </c>
      <c r="I593" s="40">
        <f t="shared" si="114"/>
        <v>180822324</v>
      </c>
      <c r="J593" s="40">
        <f t="shared" si="114"/>
        <v>375780936</v>
      </c>
      <c r="K593" s="41">
        <v>0.05061554266818902</v>
      </c>
      <c r="L593" s="6"/>
    </row>
    <row r="594" spans="1:12" ht="15.75" outlineLevel="1">
      <c r="A594" s="37" t="s">
        <v>349</v>
      </c>
      <c r="B594" s="33"/>
      <c r="C594" s="34"/>
      <c r="D594" s="35"/>
      <c r="E594" s="35"/>
      <c r="F594" s="35"/>
      <c r="G594" s="35"/>
      <c r="H594" s="35"/>
      <c r="I594" s="35"/>
      <c r="J594" s="35"/>
      <c r="K594" s="36"/>
      <c r="L594" s="16"/>
    </row>
    <row r="595" spans="1:12" ht="15.75" outlineLevel="2">
      <c r="A595" s="33" t="s">
        <v>348</v>
      </c>
      <c r="B595" s="33" t="s">
        <v>347</v>
      </c>
      <c r="C595" s="34" t="s">
        <v>11</v>
      </c>
      <c r="D595" s="35">
        <v>3979605</v>
      </c>
      <c r="E595" s="35">
        <v>61485</v>
      </c>
      <c r="F595" s="35">
        <v>4041090</v>
      </c>
      <c r="G595" s="35">
        <v>18849660</v>
      </c>
      <c r="H595" s="35">
        <v>2380797</v>
      </c>
      <c r="I595" s="35">
        <v>22783248</v>
      </c>
      <c r="J595" s="35">
        <v>25164045</v>
      </c>
      <c r="K595" s="36">
        <v>0.16058984157753653</v>
      </c>
      <c r="L595" s="16"/>
    </row>
    <row r="596" spans="1:12" s="5" customFormat="1" ht="15" outlineLevel="1">
      <c r="A596" s="37"/>
      <c r="B596" s="38" t="s">
        <v>1</v>
      </c>
      <c r="C596" s="39"/>
      <c r="D596" s="40">
        <f aca="true" t="shared" si="115" ref="D596:J596">SUBTOTAL(9,D595:D595)</f>
        <v>3979605</v>
      </c>
      <c r="E596" s="40">
        <f t="shared" si="115"/>
        <v>61485</v>
      </c>
      <c r="F596" s="40">
        <f t="shared" si="115"/>
        <v>4041090</v>
      </c>
      <c r="G596" s="40">
        <f t="shared" si="115"/>
        <v>18849660</v>
      </c>
      <c r="H596" s="40">
        <f t="shared" si="115"/>
        <v>2380797</v>
      </c>
      <c r="I596" s="40">
        <f t="shared" si="115"/>
        <v>22783248</v>
      </c>
      <c r="J596" s="40">
        <f t="shared" si="115"/>
        <v>25164045</v>
      </c>
      <c r="K596" s="41">
        <v>0.16058984157753653</v>
      </c>
      <c r="L596" s="6"/>
    </row>
    <row r="597" spans="1:12" ht="15.75" outlineLevel="1">
      <c r="A597" s="37" t="s">
        <v>346</v>
      </c>
      <c r="B597" s="33"/>
      <c r="C597" s="34"/>
      <c r="D597" s="35"/>
      <c r="E597" s="35"/>
      <c r="F597" s="35"/>
      <c r="G597" s="35"/>
      <c r="H597" s="35"/>
      <c r="I597" s="35"/>
      <c r="J597" s="35"/>
      <c r="K597" s="36"/>
      <c r="L597" s="16"/>
    </row>
    <row r="598" spans="1:12" ht="15.75" outlineLevel="2">
      <c r="A598" s="33" t="s">
        <v>345</v>
      </c>
      <c r="B598" s="33" t="s">
        <v>343</v>
      </c>
      <c r="C598" s="34" t="s">
        <v>11</v>
      </c>
      <c r="D598" s="35">
        <v>70049593</v>
      </c>
      <c r="E598" s="35">
        <v>22833079</v>
      </c>
      <c r="F598" s="35">
        <v>92882672</v>
      </c>
      <c r="G598" s="35">
        <v>263066400</v>
      </c>
      <c r="H598" s="35">
        <v>488133531</v>
      </c>
      <c r="I598" s="35">
        <v>558325859</v>
      </c>
      <c r="J598" s="35">
        <v>1046459390</v>
      </c>
      <c r="K598" s="36">
        <v>0.08875898375760194</v>
      </c>
      <c r="L598" s="16"/>
    </row>
    <row r="599" spans="1:12" ht="15.75" outlineLevel="2">
      <c r="A599" s="33" t="s">
        <v>344</v>
      </c>
      <c r="B599" s="33" t="s">
        <v>343</v>
      </c>
      <c r="C599" s="34" t="s">
        <v>11</v>
      </c>
      <c r="D599" s="35">
        <v>27450938</v>
      </c>
      <c r="E599" s="35">
        <v>93455171</v>
      </c>
      <c r="F599" s="35">
        <v>120906109</v>
      </c>
      <c r="G599" s="35">
        <v>258143923</v>
      </c>
      <c r="H599" s="35">
        <v>504230403</v>
      </c>
      <c r="I599" s="35">
        <v>445788751</v>
      </c>
      <c r="J599" s="35">
        <v>950019154</v>
      </c>
      <c r="K599" s="36">
        <v>0.12726702244994947</v>
      </c>
      <c r="L599" s="16"/>
    </row>
    <row r="600" spans="1:12" s="5" customFormat="1" ht="15" outlineLevel="1">
      <c r="A600" s="15"/>
      <c r="B600" s="14" t="s">
        <v>1</v>
      </c>
      <c r="C600" s="13"/>
      <c r="D600" s="12">
        <f aca="true" t="shared" si="116" ref="D600:J600">SUBTOTAL(9,D598:D599)</f>
        <v>97500531</v>
      </c>
      <c r="E600" s="12">
        <f t="shared" si="116"/>
        <v>116288250</v>
      </c>
      <c r="F600" s="12">
        <f t="shared" si="116"/>
        <v>213788781</v>
      </c>
      <c r="G600" s="12">
        <f t="shared" si="116"/>
        <v>521210323</v>
      </c>
      <c r="H600" s="12">
        <f t="shared" si="116"/>
        <v>992363934</v>
      </c>
      <c r="I600" s="12">
        <f t="shared" si="116"/>
        <v>1004114610</v>
      </c>
      <c r="J600" s="12">
        <f t="shared" si="116"/>
        <v>1996478544</v>
      </c>
      <c r="K600" s="11">
        <v>0.10708293442095718</v>
      </c>
      <c r="L600" s="6"/>
    </row>
    <row r="601" spans="1:12" ht="15.75" outlineLevel="1">
      <c r="A601" s="37" t="s">
        <v>342</v>
      </c>
      <c r="B601" s="33"/>
      <c r="C601" s="34"/>
      <c r="D601" s="35"/>
      <c r="E601" s="35"/>
      <c r="F601" s="35"/>
      <c r="G601" s="35"/>
      <c r="H601" s="35"/>
      <c r="I601" s="35"/>
      <c r="J601" s="35"/>
      <c r="K601" s="36"/>
      <c r="L601" s="16"/>
    </row>
    <row r="602" spans="1:12" ht="15.75" outlineLevel="2">
      <c r="A602" s="33" t="s">
        <v>341</v>
      </c>
      <c r="B602" s="33" t="s">
        <v>340</v>
      </c>
      <c r="C602" s="34" t="s">
        <v>2</v>
      </c>
      <c r="D602" s="35">
        <v>4621671</v>
      </c>
      <c r="E602" s="35">
        <v>1294140</v>
      </c>
      <c r="F602" s="35">
        <v>5915811</v>
      </c>
      <c r="G602" s="35">
        <v>23022346</v>
      </c>
      <c r="H602" s="35">
        <v>7346270</v>
      </c>
      <c r="I602" s="35">
        <v>39058152</v>
      </c>
      <c r="J602" s="35">
        <v>46404422</v>
      </c>
      <c r="K602" s="36">
        <v>0.12748377730036164</v>
      </c>
      <c r="L602" s="16"/>
    </row>
    <row r="603" spans="1:12" s="5" customFormat="1" ht="15" outlineLevel="1">
      <c r="A603" s="37"/>
      <c r="B603" s="38" t="s">
        <v>1</v>
      </c>
      <c r="C603" s="39"/>
      <c r="D603" s="40">
        <f aca="true" t="shared" si="117" ref="D603:J603">SUBTOTAL(9,D602:D602)</f>
        <v>4621671</v>
      </c>
      <c r="E603" s="40">
        <f t="shared" si="117"/>
        <v>1294140</v>
      </c>
      <c r="F603" s="40">
        <f t="shared" si="117"/>
        <v>5915811</v>
      </c>
      <c r="G603" s="40">
        <f t="shared" si="117"/>
        <v>23022346</v>
      </c>
      <c r="H603" s="40">
        <f t="shared" si="117"/>
        <v>7346270</v>
      </c>
      <c r="I603" s="40">
        <f t="shared" si="117"/>
        <v>39058152</v>
      </c>
      <c r="J603" s="40">
        <f t="shared" si="117"/>
        <v>46404422</v>
      </c>
      <c r="K603" s="41">
        <v>0.12748377730036164</v>
      </c>
      <c r="L603" s="6"/>
    </row>
    <row r="604" spans="1:12" ht="15.75" outlineLevel="1">
      <c r="A604" s="37" t="s">
        <v>339</v>
      </c>
      <c r="B604" s="33"/>
      <c r="C604" s="34"/>
      <c r="D604" s="35"/>
      <c r="E604" s="35"/>
      <c r="F604" s="35"/>
      <c r="G604" s="35"/>
      <c r="H604" s="35"/>
      <c r="I604" s="35"/>
      <c r="J604" s="35"/>
      <c r="K604" s="36"/>
      <c r="L604" s="16"/>
    </row>
    <row r="605" spans="1:12" ht="15.75" outlineLevel="2">
      <c r="A605" s="33" t="s">
        <v>338</v>
      </c>
      <c r="B605" s="33" t="s">
        <v>335</v>
      </c>
      <c r="C605" s="34" t="s">
        <v>11</v>
      </c>
      <c r="D605" s="35">
        <v>217000</v>
      </c>
      <c r="E605" s="35">
        <v>152110</v>
      </c>
      <c r="F605" s="35">
        <v>369110</v>
      </c>
      <c r="G605" s="35">
        <v>9729000</v>
      </c>
      <c r="H605" s="35">
        <v>36999000</v>
      </c>
      <c r="I605" s="35">
        <v>0</v>
      </c>
      <c r="J605" s="35">
        <v>36999000</v>
      </c>
      <c r="K605" s="36">
        <v>0.009976215573393898</v>
      </c>
      <c r="L605" s="16"/>
    </row>
    <row r="606" spans="1:12" ht="15.75" outlineLevel="2">
      <c r="A606" s="33" t="s">
        <v>337</v>
      </c>
      <c r="B606" s="33" t="s">
        <v>335</v>
      </c>
      <c r="C606" s="34" t="s">
        <v>29</v>
      </c>
      <c r="D606" s="35">
        <v>411489</v>
      </c>
      <c r="E606" s="35">
        <v>265489</v>
      </c>
      <c r="F606" s="35">
        <v>676978</v>
      </c>
      <c r="G606" s="35">
        <v>25838618</v>
      </c>
      <c r="H606" s="35">
        <v>36663414</v>
      </c>
      <c r="I606" s="35">
        <v>0</v>
      </c>
      <c r="J606" s="35">
        <v>36663414</v>
      </c>
      <c r="K606" s="36">
        <v>0.01846467434811172</v>
      </c>
      <c r="L606" s="16"/>
    </row>
    <row r="607" spans="1:12" ht="15.75" outlineLevel="2">
      <c r="A607" s="33" t="s">
        <v>336</v>
      </c>
      <c r="B607" s="33" t="s">
        <v>335</v>
      </c>
      <c r="C607" s="34" t="s">
        <v>2</v>
      </c>
      <c r="D607" s="35">
        <v>57261561</v>
      </c>
      <c r="E607" s="35">
        <v>15414104</v>
      </c>
      <c r="F607" s="35">
        <v>72675665</v>
      </c>
      <c r="G607" s="35">
        <v>237339395</v>
      </c>
      <c r="H607" s="35">
        <v>394906056</v>
      </c>
      <c r="I607" s="35">
        <v>507094089</v>
      </c>
      <c r="J607" s="35">
        <v>902000145</v>
      </c>
      <c r="K607" s="36">
        <v>0.08057167773515161</v>
      </c>
      <c r="L607" s="16"/>
    </row>
    <row r="608" spans="1:12" s="5" customFormat="1" ht="15" outlineLevel="1">
      <c r="A608" s="37"/>
      <c r="B608" s="38" t="s">
        <v>1</v>
      </c>
      <c r="C608" s="39"/>
      <c r="D608" s="40">
        <f aca="true" t="shared" si="118" ref="D608:J608">SUBTOTAL(9,D605:D607)</f>
        <v>57890050</v>
      </c>
      <c r="E608" s="40">
        <f t="shared" si="118"/>
        <v>15831703</v>
      </c>
      <c r="F608" s="40">
        <f t="shared" si="118"/>
        <v>73721753</v>
      </c>
      <c r="G608" s="40">
        <f t="shared" si="118"/>
        <v>272907013</v>
      </c>
      <c r="H608" s="40">
        <f t="shared" si="118"/>
        <v>468568470</v>
      </c>
      <c r="I608" s="40">
        <f t="shared" si="118"/>
        <v>507094089</v>
      </c>
      <c r="J608" s="40">
        <f t="shared" si="118"/>
        <v>975662559</v>
      </c>
      <c r="K608" s="41">
        <v>0.0755607072547303</v>
      </c>
      <c r="L608" s="6"/>
    </row>
    <row r="609" spans="1:12" ht="15.75" outlineLevel="1">
      <c r="A609" s="37" t="s">
        <v>334</v>
      </c>
      <c r="B609" s="33"/>
      <c r="C609" s="34"/>
      <c r="D609" s="35"/>
      <c r="E609" s="35"/>
      <c r="F609" s="35"/>
      <c r="G609" s="35"/>
      <c r="H609" s="35"/>
      <c r="I609" s="35"/>
      <c r="J609" s="35"/>
      <c r="K609" s="36"/>
      <c r="L609" s="16"/>
    </row>
    <row r="610" spans="1:12" ht="15.75" outlineLevel="2">
      <c r="A610" s="33" t="s">
        <v>333</v>
      </c>
      <c r="B610" s="33" t="s">
        <v>332</v>
      </c>
      <c r="C610" s="34" t="s">
        <v>29</v>
      </c>
      <c r="D610" s="35">
        <v>14116057</v>
      </c>
      <c r="E610" s="35">
        <v>19994864</v>
      </c>
      <c r="F610" s="35">
        <v>34110921</v>
      </c>
      <c r="G610" s="35">
        <v>191560203</v>
      </c>
      <c r="H610" s="35">
        <v>9353681</v>
      </c>
      <c r="I610" s="35">
        <v>576007826</v>
      </c>
      <c r="J610" s="35">
        <v>585361507</v>
      </c>
      <c r="K610" s="36">
        <v>0.058273256085491165</v>
      </c>
      <c r="L610" s="16"/>
    </row>
    <row r="611" spans="1:12" ht="15.75" outlineLevel="2">
      <c r="A611" s="33" t="s">
        <v>331</v>
      </c>
      <c r="B611" s="33" t="s">
        <v>330</v>
      </c>
      <c r="C611" s="34" t="s">
        <v>29</v>
      </c>
      <c r="D611" s="35">
        <v>6334822</v>
      </c>
      <c r="E611" s="35">
        <v>0</v>
      </c>
      <c r="F611" s="35">
        <v>6334822</v>
      </c>
      <c r="G611" s="35">
        <v>34034258</v>
      </c>
      <c r="H611" s="35">
        <v>940233</v>
      </c>
      <c r="I611" s="35">
        <v>102557504</v>
      </c>
      <c r="J611" s="35">
        <v>103497737</v>
      </c>
      <c r="K611" s="36">
        <v>0.06120734794423577</v>
      </c>
      <c r="L611" s="16"/>
    </row>
    <row r="612" spans="1:12" s="5" customFormat="1" ht="15" outlineLevel="1">
      <c r="A612" s="37"/>
      <c r="B612" s="38" t="s">
        <v>1</v>
      </c>
      <c r="C612" s="39"/>
      <c r="D612" s="40">
        <f aca="true" t="shared" si="119" ref="D612:J612">SUBTOTAL(9,D610:D611)</f>
        <v>20450879</v>
      </c>
      <c r="E612" s="40">
        <f t="shared" si="119"/>
        <v>19994864</v>
      </c>
      <c r="F612" s="40">
        <f t="shared" si="119"/>
        <v>40445743</v>
      </c>
      <c r="G612" s="40">
        <f t="shared" si="119"/>
        <v>225594461</v>
      </c>
      <c r="H612" s="40">
        <f t="shared" si="119"/>
        <v>10293914</v>
      </c>
      <c r="I612" s="40">
        <f t="shared" si="119"/>
        <v>678565330</v>
      </c>
      <c r="J612" s="40">
        <f t="shared" si="119"/>
        <v>688859244</v>
      </c>
      <c r="K612" s="41">
        <v>0.05871408905706721</v>
      </c>
      <c r="L612" s="6"/>
    </row>
    <row r="613" spans="1:12" ht="15.75" outlineLevel="1">
      <c r="A613" s="37" t="s">
        <v>329</v>
      </c>
      <c r="B613" s="33"/>
      <c r="C613" s="34"/>
      <c r="D613" s="35"/>
      <c r="E613" s="35"/>
      <c r="F613" s="35"/>
      <c r="G613" s="35"/>
      <c r="H613" s="35"/>
      <c r="I613" s="35"/>
      <c r="J613" s="35"/>
      <c r="K613" s="36"/>
      <c r="L613" s="16"/>
    </row>
    <row r="614" spans="1:12" ht="15.75" outlineLevel="2">
      <c r="A614" s="33" t="s">
        <v>328</v>
      </c>
      <c r="B614" s="33" t="s">
        <v>327</v>
      </c>
      <c r="C614" s="34" t="s">
        <v>2</v>
      </c>
      <c r="D614" s="35">
        <v>2463992</v>
      </c>
      <c r="E614" s="35">
        <v>681999</v>
      </c>
      <c r="F614" s="35">
        <v>3145991</v>
      </c>
      <c r="G614" s="35">
        <v>15132722</v>
      </c>
      <c r="H614" s="35">
        <v>3554316</v>
      </c>
      <c r="I614" s="35">
        <v>15974485</v>
      </c>
      <c r="J614" s="35">
        <v>19528801</v>
      </c>
      <c r="K614" s="36">
        <v>0.16109493870104985</v>
      </c>
      <c r="L614" s="16"/>
    </row>
    <row r="615" spans="1:12" s="5" customFormat="1" ht="15" outlineLevel="1">
      <c r="A615" s="37"/>
      <c r="B615" s="38" t="s">
        <v>1</v>
      </c>
      <c r="C615" s="39"/>
      <c r="D615" s="40">
        <f aca="true" t="shared" si="120" ref="D615:J615">SUBTOTAL(9,D614:D614)</f>
        <v>2463992</v>
      </c>
      <c r="E615" s="40">
        <f t="shared" si="120"/>
        <v>681999</v>
      </c>
      <c r="F615" s="40">
        <f t="shared" si="120"/>
        <v>3145991</v>
      </c>
      <c r="G615" s="40">
        <f t="shared" si="120"/>
        <v>15132722</v>
      </c>
      <c r="H615" s="40">
        <f t="shared" si="120"/>
        <v>3554316</v>
      </c>
      <c r="I615" s="40">
        <f t="shared" si="120"/>
        <v>15974485</v>
      </c>
      <c r="J615" s="40">
        <f t="shared" si="120"/>
        <v>19528801</v>
      </c>
      <c r="K615" s="41">
        <v>0.16109493870104985</v>
      </c>
      <c r="L615" s="6"/>
    </row>
    <row r="616" spans="1:12" ht="15.75" outlineLevel="1">
      <c r="A616" s="37" t="s">
        <v>326</v>
      </c>
      <c r="B616" s="33"/>
      <c r="C616" s="34"/>
      <c r="D616" s="35"/>
      <c r="E616" s="35"/>
      <c r="F616" s="35"/>
      <c r="G616" s="35"/>
      <c r="H616" s="35"/>
      <c r="I616" s="35"/>
      <c r="J616" s="35"/>
      <c r="K616" s="36"/>
      <c r="L616" s="16"/>
    </row>
    <row r="617" spans="1:12" ht="15.75" outlineLevel="2">
      <c r="A617" s="33" t="s">
        <v>325</v>
      </c>
      <c r="B617" s="33" t="s">
        <v>324</v>
      </c>
      <c r="C617" s="34" t="s">
        <v>2</v>
      </c>
      <c r="D617" s="35">
        <v>1964608</v>
      </c>
      <c r="E617" s="35">
        <v>147402</v>
      </c>
      <c r="F617" s="35">
        <v>2112010</v>
      </c>
      <c r="G617" s="35">
        <v>6975247</v>
      </c>
      <c r="H617" s="35">
        <v>6765295</v>
      </c>
      <c r="I617" s="35">
        <v>11152906</v>
      </c>
      <c r="J617" s="35">
        <v>17918201</v>
      </c>
      <c r="K617" s="36">
        <v>0.11786953388903276</v>
      </c>
      <c r="L617" s="16"/>
    </row>
    <row r="618" spans="1:12" s="5" customFormat="1" ht="15" outlineLevel="1">
      <c r="A618" s="37"/>
      <c r="B618" s="38" t="s">
        <v>1</v>
      </c>
      <c r="C618" s="39"/>
      <c r="D618" s="40">
        <f aca="true" t="shared" si="121" ref="D618:J618">SUBTOTAL(9,D617:D617)</f>
        <v>1964608</v>
      </c>
      <c r="E618" s="40">
        <f t="shared" si="121"/>
        <v>147402</v>
      </c>
      <c r="F618" s="40">
        <f t="shared" si="121"/>
        <v>2112010</v>
      </c>
      <c r="G618" s="40">
        <f t="shared" si="121"/>
        <v>6975247</v>
      </c>
      <c r="H618" s="40">
        <f t="shared" si="121"/>
        <v>6765295</v>
      </c>
      <c r="I618" s="40">
        <f t="shared" si="121"/>
        <v>11152906</v>
      </c>
      <c r="J618" s="40">
        <f t="shared" si="121"/>
        <v>17918201</v>
      </c>
      <c r="K618" s="41">
        <v>0.11786953388903276</v>
      </c>
      <c r="L618" s="6"/>
    </row>
    <row r="619" spans="1:12" ht="15.75" outlineLevel="1">
      <c r="A619" s="37" t="s">
        <v>323</v>
      </c>
      <c r="B619" s="33"/>
      <c r="C619" s="34"/>
      <c r="D619" s="35"/>
      <c r="E619" s="35"/>
      <c r="F619" s="35"/>
      <c r="G619" s="35"/>
      <c r="H619" s="35"/>
      <c r="I619" s="35"/>
      <c r="J619" s="35"/>
      <c r="K619" s="36"/>
      <c r="L619" s="16"/>
    </row>
    <row r="620" spans="1:12" ht="15.75" outlineLevel="2">
      <c r="A620" s="33" t="s">
        <v>322</v>
      </c>
      <c r="B620" s="33" t="s">
        <v>318</v>
      </c>
      <c r="C620" s="34" t="s">
        <v>29</v>
      </c>
      <c r="D620" s="35">
        <v>294332</v>
      </c>
      <c r="E620" s="35">
        <v>0</v>
      </c>
      <c r="F620" s="35">
        <v>294332</v>
      </c>
      <c r="G620" s="35">
        <v>10640979</v>
      </c>
      <c r="H620" s="35">
        <v>10878735</v>
      </c>
      <c r="I620" s="35">
        <v>28327377</v>
      </c>
      <c r="J620" s="35">
        <v>39206112</v>
      </c>
      <c r="K620" s="36">
        <v>0.007507298861973322</v>
      </c>
      <c r="L620" s="16"/>
    </row>
    <row r="621" spans="1:12" ht="15.75" outlineLevel="2">
      <c r="A621" s="33" t="s">
        <v>321</v>
      </c>
      <c r="B621" s="33" t="s">
        <v>318</v>
      </c>
      <c r="C621" s="34" t="s">
        <v>29</v>
      </c>
      <c r="D621" s="35">
        <v>47958755</v>
      </c>
      <c r="E621" s="35">
        <v>60759026</v>
      </c>
      <c r="F621" s="35">
        <v>108717781</v>
      </c>
      <c r="G621" s="35">
        <v>259783749</v>
      </c>
      <c r="H621" s="35">
        <v>1292453733</v>
      </c>
      <c r="I621" s="35">
        <v>826431400</v>
      </c>
      <c r="J621" s="35">
        <v>2118885133</v>
      </c>
      <c r="K621" s="36">
        <v>0.05130895455671691</v>
      </c>
      <c r="L621" s="16"/>
    </row>
    <row r="622" spans="1:12" ht="15.75" outlineLevel="2">
      <c r="A622" s="33" t="s">
        <v>320</v>
      </c>
      <c r="B622" s="33" t="s">
        <v>318</v>
      </c>
      <c r="C622" s="34" t="s">
        <v>29</v>
      </c>
      <c r="D622" s="35">
        <v>349984</v>
      </c>
      <c r="E622" s="35">
        <v>0</v>
      </c>
      <c r="F622" s="35">
        <v>349984</v>
      </c>
      <c r="G622" s="35">
        <v>15874222</v>
      </c>
      <c r="H622" s="35">
        <v>86103540</v>
      </c>
      <c r="I622" s="35">
        <v>0</v>
      </c>
      <c r="J622" s="35">
        <v>86103540</v>
      </c>
      <c r="K622" s="36">
        <v>0.004064687700412795</v>
      </c>
      <c r="L622" s="16"/>
    </row>
    <row r="623" spans="1:12" ht="15.75" outlineLevel="2">
      <c r="A623" s="33" t="s">
        <v>319</v>
      </c>
      <c r="B623" s="33" t="s">
        <v>318</v>
      </c>
      <c r="C623" s="34" t="s">
        <v>29</v>
      </c>
      <c r="D623" s="35">
        <v>310006</v>
      </c>
      <c r="E623" s="35">
        <v>0</v>
      </c>
      <c r="F623" s="35">
        <v>310006</v>
      </c>
      <c r="G623" s="35">
        <v>19171396</v>
      </c>
      <c r="H623" s="35">
        <v>25256569</v>
      </c>
      <c r="I623" s="35">
        <v>0</v>
      </c>
      <c r="J623" s="35">
        <v>25256569</v>
      </c>
      <c r="K623" s="36">
        <v>0.01227427209135179</v>
      </c>
      <c r="L623" s="16"/>
    </row>
    <row r="624" spans="1:12" ht="15.75" outlineLevel="2">
      <c r="A624" s="33" t="s">
        <v>317</v>
      </c>
      <c r="B624" s="33" t="s">
        <v>312</v>
      </c>
      <c r="C624" s="34" t="s">
        <v>29</v>
      </c>
      <c r="D624" s="35">
        <v>309743</v>
      </c>
      <c r="E624" s="35">
        <v>0</v>
      </c>
      <c r="F624" s="35">
        <v>309743</v>
      </c>
      <c r="G624" s="35">
        <v>24282010</v>
      </c>
      <c r="H624" s="35">
        <v>29460303</v>
      </c>
      <c r="I624" s="35">
        <v>3095634</v>
      </c>
      <c r="J624" s="35">
        <v>32555937</v>
      </c>
      <c r="K624" s="36">
        <v>0.009514178627388348</v>
      </c>
      <c r="L624" s="16"/>
    </row>
    <row r="625" spans="1:12" ht="15.75" outlineLevel="2">
      <c r="A625" s="33" t="s">
        <v>316</v>
      </c>
      <c r="B625" s="33" t="s">
        <v>315</v>
      </c>
      <c r="C625" s="34" t="s">
        <v>29</v>
      </c>
      <c r="D625" s="35">
        <v>59108711</v>
      </c>
      <c r="E625" s="35">
        <v>32448871</v>
      </c>
      <c r="F625" s="35">
        <v>91557582</v>
      </c>
      <c r="G625" s="35">
        <v>279379075</v>
      </c>
      <c r="H625" s="35">
        <v>1627060096</v>
      </c>
      <c r="I625" s="35">
        <v>884177185</v>
      </c>
      <c r="J625" s="35">
        <v>2511237281</v>
      </c>
      <c r="K625" s="36">
        <v>0.036459152105109305</v>
      </c>
      <c r="L625" s="16"/>
    </row>
    <row r="626" spans="1:12" ht="15.75" outlineLevel="2">
      <c r="A626" s="33" t="s">
        <v>314</v>
      </c>
      <c r="B626" s="33" t="s">
        <v>308</v>
      </c>
      <c r="C626" s="34" t="s">
        <v>11</v>
      </c>
      <c r="D626" s="35">
        <v>53117903</v>
      </c>
      <c r="E626" s="35">
        <v>26994982</v>
      </c>
      <c r="F626" s="35">
        <v>80112885</v>
      </c>
      <c r="G626" s="35">
        <v>406145131</v>
      </c>
      <c r="H626" s="35">
        <v>698724807</v>
      </c>
      <c r="I626" s="35">
        <v>733714796</v>
      </c>
      <c r="J626" s="35">
        <v>1432439603</v>
      </c>
      <c r="K626" s="36">
        <v>0.05592758314711299</v>
      </c>
      <c r="L626" s="16"/>
    </row>
    <row r="627" spans="1:12" ht="15.75" outlineLevel="2">
      <c r="A627" s="33" t="s">
        <v>313</v>
      </c>
      <c r="B627" s="33" t="s">
        <v>312</v>
      </c>
      <c r="C627" s="34" t="s">
        <v>29</v>
      </c>
      <c r="D627" s="35">
        <v>1058320</v>
      </c>
      <c r="E627" s="35">
        <v>0</v>
      </c>
      <c r="F627" s="35">
        <v>1058320</v>
      </c>
      <c r="G627" s="35">
        <v>25807872</v>
      </c>
      <c r="H627" s="35">
        <v>88754006</v>
      </c>
      <c r="I627" s="35">
        <v>87108</v>
      </c>
      <c r="J627" s="35">
        <v>88841114</v>
      </c>
      <c r="K627" s="36">
        <v>0.011912502582982043</v>
      </c>
      <c r="L627" s="16"/>
    </row>
    <row r="628" spans="1:12" ht="15.75" outlineLevel="2">
      <c r="A628" s="33" t="s">
        <v>311</v>
      </c>
      <c r="B628" s="33" t="s">
        <v>308</v>
      </c>
      <c r="C628" s="34" t="s">
        <v>29</v>
      </c>
      <c r="D628" s="35">
        <v>949305</v>
      </c>
      <c r="E628" s="35">
        <v>1254008</v>
      </c>
      <c r="F628" s="35">
        <v>2203313</v>
      </c>
      <c r="G628" s="35">
        <v>42357763</v>
      </c>
      <c r="H628" s="35">
        <v>54883772</v>
      </c>
      <c r="I628" s="35">
        <v>106275066</v>
      </c>
      <c r="J628" s="35">
        <v>161158838</v>
      </c>
      <c r="K628" s="36">
        <v>0.013671685818434587</v>
      </c>
      <c r="L628" s="16"/>
    </row>
    <row r="629" spans="1:12" ht="15.75" outlineLevel="2">
      <c r="A629" s="33" t="s">
        <v>310</v>
      </c>
      <c r="B629" s="33" t="s">
        <v>308</v>
      </c>
      <c r="C629" s="34" t="s">
        <v>11</v>
      </c>
      <c r="D629" s="35">
        <v>15810847</v>
      </c>
      <c r="E629" s="35">
        <v>34485140</v>
      </c>
      <c r="F629" s="35">
        <v>50295987</v>
      </c>
      <c r="G629" s="35">
        <v>200354168</v>
      </c>
      <c r="H629" s="35">
        <v>450350103</v>
      </c>
      <c r="I629" s="35">
        <v>400178160</v>
      </c>
      <c r="J629" s="35">
        <v>850528263</v>
      </c>
      <c r="K629" s="36">
        <v>0.05913499784545073</v>
      </c>
      <c r="L629" s="16"/>
    </row>
    <row r="630" spans="1:12" ht="15.75" outlineLevel="2">
      <c r="A630" s="33" t="s">
        <v>309</v>
      </c>
      <c r="B630" s="33" t="s">
        <v>308</v>
      </c>
      <c r="C630" s="34" t="s">
        <v>29</v>
      </c>
      <c r="D630" s="35">
        <v>0</v>
      </c>
      <c r="E630" s="35">
        <v>0</v>
      </c>
      <c r="F630" s="35">
        <v>0</v>
      </c>
      <c r="G630" s="35">
        <v>7625000</v>
      </c>
      <c r="H630" s="35">
        <v>8122333</v>
      </c>
      <c r="I630" s="35">
        <v>32489330</v>
      </c>
      <c r="J630" s="35">
        <v>40611663</v>
      </c>
      <c r="K630" s="36">
        <v>0</v>
      </c>
      <c r="L630" s="16"/>
    </row>
    <row r="631" spans="1:12" s="5" customFormat="1" ht="15" outlineLevel="1">
      <c r="A631" s="37"/>
      <c r="B631" s="38" t="s">
        <v>1</v>
      </c>
      <c r="C631" s="39"/>
      <c r="D631" s="40">
        <f aca="true" t="shared" si="122" ref="D631:J631">SUBTOTAL(9,D620:D630)</f>
        <v>179267906</v>
      </c>
      <c r="E631" s="40">
        <f t="shared" si="122"/>
        <v>155942027</v>
      </c>
      <c r="F631" s="40">
        <f t="shared" si="122"/>
        <v>335209933</v>
      </c>
      <c r="G631" s="40">
        <f t="shared" si="122"/>
        <v>1291421365</v>
      </c>
      <c r="H631" s="40">
        <f t="shared" si="122"/>
        <v>4372047997</v>
      </c>
      <c r="I631" s="40">
        <f t="shared" si="122"/>
        <v>3014776056</v>
      </c>
      <c r="J631" s="40">
        <f t="shared" si="122"/>
        <v>7386824053</v>
      </c>
      <c r="K631" s="41">
        <v>0.04537943920078369</v>
      </c>
      <c r="L631" s="6"/>
    </row>
    <row r="632" spans="1:12" ht="15.75" outlineLevel="1">
      <c r="A632" s="37" t="s">
        <v>307</v>
      </c>
      <c r="B632" s="33"/>
      <c r="C632" s="34"/>
      <c r="D632" s="35"/>
      <c r="E632" s="35"/>
      <c r="F632" s="35"/>
      <c r="G632" s="35"/>
      <c r="H632" s="35"/>
      <c r="I632" s="35"/>
      <c r="J632" s="35"/>
      <c r="K632" s="36"/>
      <c r="L632" s="16"/>
    </row>
    <row r="633" spans="1:12" ht="15.75" outlineLevel="2">
      <c r="A633" s="33" t="s">
        <v>306</v>
      </c>
      <c r="B633" s="33" t="s">
        <v>305</v>
      </c>
      <c r="C633" s="34" t="s">
        <v>2</v>
      </c>
      <c r="D633" s="35">
        <v>5922742</v>
      </c>
      <c r="E633" s="35">
        <v>1657382</v>
      </c>
      <c r="F633" s="35">
        <v>7580124</v>
      </c>
      <c r="G633" s="35">
        <v>28971099</v>
      </c>
      <c r="H633" s="35">
        <v>14569956</v>
      </c>
      <c r="I633" s="35">
        <v>43447266</v>
      </c>
      <c r="J633" s="35">
        <v>58017222</v>
      </c>
      <c r="K633" s="36">
        <v>0.13065299817354237</v>
      </c>
      <c r="L633" s="16"/>
    </row>
    <row r="634" spans="1:12" s="5" customFormat="1" ht="15" outlineLevel="1">
      <c r="A634" s="37"/>
      <c r="B634" s="38" t="s">
        <v>1</v>
      </c>
      <c r="C634" s="39"/>
      <c r="D634" s="40">
        <f aca="true" t="shared" si="123" ref="D634:J634">SUBTOTAL(9,D633:D633)</f>
        <v>5922742</v>
      </c>
      <c r="E634" s="40">
        <f t="shared" si="123"/>
        <v>1657382</v>
      </c>
      <c r="F634" s="40">
        <f t="shared" si="123"/>
        <v>7580124</v>
      </c>
      <c r="G634" s="40">
        <f t="shared" si="123"/>
        <v>28971099</v>
      </c>
      <c r="H634" s="40">
        <f t="shared" si="123"/>
        <v>14569956</v>
      </c>
      <c r="I634" s="40">
        <f t="shared" si="123"/>
        <v>43447266</v>
      </c>
      <c r="J634" s="40">
        <f t="shared" si="123"/>
        <v>58017222</v>
      </c>
      <c r="K634" s="41">
        <v>0.13065299817354237</v>
      </c>
      <c r="L634" s="6"/>
    </row>
    <row r="635" spans="1:12" ht="15.75" outlineLevel="1">
      <c r="A635" s="37" t="s">
        <v>304</v>
      </c>
      <c r="B635" s="33"/>
      <c r="C635" s="34"/>
      <c r="D635" s="35"/>
      <c r="E635" s="35"/>
      <c r="F635" s="35"/>
      <c r="G635" s="35"/>
      <c r="H635" s="35"/>
      <c r="I635" s="35"/>
      <c r="J635" s="35"/>
      <c r="K635" s="36"/>
      <c r="L635" s="16"/>
    </row>
    <row r="636" spans="1:12" ht="15.75" outlineLevel="2">
      <c r="A636" s="33" t="s">
        <v>303</v>
      </c>
      <c r="B636" s="33" t="s">
        <v>301</v>
      </c>
      <c r="C636" s="34" t="s">
        <v>29</v>
      </c>
      <c r="D636" s="35">
        <v>14468805</v>
      </c>
      <c r="E636" s="35">
        <v>8250084</v>
      </c>
      <c r="F636" s="35">
        <v>22718889</v>
      </c>
      <c r="G636" s="35">
        <v>87975136</v>
      </c>
      <c r="H636" s="35">
        <v>244090449</v>
      </c>
      <c r="I636" s="35">
        <v>234673717</v>
      </c>
      <c r="J636" s="35">
        <v>478764166</v>
      </c>
      <c r="K636" s="36">
        <v>0.047453194314463376</v>
      </c>
      <c r="L636" s="16"/>
    </row>
    <row r="637" spans="1:12" ht="15.75" outlineLevel="2">
      <c r="A637" s="33" t="s">
        <v>302</v>
      </c>
      <c r="B637" s="33" t="s">
        <v>301</v>
      </c>
      <c r="C637" s="34" t="s">
        <v>2</v>
      </c>
      <c r="D637" s="35">
        <v>27844705</v>
      </c>
      <c r="E637" s="35">
        <v>24553413</v>
      </c>
      <c r="F637" s="35">
        <v>52398118</v>
      </c>
      <c r="G637" s="35">
        <v>69616463</v>
      </c>
      <c r="H637" s="35">
        <v>0</v>
      </c>
      <c r="I637" s="35">
        <v>0</v>
      </c>
      <c r="J637" s="35">
        <v>316734022</v>
      </c>
      <c r="K637" s="36">
        <v>0.16543255337438934</v>
      </c>
      <c r="L637" s="16"/>
    </row>
    <row r="638" spans="1:12" s="5" customFormat="1" ht="15" outlineLevel="1">
      <c r="A638" s="37"/>
      <c r="B638" s="38" t="s">
        <v>1</v>
      </c>
      <c r="C638" s="39"/>
      <c r="D638" s="40">
        <f aca="true" t="shared" si="124" ref="D638:J638">SUBTOTAL(9,D636:D637)</f>
        <v>42313510</v>
      </c>
      <c r="E638" s="40">
        <f t="shared" si="124"/>
        <v>32803497</v>
      </c>
      <c r="F638" s="40">
        <f t="shared" si="124"/>
        <v>75117007</v>
      </c>
      <c r="G638" s="40">
        <f t="shared" si="124"/>
        <v>157591599</v>
      </c>
      <c r="H638" s="40">
        <f t="shared" si="124"/>
        <v>244090449</v>
      </c>
      <c r="I638" s="40">
        <f t="shared" si="124"/>
        <v>234673717</v>
      </c>
      <c r="J638" s="40">
        <f t="shared" si="124"/>
        <v>795498188</v>
      </c>
      <c r="K638" s="41">
        <v>0.09442762803628157</v>
      </c>
      <c r="L638" s="6"/>
    </row>
    <row r="639" spans="1:12" ht="15.75" outlineLevel="1">
      <c r="A639" s="37" t="s">
        <v>300</v>
      </c>
      <c r="B639" s="33"/>
      <c r="C639" s="34"/>
      <c r="D639" s="35"/>
      <c r="E639" s="35"/>
      <c r="F639" s="35"/>
      <c r="G639" s="35"/>
      <c r="H639" s="35"/>
      <c r="I639" s="35"/>
      <c r="J639" s="35"/>
      <c r="K639" s="36"/>
      <c r="L639" s="16"/>
    </row>
    <row r="640" spans="1:12" ht="15.75" outlineLevel="2">
      <c r="A640" s="33" t="s">
        <v>299</v>
      </c>
      <c r="B640" s="33" t="s">
        <v>298</v>
      </c>
      <c r="C640" s="34" t="s">
        <v>29</v>
      </c>
      <c r="D640" s="35">
        <v>20497713</v>
      </c>
      <c r="E640" s="35">
        <v>6415832</v>
      </c>
      <c r="F640" s="35">
        <v>26913545</v>
      </c>
      <c r="G640" s="35">
        <v>51938629</v>
      </c>
      <c r="H640" s="35">
        <v>108277288</v>
      </c>
      <c r="I640" s="35">
        <v>182295055</v>
      </c>
      <c r="J640" s="35">
        <v>290572343</v>
      </c>
      <c r="K640" s="36">
        <v>0.09262252808416804</v>
      </c>
      <c r="L640" s="16"/>
    </row>
    <row r="641" spans="1:12" s="5" customFormat="1" ht="15" outlineLevel="1">
      <c r="A641" s="37"/>
      <c r="B641" s="38" t="s">
        <v>1</v>
      </c>
      <c r="C641" s="39"/>
      <c r="D641" s="40">
        <f aca="true" t="shared" si="125" ref="D641:J641">SUBTOTAL(9,D640:D640)</f>
        <v>20497713</v>
      </c>
      <c r="E641" s="40">
        <f t="shared" si="125"/>
        <v>6415832</v>
      </c>
      <c r="F641" s="40">
        <f t="shared" si="125"/>
        <v>26913545</v>
      </c>
      <c r="G641" s="40">
        <f t="shared" si="125"/>
        <v>51938629</v>
      </c>
      <c r="H641" s="40">
        <f t="shared" si="125"/>
        <v>108277288</v>
      </c>
      <c r="I641" s="40">
        <f t="shared" si="125"/>
        <v>182295055</v>
      </c>
      <c r="J641" s="40">
        <f t="shared" si="125"/>
        <v>290572343</v>
      </c>
      <c r="K641" s="41">
        <v>0.09262252808416804</v>
      </c>
      <c r="L641" s="6"/>
    </row>
    <row r="642" spans="1:12" ht="15.75" outlineLevel="1">
      <c r="A642" s="37" t="s">
        <v>297</v>
      </c>
      <c r="B642" s="33"/>
      <c r="C642" s="34"/>
      <c r="D642" s="35"/>
      <c r="E642" s="35"/>
      <c r="F642" s="35"/>
      <c r="G642" s="35"/>
      <c r="H642" s="35"/>
      <c r="I642" s="35"/>
      <c r="J642" s="35"/>
      <c r="K642" s="36"/>
      <c r="L642" s="16"/>
    </row>
    <row r="643" spans="1:12" ht="15.75" outlineLevel="2">
      <c r="A643" s="33" t="s">
        <v>296</v>
      </c>
      <c r="B643" s="33" t="s">
        <v>295</v>
      </c>
      <c r="C643" s="34" t="s">
        <v>2</v>
      </c>
      <c r="D643" s="35">
        <v>3745351</v>
      </c>
      <c r="E643" s="35">
        <v>1508354</v>
      </c>
      <c r="F643" s="35">
        <v>5253705</v>
      </c>
      <c r="G643" s="35">
        <v>25963954</v>
      </c>
      <c r="H643" s="35">
        <v>13370044</v>
      </c>
      <c r="I643" s="35">
        <v>44095053</v>
      </c>
      <c r="J643" s="35">
        <v>57465097</v>
      </c>
      <c r="K643" s="36">
        <v>0.0914242779403992</v>
      </c>
      <c r="L643" s="16"/>
    </row>
    <row r="644" spans="1:12" s="5" customFormat="1" ht="15" outlineLevel="1">
      <c r="A644" s="15"/>
      <c r="B644" s="14" t="s">
        <v>1</v>
      </c>
      <c r="C644" s="13"/>
      <c r="D644" s="12">
        <f aca="true" t="shared" si="126" ref="D644:J644">SUBTOTAL(9,D643:D643)</f>
        <v>3745351</v>
      </c>
      <c r="E644" s="12">
        <f t="shared" si="126"/>
        <v>1508354</v>
      </c>
      <c r="F644" s="12">
        <f t="shared" si="126"/>
        <v>5253705</v>
      </c>
      <c r="G644" s="12">
        <f t="shared" si="126"/>
        <v>25963954</v>
      </c>
      <c r="H644" s="12">
        <f t="shared" si="126"/>
        <v>13370044</v>
      </c>
      <c r="I644" s="12">
        <f t="shared" si="126"/>
        <v>44095053</v>
      </c>
      <c r="J644" s="12">
        <f t="shared" si="126"/>
        <v>57465097</v>
      </c>
      <c r="K644" s="11">
        <v>0.0914242779403992</v>
      </c>
      <c r="L644" s="6"/>
    </row>
    <row r="645" spans="1:12" ht="15.75" outlineLevel="1">
      <c r="A645" s="37" t="s">
        <v>294</v>
      </c>
      <c r="B645" s="33"/>
      <c r="C645" s="34"/>
      <c r="D645" s="35"/>
      <c r="E645" s="35"/>
      <c r="F645" s="35"/>
      <c r="G645" s="35"/>
      <c r="H645" s="35"/>
      <c r="I645" s="35"/>
      <c r="J645" s="35"/>
      <c r="K645" s="36"/>
      <c r="L645" s="16"/>
    </row>
    <row r="646" spans="1:12" ht="15.75" outlineLevel="2">
      <c r="A646" s="33" t="s">
        <v>293</v>
      </c>
      <c r="B646" s="33" t="s">
        <v>286</v>
      </c>
      <c r="C646" s="34" t="s">
        <v>11</v>
      </c>
      <c r="D646" s="35">
        <v>53800485</v>
      </c>
      <c r="E646" s="35">
        <v>468108970</v>
      </c>
      <c r="F646" s="35">
        <v>521909455</v>
      </c>
      <c r="G646" s="35">
        <v>577183783</v>
      </c>
      <c r="H646" s="35">
        <v>1793608378</v>
      </c>
      <c r="I646" s="35">
        <v>1205550407</v>
      </c>
      <c r="J646" s="35">
        <v>2999158785</v>
      </c>
      <c r="K646" s="36">
        <v>0.1740186140227984</v>
      </c>
      <c r="L646" s="16"/>
    </row>
    <row r="647" spans="1:12" ht="15.75" outlineLevel="2">
      <c r="A647" s="33" t="s">
        <v>292</v>
      </c>
      <c r="B647" s="33" t="s">
        <v>286</v>
      </c>
      <c r="C647" s="34" t="s">
        <v>29</v>
      </c>
      <c r="D647" s="35">
        <v>247584</v>
      </c>
      <c r="E647" s="35">
        <v>39290</v>
      </c>
      <c r="F647" s="35">
        <v>286874</v>
      </c>
      <c r="G647" s="35">
        <v>11193216</v>
      </c>
      <c r="H647" s="35">
        <v>19379070</v>
      </c>
      <c r="I647" s="35">
        <v>0</v>
      </c>
      <c r="J647" s="35">
        <v>19379070</v>
      </c>
      <c r="K647" s="36">
        <v>0.014803290353974652</v>
      </c>
      <c r="L647" s="16"/>
    </row>
    <row r="648" spans="1:12" ht="15.75" outlineLevel="2">
      <c r="A648" s="33" t="s">
        <v>291</v>
      </c>
      <c r="B648" s="33" t="s">
        <v>286</v>
      </c>
      <c r="C648" s="34" t="s">
        <v>11</v>
      </c>
      <c r="D648" s="35">
        <v>5885123</v>
      </c>
      <c r="E648" s="35">
        <v>9176730</v>
      </c>
      <c r="F648" s="35">
        <v>15061853</v>
      </c>
      <c r="G648" s="35">
        <v>359869598</v>
      </c>
      <c r="H648" s="35">
        <v>425432209</v>
      </c>
      <c r="I648" s="35">
        <v>305351057</v>
      </c>
      <c r="J648" s="35">
        <v>730783266</v>
      </c>
      <c r="K648" s="36">
        <v>0.020610560888240204</v>
      </c>
      <c r="L648" s="16"/>
    </row>
    <row r="649" spans="1:12" ht="15.75" outlineLevel="2">
      <c r="A649" s="33" t="s">
        <v>290</v>
      </c>
      <c r="B649" s="33" t="s">
        <v>286</v>
      </c>
      <c r="C649" s="34" t="s">
        <v>29</v>
      </c>
      <c r="D649" s="35">
        <v>145962</v>
      </c>
      <c r="E649" s="35">
        <v>0</v>
      </c>
      <c r="F649" s="35">
        <v>145962</v>
      </c>
      <c r="G649" s="35">
        <v>10883160</v>
      </c>
      <c r="H649" s="35">
        <v>45851732</v>
      </c>
      <c r="I649" s="35">
        <v>0</v>
      </c>
      <c r="J649" s="35">
        <v>45851732</v>
      </c>
      <c r="K649" s="36">
        <v>0.0031833475777970355</v>
      </c>
      <c r="L649" s="16"/>
    </row>
    <row r="650" spans="1:12" ht="15.75" outlineLevel="2">
      <c r="A650" s="33" t="s">
        <v>289</v>
      </c>
      <c r="B650" s="33" t="s">
        <v>286</v>
      </c>
      <c r="C650" s="34" t="s">
        <v>29</v>
      </c>
      <c r="D650" s="35">
        <v>327026</v>
      </c>
      <c r="E650" s="35">
        <v>0</v>
      </c>
      <c r="F650" s="35">
        <v>327026</v>
      </c>
      <c r="G650" s="35">
        <v>21482696</v>
      </c>
      <c r="H650" s="35">
        <v>129761013</v>
      </c>
      <c r="I650" s="35">
        <v>0</v>
      </c>
      <c r="J650" s="35">
        <v>129761013</v>
      </c>
      <c r="K650" s="36">
        <v>0.0025202176866483406</v>
      </c>
      <c r="L650" s="16"/>
    </row>
    <row r="651" spans="1:12" ht="15.75" outlineLevel="2">
      <c r="A651" s="33" t="s">
        <v>288</v>
      </c>
      <c r="B651" s="33" t="s">
        <v>286</v>
      </c>
      <c r="C651" s="34" t="s">
        <v>29</v>
      </c>
      <c r="D651" s="35">
        <v>561713</v>
      </c>
      <c r="E651" s="35">
        <v>0</v>
      </c>
      <c r="F651" s="35">
        <v>561713</v>
      </c>
      <c r="G651" s="35">
        <v>34823198</v>
      </c>
      <c r="H651" s="35">
        <v>51357039</v>
      </c>
      <c r="I651" s="35">
        <v>94207960</v>
      </c>
      <c r="J651" s="35">
        <v>145564999</v>
      </c>
      <c r="K651" s="36">
        <v>0.003858846589900322</v>
      </c>
      <c r="L651" s="16"/>
    </row>
    <row r="652" spans="1:12" ht="15.75" outlineLevel="2">
      <c r="A652" s="33" t="s">
        <v>287</v>
      </c>
      <c r="B652" s="33" t="s">
        <v>286</v>
      </c>
      <c r="C652" s="34" t="s">
        <v>29</v>
      </c>
      <c r="D652" s="35">
        <v>40885541</v>
      </c>
      <c r="E652" s="35">
        <v>27757620</v>
      </c>
      <c r="F652" s="35">
        <v>68643161</v>
      </c>
      <c r="G652" s="35">
        <v>292320066</v>
      </c>
      <c r="H652" s="35">
        <v>1487778426</v>
      </c>
      <c r="I652" s="35">
        <v>789299692</v>
      </c>
      <c r="J652" s="35">
        <v>2277078118</v>
      </c>
      <c r="K652" s="36">
        <v>0.030145281559462056</v>
      </c>
      <c r="L652" s="16"/>
    </row>
    <row r="653" spans="1:12" s="5" customFormat="1" ht="15" outlineLevel="1">
      <c r="A653" s="37"/>
      <c r="B653" s="38" t="s">
        <v>1</v>
      </c>
      <c r="C653" s="39"/>
      <c r="D653" s="40">
        <f aca="true" t="shared" si="127" ref="D653:J653">SUBTOTAL(9,D646:D652)</f>
        <v>101853434</v>
      </c>
      <c r="E653" s="40">
        <f t="shared" si="127"/>
        <v>505082610</v>
      </c>
      <c r="F653" s="40">
        <f t="shared" si="127"/>
        <v>606936044</v>
      </c>
      <c r="G653" s="40">
        <f t="shared" si="127"/>
        <v>1307755717</v>
      </c>
      <c r="H653" s="40">
        <f t="shared" si="127"/>
        <v>3953167867</v>
      </c>
      <c r="I653" s="40">
        <f t="shared" si="127"/>
        <v>2394409116</v>
      </c>
      <c r="J653" s="40">
        <f t="shared" si="127"/>
        <v>6347576983</v>
      </c>
      <c r="K653" s="41">
        <v>0.0956169646505255</v>
      </c>
      <c r="L653" s="6"/>
    </row>
    <row r="654" spans="1:12" ht="15.75" outlineLevel="1">
      <c r="A654" s="37" t="s">
        <v>285</v>
      </c>
      <c r="B654" s="33"/>
      <c r="C654" s="34"/>
      <c r="D654" s="35"/>
      <c r="E654" s="35"/>
      <c r="F654" s="35"/>
      <c r="G654" s="35"/>
      <c r="H654" s="35"/>
      <c r="I654" s="35"/>
      <c r="J654" s="35"/>
      <c r="K654" s="36"/>
      <c r="L654" s="16"/>
    </row>
    <row r="655" spans="1:12" ht="15.75" outlineLevel="2">
      <c r="A655" s="33" t="s">
        <v>284</v>
      </c>
      <c r="B655" s="33" t="s">
        <v>283</v>
      </c>
      <c r="C655" s="34" t="s">
        <v>2</v>
      </c>
      <c r="D655" s="35">
        <v>1862811</v>
      </c>
      <c r="E655" s="35">
        <v>614618</v>
      </c>
      <c r="F655" s="35">
        <v>2477429</v>
      </c>
      <c r="G655" s="35">
        <v>13239367</v>
      </c>
      <c r="H655" s="35">
        <v>8573611</v>
      </c>
      <c r="I655" s="35">
        <v>15645675</v>
      </c>
      <c r="J655" s="35">
        <v>24219286</v>
      </c>
      <c r="K655" s="36">
        <v>0.10229157870302208</v>
      </c>
      <c r="L655" s="16"/>
    </row>
    <row r="656" spans="1:12" s="5" customFormat="1" ht="15" outlineLevel="1">
      <c r="A656" s="37"/>
      <c r="B656" s="38" t="s">
        <v>1</v>
      </c>
      <c r="C656" s="39"/>
      <c r="D656" s="40">
        <f aca="true" t="shared" si="128" ref="D656:J656">SUBTOTAL(9,D655:D655)</f>
        <v>1862811</v>
      </c>
      <c r="E656" s="40">
        <f t="shared" si="128"/>
        <v>614618</v>
      </c>
      <c r="F656" s="40">
        <f t="shared" si="128"/>
        <v>2477429</v>
      </c>
      <c r="G656" s="40">
        <f t="shared" si="128"/>
        <v>13239367</v>
      </c>
      <c r="H656" s="40">
        <f t="shared" si="128"/>
        <v>8573611</v>
      </c>
      <c r="I656" s="40">
        <f t="shared" si="128"/>
        <v>15645675</v>
      </c>
      <c r="J656" s="40">
        <f t="shared" si="128"/>
        <v>24219286</v>
      </c>
      <c r="K656" s="41">
        <v>0.10229157870302208</v>
      </c>
      <c r="L656" s="6"/>
    </row>
    <row r="657" spans="1:12" ht="15.75" outlineLevel="1">
      <c r="A657" s="37" t="s">
        <v>282</v>
      </c>
      <c r="B657" s="33"/>
      <c r="C657" s="34"/>
      <c r="D657" s="35"/>
      <c r="E657" s="35"/>
      <c r="F657" s="35"/>
      <c r="G657" s="35"/>
      <c r="H657" s="35"/>
      <c r="I657" s="35"/>
      <c r="J657" s="35"/>
      <c r="K657" s="36"/>
      <c r="L657" s="16"/>
    </row>
    <row r="658" spans="1:12" ht="15.75" outlineLevel="2">
      <c r="A658" s="33" t="s">
        <v>281</v>
      </c>
      <c r="B658" s="33" t="s">
        <v>280</v>
      </c>
      <c r="C658" s="34" t="s">
        <v>2</v>
      </c>
      <c r="D658" s="35">
        <v>4398502</v>
      </c>
      <c r="E658" s="35">
        <v>13173010</v>
      </c>
      <c r="F658" s="35">
        <v>17571512</v>
      </c>
      <c r="G658" s="35">
        <v>31623595</v>
      </c>
      <c r="H658" s="35">
        <v>31688999</v>
      </c>
      <c r="I658" s="35">
        <v>82592957</v>
      </c>
      <c r="J658" s="35">
        <v>114281956</v>
      </c>
      <c r="K658" s="36">
        <v>0.15375578625903108</v>
      </c>
      <c r="L658" s="16"/>
    </row>
    <row r="659" spans="1:12" s="5" customFormat="1" ht="15" outlineLevel="1">
      <c r="A659" s="37"/>
      <c r="B659" s="38" t="s">
        <v>1</v>
      </c>
      <c r="C659" s="39"/>
      <c r="D659" s="40">
        <f aca="true" t="shared" si="129" ref="D659:J659">SUBTOTAL(9,D658:D658)</f>
        <v>4398502</v>
      </c>
      <c r="E659" s="40">
        <f t="shared" si="129"/>
        <v>13173010</v>
      </c>
      <c r="F659" s="40">
        <f t="shared" si="129"/>
        <v>17571512</v>
      </c>
      <c r="G659" s="40">
        <f t="shared" si="129"/>
        <v>31623595</v>
      </c>
      <c r="H659" s="40">
        <f t="shared" si="129"/>
        <v>31688999</v>
      </c>
      <c r="I659" s="40">
        <f t="shared" si="129"/>
        <v>82592957</v>
      </c>
      <c r="J659" s="40">
        <f t="shared" si="129"/>
        <v>114281956</v>
      </c>
      <c r="K659" s="41">
        <v>0.15375578625903108</v>
      </c>
      <c r="L659" s="6"/>
    </row>
    <row r="660" spans="1:12" ht="15.75" outlineLevel="1">
      <c r="A660" s="37" t="s">
        <v>279</v>
      </c>
      <c r="B660" s="33"/>
      <c r="C660" s="34"/>
      <c r="D660" s="35"/>
      <c r="E660" s="35"/>
      <c r="F660" s="35"/>
      <c r="G660" s="35"/>
      <c r="H660" s="35"/>
      <c r="I660" s="35"/>
      <c r="J660" s="35"/>
      <c r="K660" s="36"/>
      <c r="L660" s="16"/>
    </row>
    <row r="661" spans="1:12" ht="15.75" outlineLevel="2">
      <c r="A661" s="33" t="s">
        <v>278</v>
      </c>
      <c r="B661" s="33" t="s">
        <v>277</v>
      </c>
      <c r="C661" s="34" t="s">
        <v>11</v>
      </c>
      <c r="D661" s="35">
        <v>5185940</v>
      </c>
      <c r="E661" s="35">
        <v>2185781</v>
      </c>
      <c r="F661" s="35">
        <v>7371721</v>
      </c>
      <c r="G661" s="35">
        <v>19436932</v>
      </c>
      <c r="H661" s="35">
        <v>20560419</v>
      </c>
      <c r="I661" s="35">
        <v>70080444</v>
      </c>
      <c r="J661" s="35">
        <v>90640863</v>
      </c>
      <c r="K661" s="36">
        <v>0.08132889246652475</v>
      </c>
      <c r="L661" s="16"/>
    </row>
    <row r="662" spans="1:12" s="5" customFormat="1" ht="15" outlineLevel="1">
      <c r="A662" s="37"/>
      <c r="B662" s="38" t="s">
        <v>1</v>
      </c>
      <c r="C662" s="39"/>
      <c r="D662" s="40">
        <f aca="true" t="shared" si="130" ref="D662:J662">SUBTOTAL(9,D661:D661)</f>
        <v>5185940</v>
      </c>
      <c r="E662" s="40">
        <f t="shared" si="130"/>
        <v>2185781</v>
      </c>
      <c r="F662" s="40">
        <f t="shared" si="130"/>
        <v>7371721</v>
      </c>
      <c r="G662" s="40">
        <f t="shared" si="130"/>
        <v>19436932</v>
      </c>
      <c r="H662" s="40">
        <f t="shared" si="130"/>
        <v>20560419</v>
      </c>
      <c r="I662" s="40">
        <f t="shared" si="130"/>
        <v>70080444</v>
      </c>
      <c r="J662" s="40">
        <f t="shared" si="130"/>
        <v>90640863</v>
      </c>
      <c r="K662" s="41">
        <v>0.08132889246652475</v>
      </c>
      <c r="L662" s="6"/>
    </row>
    <row r="663" spans="1:12" ht="15.75" outlineLevel="1">
      <c r="A663" s="37" t="s">
        <v>276</v>
      </c>
      <c r="B663" s="33"/>
      <c r="C663" s="34"/>
      <c r="D663" s="35"/>
      <c r="E663" s="35"/>
      <c r="F663" s="35"/>
      <c r="G663" s="35"/>
      <c r="H663" s="35"/>
      <c r="I663" s="35"/>
      <c r="J663" s="35"/>
      <c r="K663" s="36"/>
      <c r="L663" s="16"/>
    </row>
    <row r="664" spans="1:12" ht="15.75" outlineLevel="2">
      <c r="A664" s="33" t="s">
        <v>275</v>
      </c>
      <c r="B664" s="33" t="s">
        <v>273</v>
      </c>
      <c r="C664" s="34" t="s">
        <v>29</v>
      </c>
      <c r="D664" s="35">
        <v>25362514</v>
      </c>
      <c r="E664" s="35">
        <v>10780523</v>
      </c>
      <c r="F664" s="35">
        <v>36143037</v>
      </c>
      <c r="G664" s="35">
        <v>95953952</v>
      </c>
      <c r="H664" s="35">
        <v>220452239</v>
      </c>
      <c r="I664" s="35">
        <v>305825680</v>
      </c>
      <c r="J664" s="35">
        <v>526277919</v>
      </c>
      <c r="K664" s="36">
        <v>0.06867671185725732</v>
      </c>
      <c r="L664" s="16"/>
    </row>
    <row r="665" spans="1:12" ht="15.75" outlineLevel="2">
      <c r="A665" s="33" t="s">
        <v>274</v>
      </c>
      <c r="B665" s="33" t="s">
        <v>273</v>
      </c>
      <c r="C665" s="34" t="s">
        <v>29</v>
      </c>
      <c r="D665" s="35">
        <v>130955</v>
      </c>
      <c r="E665" s="35">
        <v>245620</v>
      </c>
      <c r="F665" s="35">
        <v>376575</v>
      </c>
      <c r="G665" s="35">
        <v>5462346</v>
      </c>
      <c r="H665" s="35">
        <v>8923753</v>
      </c>
      <c r="I665" s="35">
        <v>0</v>
      </c>
      <c r="J665" s="35">
        <v>8923753</v>
      </c>
      <c r="K665" s="36">
        <v>0.04219917337470014</v>
      </c>
      <c r="L665" s="16"/>
    </row>
    <row r="666" spans="1:12" s="5" customFormat="1" ht="15" outlineLevel="1">
      <c r="A666" s="37"/>
      <c r="B666" s="38" t="s">
        <v>1</v>
      </c>
      <c r="C666" s="39"/>
      <c r="D666" s="40">
        <f aca="true" t="shared" si="131" ref="D666:J666">SUBTOTAL(9,D664:D665)</f>
        <v>25493469</v>
      </c>
      <c r="E666" s="40">
        <f t="shared" si="131"/>
        <v>11026143</v>
      </c>
      <c r="F666" s="40">
        <f t="shared" si="131"/>
        <v>36519612</v>
      </c>
      <c r="G666" s="40">
        <f t="shared" si="131"/>
        <v>101416298</v>
      </c>
      <c r="H666" s="40">
        <f t="shared" si="131"/>
        <v>229375992</v>
      </c>
      <c r="I666" s="40">
        <f t="shared" si="131"/>
        <v>305825680</v>
      </c>
      <c r="J666" s="40">
        <f t="shared" si="131"/>
        <v>535201672</v>
      </c>
      <c r="K666" s="41">
        <v>0.06823523525913056</v>
      </c>
      <c r="L666" s="6"/>
    </row>
    <row r="667" spans="1:12" ht="15.75" outlineLevel="1">
      <c r="A667" s="37" t="s">
        <v>272</v>
      </c>
      <c r="B667" s="33"/>
      <c r="C667" s="34"/>
      <c r="D667" s="35"/>
      <c r="E667" s="35"/>
      <c r="F667" s="35"/>
      <c r="G667" s="35"/>
      <c r="H667" s="35"/>
      <c r="I667" s="35"/>
      <c r="J667" s="35"/>
      <c r="K667" s="36"/>
      <c r="L667" s="16"/>
    </row>
    <row r="668" spans="1:12" ht="15.75" outlineLevel="2">
      <c r="A668" s="33" t="s">
        <v>271</v>
      </c>
      <c r="B668" s="33" t="s">
        <v>270</v>
      </c>
      <c r="C668" s="34" t="s">
        <v>11</v>
      </c>
      <c r="D668" s="35">
        <v>754714</v>
      </c>
      <c r="E668" s="35">
        <v>121724</v>
      </c>
      <c r="F668" s="35">
        <v>876438</v>
      </c>
      <c r="G668" s="35">
        <v>9753451</v>
      </c>
      <c r="H668" s="35">
        <v>2694085</v>
      </c>
      <c r="I668" s="35">
        <v>8987525</v>
      </c>
      <c r="J668" s="35">
        <v>11681610</v>
      </c>
      <c r="K668" s="36">
        <v>0.07502715807153293</v>
      </c>
      <c r="L668" s="16"/>
    </row>
    <row r="669" spans="1:12" s="5" customFormat="1" ht="15" outlineLevel="1">
      <c r="A669" s="37"/>
      <c r="B669" s="38" t="s">
        <v>1</v>
      </c>
      <c r="C669" s="39"/>
      <c r="D669" s="40">
        <f aca="true" t="shared" si="132" ref="D669:J669">SUBTOTAL(9,D668:D668)</f>
        <v>754714</v>
      </c>
      <c r="E669" s="40">
        <f t="shared" si="132"/>
        <v>121724</v>
      </c>
      <c r="F669" s="40">
        <f t="shared" si="132"/>
        <v>876438</v>
      </c>
      <c r="G669" s="40">
        <f t="shared" si="132"/>
        <v>9753451</v>
      </c>
      <c r="H669" s="40">
        <f t="shared" si="132"/>
        <v>2694085</v>
      </c>
      <c r="I669" s="40">
        <f t="shared" si="132"/>
        <v>8987525</v>
      </c>
      <c r="J669" s="40">
        <f t="shared" si="132"/>
        <v>11681610</v>
      </c>
      <c r="K669" s="41">
        <v>0.07502715807153293</v>
      </c>
      <c r="L669" s="6"/>
    </row>
    <row r="670" spans="1:12" ht="15.75" outlineLevel="1">
      <c r="A670" s="37" t="s">
        <v>269</v>
      </c>
      <c r="B670" s="33"/>
      <c r="C670" s="34"/>
      <c r="D670" s="35"/>
      <c r="E670" s="35"/>
      <c r="F670" s="35"/>
      <c r="G670" s="35"/>
      <c r="H670" s="35"/>
      <c r="I670" s="35"/>
      <c r="J670" s="35"/>
      <c r="K670" s="36"/>
      <c r="L670" s="16"/>
    </row>
    <row r="671" spans="1:12" ht="15.75" outlineLevel="2">
      <c r="A671" s="33" t="s">
        <v>268</v>
      </c>
      <c r="B671" s="33" t="s">
        <v>267</v>
      </c>
      <c r="C671" s="34" t="s">
        <v>2</v>
      </c>
      <c r="D671" s="35">
        <v>861231</v>
      </c>
      <c r="E671" s="35">
        <v>258775</v>
      </c>
      <c r="F671" s="35">
        <v>1120006</v>
      </c>
      <c r="G671" s="35">
        <v>3234876</v>
      </c>
      <c r="H671" s="35">
        <v>1141271</v>
      </c>
      <c r="I671" s="35">
        <v>3742193</v>
      </c>
      <c r="J671" s="35">
        <v>4883464</v>
      </c>
      <c r="K671" s="36">
        <v>0.2293466277216336</v>
      </c>
      <c r="L671" s="16"/>
    </row>
    <row r="672" spans="1:12" ht="15.75" outlineLevel="2">
      <c r="A672" s="33" t="s">
        <v>266</v>
      </c>
      <c r="B672" s="33" t="s">
        <v>265</v>
      </c>
      <c r="C672" s="34" t="s">
        <v>2</v>
      </c>
      <c r="D672" s="35">
        <v>6335127</v>
      </c>
      <c r="E672" s="35">
        <v>3147532</v>
      </c>
      <c r="F672" s="35">
        <v>9482659</v>
      </c>
      <c r="G672" s="35">
        <v>20664898</v>
      </c>
      <c r="H672" s="35">
        <v>11893250</v>
      </c>
      <c r="I672" s="35">
        <v>42999300</v>
      </c>
      <c r="J672" s="35">
        <v>54892550</v>
      </c>
      <c r="K672" s="36">
        <v>0.17274947146743957</v>
      </c>
      <c r="L672" s="16"/>
    </row>
    <row r="673" spans="1:12" s="5" customFormat="1" ht="15" outlineLevel="1">
      <c r="A673" s="37"/>
      <c r="B673" s="38" t="s">
        <v>1</v>
      </c>
      <c r="C673" s="39"/>
      <c r="D673" s="40">
        <f aca="true" t="shared" si="133" ref="D673:J673">SUBTOTAL(9,D671:D672)</f>
        <v>7196358</v>
      </c>
      <c r="E673" s="40">
        <f t="shared" si="133"/>
        <v>3406307</v>
      </c>
      <c r="F673" s="40">
        <f t="shared" si="133"/>
        <v>10602665</v>
      </c>
      <c r="G673" s="40">
        <f t="shared" si="133"/>
        <v>23899774</v>
      </c>
      <c r="H673" s="40">
        <f t="shared" si="133"/>
        <v>13034521</v>
      </c>
      <c r="I673" s="40">
        <f t="shared" si="133"/>
        <v>46741493</v>
      </c>
      <c r="J673" s="40">
        <f t="shared" si="133"/>
        <v>59776014</v>
      </c>
      <c r="K673" s="41">
        <v>0.17737323535824923</v>
      </c>
      <c r="L673" s="6"/>
    </row>
    <row r="674" spans="1:12" ht="15.75" outlineLevel="1">
      <c r="A674" s="37" t="s">
        <v>264</v>
      </c>
      <c r="B674" s="33"/>
      <c r="C674" s="34"/>
      <c r="D674" s="35"/>
      <c r="E674" s="35"/>
      <c r="F674" s="35"/>
      <c r="G674" s="35"/>
      <c r="H674" s="35"/>
      <c r="I674" s="35"/>
      <c r="J674" s="35"/>
      <c r="K674" s="36"/>
      <c r="L674" s="16"/>
    </row>
    <row r="675" spans="1:12" ht="15.75" outlineLevel="2">
      <c r="A675" s="33" t="s">
        <v>263</v>
      </c>
      <c r="B675" s="33" t="s">
        <v>262</v>
      </c>
      <c r="C675" s="34" t="s">
        <v>11</v>
      </c>
      <c r="D675" s="35">
        <v>28871982</v>
      </c>
      <c r="E675" s="35">
        <v>10245971</v>
      </c>
      <c r="F675" s="35">
        <v>39117953</v>
      </c>
      <c r="G675" s="35">
        <v>43551048</v>
      </c>
      <c r="H675" s="35">
        <v>57503156</v>
      </c>
      <c r="I675" s="35">
        <v>198723226</v>
      </c>
      <c r="J675" s="35">
        <v>256226382</v>
      </c>
      <c r="K675" s="36">
        <v>0.15266949755392478</v>
      </c>
      <c r="L675" s="16"/>
    </row>
    <row r="676" spans="1:12" s="5" customFormat="1" ht="15" outlineLevel="1">
      <c r="A676" s="37"/>
      <c r="B676" s="38" t="s">
        <v>1</v>
      </c>
      <c r="C676" s="39"/>
      <c r="D676" s="40">
        <f aca="true" t="shared" si="134" ref="D676:J676">SUBTOTAL(9,D675:D675)</f>
        <v>28871982</v>
      </c>
      <c r="E676" s="40">
        <f t="shared" si="134"/>
        <v>10245971</v>
      </c>
      <c r="F676" s="40">
        <f t="shared" si="134"/>
        <v>39117953</v>
      </c>
      <c r="G676" s="40">
        <f t="shared" si="134"/>
        <v>43551048</v>
      </c>
      <c r="H676" s="40">
        <f t="shared" si="134"/>
        <v>57503156</v>
      </c>
      <c r="I676" s="40">
        <f t="shared" si="134"/>
        <v>198723226</v>
      </c>
      <c r="J676" s="40">
        <f t="shared" si="134"/>
        <v>256226382</v>
      </c>
      <c r="K676" s="41">
        <v>0.15266949755392478</v>
      </c>
      <c r="L676" s="6"/>
    </row>
    <row r="677" spans="1:12" ht="15.75" outlineLevel="1">
      <c r="A677" s="37" t="s">
        <v>261</v>
      </c>
      <c r="B677" s="33"/>
      <c r="C677" s="34"/>
      <c r="D677" s="35"/>
      <c r="E677" s="35"/>
      <c r="F677" s="35"/>
      <c r="G677" s="35"/>
      <c r="H677" s="35"/>
      <c r="I677" s="35"/>
      <c r="J677" s="35"/>
      <c r="K677" s="36"/>
      <c r="L677" s="16"/>
    </row>
    <row r="678" spans="1:12" ht="15.75" outlineLevel="2">
      <c r="A678" s="33" t="s">
        <v>260</v>
      </c>
      <c r="B678" s="33" t="s">
        <v>254</v>
      </c>
      <c r="C678" s="34" t="s">
        <v>29</v>
      </c>
      <c r="D678" s="35">
        <v>57998845</v>
      </c>
      <c r="E678" s="35">
        <v>65717617</v>
      </c>
      <c r="F678" s="35">
        <v>123716462</v>
      </c>
      <c r="G678" s="35">
        <v>420189731</v>
      </c>
      <c r="H678" s="35">
        <v>792150690</v>
      </c>
      <c r="I678" s="35">
        <v>715508397</v>
      </c>
      <c r="J678" s="35">
        <v>1507659087</v>
      </c>
      <c r="K678" s="36">
        <v>0.08205864513188854</v>
      </c>
      <c r="L678" s="16"/>
    </row>
    <row r="679" spans="1:12" ht="15.75" outlineLevel="2">
      <c r="A679" s="33" t="s">
        <v>259</v>
      </c>
      <c r="B679" s="33" t="s">
        <v>254</v>
      </c>
      <c r="C679" s="34" t="s">
        <v>29</v>
      </c>
      <c r="D679" s="35">
        <v>38011077</v>
      </c>
      <c r="E679" s="35">
        <v>180061000</v>
      </c>
      <c r="F679" s="35">
        <v>218072077</v>
      </c>
      <c r="G679" s="35">
        <v>276678000</v>
      </c>
      <c r="H679" s="35">
        <v>905719000</v>
      </c>
      <c r="I679" s="35">
        <v>534224000</v>
      </c>
      <c r="J679" s="35">
        <v>1439943000</v>
      </c>
      <c r="K679" s="36">
        <v>0.15144493705653628</v>
      </c>
      <c r="L679" s="16"/>
    </row>
    <row r="680" spans="1:12" ht="15.75" outlineLevel="2">
      <c r="A680" s="33" t="s">
        <v>258</v>
      </c>
      <c r="B680" s="33" t="s">
        <v>254</v>
      </c>
      <c r="C680" s="34" t="s">
        <v>29</v>
      </c>
      <c r="D680" s="35">
        <v>2424436</v>
      </c>
      <c r="E680" s="35">
        <v>1490044</v>
      </c>
      <c r="F680" s="35">
        <v>3914480</v>
      </c>
      <c r="G680" s="35">
        <v>83978917</v>
      </c>
      <c r="H680" s="35">
        <v>90319025</v>
      </c>
      <c r="I680" s="35">
        <v>138952206</v>
      </c>
      <c r="J680" s="35">
        <v>229271231</v>
      </c>
      <c r="K680" s="36">
        <v>0.017073576928629097</v>
      </c>
      <c r="L680" s="16"/>
    </row>
    <row r="681" spans="1:12" ht="15.75" outlineLevel="2">
      <c r="A681" s="33" t="s">
        <v>257</v>
      </c>
      <c r="B681" s="33" t="s">
        <v>254</v>
      </c>
      <c r="C681" s="34" t="s">
        <v>29</v>
      </c>
      <c r="D681" s="35">
        <v>13150</v>
      </c>
      <c r="E681" s="35">
        <v>0</v>
      </c>
      <c r="F681" s="35">
        <v>13150</v>
      </c>
      <c r="G681" s="35">
        <v>3156899</v>
      </c>
      <c r="H681" s="35">
        <v>9081293</v>
      </c>
      <c r="I681" s="35">
        <v>0</v>
      </c>
      <c r="J681" s="35">
        <v>9081293</v>
      </c>
      <c r="K681" s="36">
        <v>0.0014480316844749375</v>
      </c>
      <c r="L681" s="16"/>
    </row>
    <row r="682" spans="1:12" ht="15.75" outlineLevel="2">
      <c r="A682" s="33" t="s">
        <v>256</v>
      </c>
      <c r="B682" s="33" t="s">
        <v>254</v>
      </c>
      <c r="C682" s="34" t="s">
        <v>29</v>
      </c>
      <c r="D682" s="35">
        <v>349472</v>
      </c>
      <c r="E682" s="35">
        <v>0</v>
      </c>
      <c r="F682" s="35">
        <v>349472</v>
      </c>
      <c r="G682" s="35">
        <v>25244648</v>
      </c>
      <c r="H682" s="35">
        <v>223487910</v>
      </c>
      <c r="I682" s="35">
        <v>0</v>
      </c>
      <c r="J682" s="35">
        <v>223487910</v>
      </c>
      <c r="K682" s="36">
        <v>0.0015637176973017919</v>
      </c>
      <c r="L682" s="16"/>
    </row>
    <row r="683" spans="1:12" ht="15.75" outlineLevel="2">
      <c r="A683" s="33" t="s">
        <v>255</v>
      </c>
      <c r="B683" s="33" t="s">
        <v>254</v>
      </c>
      <c r="C683" s="34" t="s">
        <v>29</v>
      </c>
      <c r="D683" s="35">
        <v>267678</v>
      </c>
      <c r="E683" s="35">
        <v>0</v>
      </c>
      <c r="F683" s="35">
        <v>267678</v>
      </c>
      <c r="G683" s="35">
        <v>8538934</v>
      </c>
      <c r="H683" s="35">
        <v>16646080</v>
      </c>
      <c r="I683" s="35">
        <v>0</v>
      </c>
      <c r="J683" s="35">
        <v>16646080</v>
      </c>
      <c r="K683" s="36">
        <v>0.016080542686326194</v>
      </c>
      <c r="L683" s="16"/>
    </row>
    <row r="684" spans="1:12" s="5" customFormat="1" ht="15" outlineLevel="1">
      <c r="A684" s="33"/>
      <c r="B684" s="38" t="s">
        <v>1</v>
      </c>
      <c r="C684" s="39"/>
      <c r="D684" s="40">
        <f aca="true" t="shared" si="135" ref="D684:J684">SUBTOTAL(9,D678:D683)</f>
        <v>99064658</v>
      </c>
      <c r="E684" s="40">
        <f t="shared" si="135"/>
        <v>247268661</v>
      </c>
      <c r="F684" s="40">
        <f t="shared" si="135"/>
        <v>346333319</v>
      </c>
      <c r="G684" s="40">
        <f t="shared" si="135"/>
        <v>817787129</v>
      </c>
      <c r="H684" s="40">
        <f t="shared" si="135"/>
        <v>2037403998</v>
      </c>
      <c r="I684" s="40">
        <f t="shared" si="135"/>
        <v>1388684603</v>
      </c>
      <c r="J684" s="40">
        <f t="shared" si="135"/>
        <v>3426088601</v>
      </c>
      <c r="K684" s="41">
        <v>0.10108708773582586</v>
      </c>
      <c r="L684" s="6"/>
    </row>
    <row r="685" spans="1:12" ht="15.75" outlineLevel="1">
      <c r="A685" s="37" t="s">
        <v>253</v>
      </c>
      <c r="B685" s="33"/>
      <c r="C685" s="34"/>
      <c r="D685" s="35"/>
      <c r="E685" s="35"/>
      <c r="F685" s="35"/>
      <c r="G685" s="35"/>
      <c r="H685" s="35"/>
      <c r="I685" s="35"/>
      <c r="J685" s="35"/>
      <c r="K685" s="36"/>
      <c r="L685" s="16"/>
    </row>
    <row r="686" spans="1:12" ht="15.75" outlineLevel="2">
      <c r="A686" s="33" t="s">
        <v>252</v>
      </c>
      <c r="B686" s="33" t="s">
        <v>251</v>
      </c>
      <c r="C686" s="34" t="s">
        <v>2</v>
      </c>
      <c r="D686" s="35">
        <v>2247484</v>
      </c>
      <c r="E686" s="35">
        <v>7963</v>
      </c>
      <c r="F686" s="35">
        <v>2255447</v>
      </c>
      <c r="G686" s="35">
        <v>4815315</v>
      </c>
      <c r="H686" s="35">
        <v>1414564</v>
      </c>
      <c r="I686" s="35">
        <v>5302183</v>
      </c>
      <c r="J686" s="35">
        <v>6716747</v>
      </c>
      <c r="K686" s="36">
        <v>0.33579454459130287</v>
      </c>
      <c r="L686" s="16"/>
    </row>
    <row r="687" spans="1:12" s="5" customFormat="1" ht="15" outlineLevel="1">
      <c r="A687" s="37"/>
      <c r="B687" s="38" t="s">
        <v>1</v>
      </c>
      <c r="C687" s="39"/>
      <c r="D687" s="40">
        <f aca="true" t="shared" si="136" ref="D687:J687">SUBTOTAL(9,D686:D686)</f>
        <v>2247484</v>
      </c>
      <c r="E687" s="40">
        <f t="shared" si="136"/>
        <v>7963</v>
      </c>
      <c r="F687" s="40">
        <f t="shared" si="136"/>
        <v>2255447</v>
      </c>
      <c r="G687" s="40">
        <f t="shared" si="136"/>
        <v>4815315</v>
      </c>
      <c r="H687" s="40">
        <f t="shared" si="136"/>
        <v>1414564</v>
      </c>
      <c r="I687" s="40">
        <f t="shared" si="136"/>
        <v>5302183</v>
      </c>
      <c r="J687" s="40">
        <f t="shared" si="136"/>
        <v>6716747</v>
      </c>
      <c r="K687" s="41">
        <v>0.33579454459130287</v>
      </c>
      <c r="L687" s="6"/>
    </row>
    <row r="688" spans="1:12" s="5" customFormat="1" ht="15" outlineLevel="1">
      <c r="A688" s="37" t="s">
        <v>250</v>
      </c>
      <c r="B688" s="37"/>
      <c r="C688" s="39"/>
      <c r="D688" s="40"/>
      <c r="E688" s="40"/>
      <c r="F688" s="40"/>
      <c r="G688" s="40"/>
      <c r="H688" s="40"/>
      <c r="I688" s="40"/>
      <c r="J688" s="40"/>
      <c r="K688" s="41"/>
      <c r="L688" s="6"/>
    </row>
    <row r="689" spans="1:12" ht="15.75" outlineLevel="2">
      <c r="A689" s="33" t="s">
        <v>249</v>
      </c>
      <c r="B689" s="33" t="s">
        <v>248</v>
      </c>
      <c r="C689" s="34" t="s">
        <v>2</v>
      </c>
      <c r="D689" s="35">
        <v>3162872</v>
      </c>
      <c r="E689" s="35">
        <v>479573</v>
      </c>
      <c r="F689" s="35">
        <v>3642445</v>
      </c>
      <c r="G689" s="35">
        <v>17144509</v>
      </c>
      <c r="H689" s="35">
        <v>5489509</v>
      </c>
      <c r="I689" s="35">
        <v>29351044</v>
      </c>
      <c r="J689" s="35">
        <v>34840553</v>
      </c>
      <c r="K689" s="36">
        <v>0.10454613048191286</v>
      </c>
      <c r="L689" s="16"/>
    </row>
    <row r="690" spans="1:12" s="5" customFormat="1" ht="15" outlineLevel="1">
      <c r="A690" s="15"/>
      <c r="B690" s="14" t="s">
        <v>1</v>
      </c>
      <c r="C690" s="13"/>
      <c r="D690" s="12">
        <f aca="true" t="shared" si="137" ref="D690:J690">SUBTOTAL(9,D689:D689)</f>
        <v>3162872</v>
      </c>
      <c r="E690" s="12">
        <f t="shared" si="137"/>
        <v>479573</v>
      </c>
      <c r="F690" s="12">
        <f t="shared" si="137"/>
        <v>3642445</v>
      </c>
      <c r="G690" s="12">
        <f t="shared" si="137"/>
        <v>17144509</v>
      </c>
      <c r="H690" s="12">
        <f t="shared" si="137"/>
        <v>5489509</v>
      </c>
      <c r="I690" s="12">
        <f t="shared" si="137"/>
        <v>29351044</v>
      </c>
      <c r="J690" s="12">
        <f t="shared" si="137"/>
        <v>34840553</v>
      </c>
      <c r="K690" s="11">
        <v>0.10454613048191286</v>
      </c>
      <c r="L690" s="6"/>
    </row>
    <row r="691" spans="1:12" ht="15.75" outlineLevel="1">
      <c r="A691" s="37" t="s">
        <v>247</v>
      </c>
      <c r="B691" s="33"/>
      <c r="C691" s="34"/>
      <c r="D691" s="35"/>
      <c r="E691" s="35"/>
      <c r="F691" s="35"/>
      <c r="G691" s="35"/>
      <c r="H691" s="35"/>
      <c r="I691" s="35"/>
      <c r="J691" s="35"/>
      <c r="K691" s="36"/>
      <c r="L691" s="16"/>
    </row>
    <row r="692" spans="1:12" ht="15.75" outlineLevel="2">
      <c r="A692" s="33" t="s">
        <v>246</v>
      </c>
      <c r="B692" s="33" t="s">
        <v>245</v>
      </c>
      <c r="C692" s="34" t="s">
        <v>2</v>
      </c>
      <c r="D692" s="35">
        <v>2954235</v>
      </c>
      <c r="E692" s="35">
        <v>284439</v>
      </c>
      <c r="F692" s="35">
        <v>3238674</v>
      </c>
      <c r="G692" s="35">
        <v>10516114</v>
      </c>
      <c r="H692" s="35">
        <v>1919556</v>
      </c>
      <c r="I692" s="35">
        <v>24051037</v>
      </c>
      <c r="J692" s="35">
        <v>25970593</v>
      </c>
      <c r="K692" s="36">
        <v>0.12470543125449618</v>
      </c>
      <c r="L692" s="16"/>
    </row>
    <row r="693" spans="1:12" s="5" customFormat="1" ht="15" outlineLevel="1">
      <c r="A693" s="37"/>
      <c r="B693" s="38" t="s">
        <v>1</v>
      </c>
      <c r="C693" s="39"/>
      <c r="D693" s="40">
        <f aca="true" t="shared" si="138" ref="D693:J693">SUBTOTAL(9,D692:D692)</f>
        <v>2954235</v>
      </c>
      <c r="E693" s="40">
        <f t="shared" si="138"/>
        <v>284439</v>
      </c>
      <c r="F693" s="40">
        <f t="shared" si="138"/>
        <v>3238674</v>
      </c>
      <c r="G693" s="40">
        <f t="shared" si="138"/>
        <v>10516114</v>
      </c>
      <c r="H693" s="40">
        <f t="shared" si="138"/>
        <v>1919556</v>
      </c>
      <c r="I693" s="40">
        <f t="shared" si="138"/>
        <v>24051037</v>
      </c>
      <c r="J693" s="40">
        <f t="shared" si="138"/>
        <v>25970593</v>
      </c>
      <c r="K693" s="41">
        <v>0.12470543125449618</v>
      </c>
      <c r="L693" s="6"/>
    </row>
    <row r="694" spans="1:12" ht="15.75" outlineLevel="1">
      <c r="A694" s="37" t="s">
        <v>244</v>
      </c>
      <c r="B694" s="33"/>
      <c r="C694" s="34"/>
      <c r="D694" s="35"/>
      <c r="E694" s="35"/>
      <c r="F694" s="35"/>
      <c r="G694" s="35"/>
      <c r="H694" s="35"/>
      <c r="I694" s="35"/>
      <c r="J694" s="35"/>
      <c r="K694" s="36"/>
      <c r="L694" s="16"/>
    </row>
    <row r="695" spans="1:12" ht="15.75" outlineLevel="2">
      <c r="A695" s="33" t="s">
        <v>187</v>
      </c>
      <c r="B695" s="33" t="s">
        <v>240</v>
      </c>
      <c r="C695" s="34" t="s">
        <v>29</v>
      </c>
      <c r="D695" s="35">
        <v>1503745</v>
      </c>
      <c r="E695" s="35">
        <v>493787</v>
      </c>
      <c r="F695" s="35">
        <v>1997532</v>
      </c>
      <c r="G695" s="35">
        <v>11820991</v>
      </c>
      <c r="H695" s="35">
        <v>1082030</v>
      </c>
      <c r="I695" s="35">
        <v>43502771</v>
      </c>
      <c r="J695" s="35">
        <v>44584801</v>
      </c>
      <c r="K695" s="36">
        <v>0.0448029811773748</v>
      </c>
      <c r="L695" s="16"/>
    </row>
    <row r="696" spans="1:12" ht="15.75" outlineLevel="2">
      <c r="A696" s="33" t="s">
        <v>243</v>
      </c>
      <c r="B696" s="33" t="s">
        <v>242</v>
      </c>
      <c r="C696" s="34" t="s">
        <v>29</v>
      </c>
      <c r="D696" s="35">
        <v>35595489</v>
      </c>
      <c r="E696" s="35">
        <v>10814952</v>
      </c>
      <c r="F696" s="35">
        <v>46410441</v>
      </c>
      <c r="G696" s="35">
        <v>158671831</v>
      </c>
      <c r="H696" s="35">
        <v>438582092</v>
      </c>
      <c r="I696" s="35">
        <v>471412641</v>
      </c>
      <c r="J696" s="35">
        <v>909994733</v>
      </c>
      <c r="K696" s="36">
        <v>0.05100077980341455</v>
      </c>
      <c r="L696" s="16"/>
    </row>
    <row r="697" spans="1:12" ht="15.75" outlineLevel="2">
      <c r="A697" s="33" t="s">
        <v>241</v>
      </c>
      <c r="B697" s="33" t="s">
        <v>240</v>
      </c>
      <c r="C697" s="34" t="s">
        <v>29</v>
      </c>
      <c r="D697" s="35">
        <v>11242861</v>
      </c>
      <c r="E697" s="35">
        <v>12952869</v>
      </c>
      <c r="F697" s="35">
        <v>24195730</v>
      </c>
      <c r="G697" s="35">
        <v>120851756</v>
      </c>
      <c r="H697" s="35">
        <v>137267325</v>
      </c>
      <c r="I697" s="35">
        <v>261935363</v>
      </c>
      <c r="J697" s="35">
        <v>399202688</v>
      </c>
      <c r="K697" s="36">
        <v>0.060610137975824485</v>
      </c>
      <c r="L697" s="16"/>
    </row>
    <row r="698" spans="1:12" s="5" customFormat="1" ht="15" outlineLevel="1">
      <c r="A698" s="37"/>
      <c r="B698" s="38" t="s">
        <v>1</v>
      </c>
      <c r="C698" s="39"/>
      <c r="D698" s="40">
        <f aca="true" t="shared" si="139" ref="D698:J698">SUBTOTAL(9,D695:D697)</f>
        <v>48342095</v>
      </c>
      <c r="E698" s="40">
        <f t="shared" si="139"/>
        <v>24261608</v>
      </c>
      <c r="F698" s="40">
        <f t="shared" si="139"/>
        <v>72603703</v>
      </c>
      <c r="G698" s="40">
        <f t="shared" si="139"/>
        <v>291344578</v>
      </c>
      <c r="H698" s="40">
        <f t="shared" si="139"/>
        <v>576931447</v>
      </c>
      <c r="I698" s="40">
        <f t="shared" si="139"/>
        <v>776850775</v>
      </c>
      <c r="J698" s="40">
        <f t="shared" si="139"/>
        <v>1353782222</v>
      </c>
      <c r="K698" s="41">
        <v>0.053630267719677605</v>
      </c>
      <c r="L698" s="6"/>
    </row>
    <row r="699" spans="1:12" ht="15.75" outlineLevel="1">
      <c r="A699" s="37" t="s">
        <v>239</v>
      </c>
      <c r="B699" s="33"/>
      <c r="C699" s="34"/>
      <c r="D699" s="35"/>
      <c r="E699" s="35"/>
      <c r="F699" s="35"/>
      <c r="G699" s="35"/>
      <c r="H699" s="35"/>
      <c r="I699" s="35"/>
      <c r="J699" s="35"/>
      <c r="K699" s="36"/>
      <c r="L699" s="16"/>
    </row>
    <row r="700" spans="1:12" ht="15.75" outlineLevel="2">
      <c r="A700" s="33" t="s">
        <v>238</v>
      </c>
      <c r="B700" s="33" t="s">
        <v>237</v>
      </c>
      <c r="C700" s="34" t="s">
        <v>2</v>
      </c>
      <c r="D700" s="35">
        <v>1615376</v>
      </c>
      <c r="E700" s="35">
        <v>694884</v>
      </c>
      <c r="F700" s="35">
        <v>2310260</v>
      </c>
      <c r="G700" s="35">
        <v>7418974</v>
      </c>
      <c r="H700" s="35">
        <v>2571341</v>
      </c>
      <c r="I700" s="35">
        <v>12819929</v>
      </c>
      <c r="J700" s="35">
        <v>15391270</v>
      </c>
      <c r="K700" s="36">
        <v>0.15010197339140952</v>
      </c>
      <c r="L700" s="16"/>
    </row>
    <row r="701" spans="1:12" ht="15.75" outlineLevel="2">
      <c r="A701" s="33" t="s">
        <v>236</v>
      </c>
      <c r="B701" s="33" t="s">
        <v>235</v>
      </c>
      <c r="C701" s="34" t="s">
        <v>2</v>
      </c>
      <c r="D701" s="35">
        <v>436324</v>
      </c>
      <c r="E701" s="35">
        <v>52163</v>
      </c>
      <c r="F701" s="35">
        <v>488487</v>
      </c>
      <c r="G701" s="35">
        <v>4679315</v>
      </c>
      <c r="H701" s="35">
        <v>810780</v>
      </c>
      <c r="I701" s="35">
        <v>4203534</v>
      </c>
      <c r="J701" s="35">
        <v>5014314</v>
      </c>
      <c r="K701" s="36">
        <v>0.09741851028874537</v>
      </c>
      <c r="L701" s="16"/>
    </row>
    <row r="702" spans="1:12" s="5" customFormat="1" ht="15" outlineLevel="1">
      <c r="A702" s="37"/>
      <c r="B702" s="38" t="s">
        <v>1</v>
      </c>
      <c r="C702" s="39"/>
      <c r="D702" s="40">
        <f aca="true" t="shared" si="140" ref="D702:J702">SUBTOTAL(9,D700:D701)</f>
        <v>2051700</v>
      </c>
      <c r="E702" s="40">
        <f t="shared" si="140"/>
        <v>747047</v>
      </c>
      <c r="F702" s="40">
        <f t="shared" si="140"/>
        <v>2798747</v>
      </c>
      <c r="G702" s="40">
        <f t="shared" si="140"/>
        <v>12098289</v>
      </c>
      <c r="H702" s="40">
        <f t="shared" si="140"/>
        <v>3382121</v>
      </c>
      <c r="I702" s="40">
        <f t="shared" si="140"/>
        <v>17023463</v>
      </c>
      <c r="J702" s="40">
        <f t="shared" si="140"/>
        <v>20405584</v>
      </c>
      <c r="K702" s="41">
        <v>0.13715593731598175</v>
      </c>
      <c r="L702" s="6"/>
    </row>
    <row r="703" spans="1:12" ht="15.75" outlineLevel="1">
      <c r="A703" s="37" t="s">
        <v>234</v>
      </c>
      <c r="B703" s="33"/>
      <c r="C703" s="34"/>
      <c r="D703" s="35"/>
      <c r="E703" s="35"/>
      <c r="F703" s="35"/>
      <c r="G703" s="35"/>
      <c r="H703" s="35"/>
      <c r="I703" s="35"/>
      <c r="J703" s="35"/>
      <c r="K703" s="36"/>
      <c r="L703" s="16"/>
    </row>
    <row r="704" spans="1:12" ht="15.75" outlineLevel="2">
      <c r="A704" s="33" t="s">
        <v>233</v>
      </c>
      <c r="B704" s="33" t="s">
        <v>232</v>
      </c>
      <c r="C704" s="34" t="s">
        <v>11</v>
      </c>
      <c r="D704" s="35">
        <v>9753461</v>
      </c>
      <c r="E704" s="35">
        <v>4530714</v>
      </c>
      <c r="F704" s="35">
        <v>14284175</v>
      </c>
      <c r="G704" s="35">
        <v>32791490</v>
      </c>
      <c r="H704" s="35">
        <v>53882298</v>
      </c>
      <c r="I704" s="35">
        <v>153400515</v>
      </c>
      <c r="J704" s="35">
        <v>207282813</v>
      </c>
      <c r="K704" s="36">
        <v>0.06891152620550356</v>
      </c>
      <c r="L704" s="16"/>
    </row>
    <row r="705" spans="1:12" s="5" customFormat="1" ht="15" outlineLevel="1">
      <c r="A705" s="37"/>
      <c r="B705" s="38" t="s">
        <v>1</v>
      </c>
      <c r="C705" s="39"/>
      <c r="D705" s="40">
        <f aca="true" t="shared" si="141" ref="D705:J705">SUBTOTAL(9,D704:D704)</f>
        <v>9753461</v>
      </c>
      <c r="E705" s="40">
        <f t="shared" si="141"/>
        <v>4530714</v>
      </c>
      <c r="F705" s="40">
        <f t="shared" si="141"/>
        <v>14284175</v>
      </c>
      <c r="G705" s="40">
        <f t="shared" si="141"/>
        <v>32791490</v>
      </c>
      <c r="H705" s="40">
        <f t="shared" si="141"/>
        <v>53882298</v>
      </c>
      <c r="I705" s="40">
        <f t="shared" si="141"/>
        <v>153400515</v>
      </c>
      <c r="J705" s="40">
        <f t="shared" si="141"/>
        <v>207282813</v>
      </c>
      <c r="K705" s="41">
        <v>0.06891152620550356</v>
      </c>
      <c r="L705" s="6"/>
    </row>
    <row r="706" spans="1:12" ht="15.75" outlineLevel="1">
      <c r="A706" s="37" t="s">
        <v>231</v>
      </c>
      <c r="B706" s="33"/>
      <c r="C706" s="34"/>
      <c r="D706" s="35"/>
      <c r="E706" s="35"/>
      <c r="F706" s="35"/>
      <c r="G706" s="35"/>
      <c r="H706" s="35"/>
      <c r="I706" s="35"/>
      <c r="J706" s="35"/>
      <c r="K706" s="36"/>
      <c r="L706" s="16"/>
    </row>
    <row r="707" spans="1:12" ht="15.75" outlineLevel="2">
      <c r="A707" s="33" t="s">
        <v>230</v>
      </c>
      <c r="B707" s="33" t="s">
        <v>229</v>
      </c>
      <c r="C707" s="34" t="s">
        <v>29</v>
      </c>
      <c r="D707" s="35">
        <v>1730710</v>
      </c>
      <c r="E707" s="35">
        <v>152764</v>
      </c>
      <c r="F707" s="35">
        <v>1883474</v>
      </c>
      <c r="G707" s="35">
        <v>7433070</v>
      </c>
      <c r="H707" s="35">
        <v>2388734</v>
      </c>
      <c r="I707" s="35">
        <v>12224915</v>
      </c>
      <c r="J707" s="35">
        <v>14613649</v>
      </c>
      <c r="K707" s="36">
        <v>0.12888457906714468</v>
      </c>
      <c r="L707" s="16"/>
    </row>
    <row r="708" spans="1:12" s="5" customFormat="1" ht="15" outlineLevel="1">
      <c r="A708" s="37"/>
      <c r="B708" s="38" t="s">
        <v>1</v>
      </c>
      <c r="C708" s="39"/>
      <c r="D708" s="40">
        <f aca="true" t="shared" si="142" ref="D708:J708">SUBTOTAL(9,D707:D707)</f>
        <v>1730710</v>
      </c>
      <c r="E708" s="40">
        <f t="shared" si="142"/>
        <v>152764</v>
      </c>
      <c r="F708" s="40">
        <f t="shared" si="142"/>
        <v>1883474</v>
      </c>
      <c r="G708" s="40">
        <f t="shared" si="142"/>
        <v>7433070</v>
      </c>
      <c r="H708" s="40">
        <f t="shared" si="142"/>
        <v>2388734</v>
      </c>
      <c r="I708" s="40">
        <f t="shared" si="142"/>
        <v>12224915</v>
      </c>
      <c r="J708" s="40">
        <f t="shared" si="142"/>
        <v>14613649</v>
      </c>
      <c r="K708" s="41">
        <v>0.12888457906714468</v>
      </c>
      <c r="L708" s="6"/>
    </row>
    <row r="709" spans="1:12" ht="15.75" outlineLevel="1">
      <c r="A709" s="37" t="s">
        <v>228</v>
      </c>
      <c r="B709" s="33"/>
      <c r="C709" s="34"/>
      <c r="D709" s="35"/>
      <c r="E709" s="35"/>
      <c r="F709" s="35"/>
      <c r="G709" s="35"/>
      <c r="H709" s="35"/>
      <c r="I709" s="35"/>
      <c r="J709" s="35"/>
      <c r="K709" s="36"/>
      <c r="L709" s="16"/>
    </row>
    <row r="710" spans="1:12" ht="15.75" outlineLevel="2">
      <c r="A710" s="33" t="s">
        <v>227</v>
      </c>
      <c r="B710" s="33" t="s">
        <v>226</v>
      </c>
      <c r="C710" s="34" t="s">
        <v>11</v>
      </c>
      <c r="D710" s="35">
        <v>3046824</v>
      </c>
      <c r="E710" s="35">
        <v>847234</v>
      </c>
      <c r="F710" s="35">
        <v>3894058</v>
      </c>
      <c r="G710" s="35">
        <v>5405421</v>
      </c>
      <c r="H710" s="35">
        <v>3516966</v>
      </c>
      <c r="I710" s="35">
        <v>17417440</v>
      </c>
      <c r="J710" s="35">
        <v>20934406</v>
      </c>
      <c r="K710" s="36">
        <v>0.18601234732908112</v>
      </c>
      <c r="L710" s="16"/>
    </row>
    <row r="711" spans="1:12" s="5" customFormat="1" ht="15" outlineLevel="1">
      <c r="A711" s="37"/>
      <c r="B711" s="38" t="s">
        <v>1</v>
      </c>
      <c r="C711" s="39"/>
      <c r="D711" s="40">
        <f aca="true" t="shared" si="143" ref="D711:J711">SUBTOTAL(9,D710:D710)</f>
        <v>3046824</v>
      </c>
      <c r="E711" s="40">
        <f t="shared" si="143"/>
        <v>847234</v>
      </c>
      <c r="F711" s="40">
        <f t="shared" si="143"/>
        <v>3894058</v>
      </c>
      <c r="G711" s="40">
        <f t="shared" si="143"/>
        <v>5405421</v>
      </c>
      <c r="H711" s="40">
        <f t="shared" si="143"/>
        <v>3516966</v>
      </c>
      <c r="I711" s="40">
        <f t="shared" si="143"/>
        <v>17417440</v>
      </c>
      <c r="J711" s="40">
        <f t="shared" si="143"/>
        <v>20934406</v>
      </c>
      <c r="K711" s="41">
        <v>0.18601234732908112</v>
      </c>
      <c r="L711" s="6"/>
    </row>
    <row r="712" spans="1:12" ht="15.75" outlineLevel="1">
      <c r="A712" s="37" t="s">
        <v>225</v>
      </c>
      <c r="B712" s="33"/>
      <c r="C712" s="34"/>
      <c r="D712" s="35"/>
      <c r="E712" s="35"/>
      <c r="F712" s="35"/>
      <c r="G712" s="35"/>
      <c r="H712" s="35"/>
      <c r="I712" s="35"/>
      <c r="J712" s="35"/>
      <c r="K712" s="36"/>
      <c r="L712" s="16"/>
    </row>
    <row r="713" spans="1:12" ht="15.75" outlineLevel="2">
      <c r="A713" s="33" t="s">
        <v>224</v>
      </c>
      <c r="B713" s="33" t="s">
        <v>223</v>
      </c>
      <c r="C713" s="34" t="s">
        <v>29</v>
      </c>
      <c r="D713" s="35">
        <v>7086705</v>
      </c>
      <c r="E713" s="35">
        <v>0</v>
      </c>
      <c r="F713" s="35">
        <v>7086705</v>
      </c>
      <c r="G713" s="35">
        <v>22241157</v>
      </c>
      <c r="H713" s="35">
        <v>15261574</v>
      </c>
      <c r="I713" s="35">
        <v>45258006</v>
      </c>
      <c r="J713" s="35">
        <v>60519580</v>
      </c>
      <c r="K713" s="36">
        <v>0.1170977227535287</v>
      </c>
      <c r="L713" s="16"/>
    </row>
    <row r="714" spans="1:12" s="5" customFormat="1" ht="15" outlineLevel="1">
      <c r="A714" s="37"/>
      <c r="B714" s="38" t="s">
        <v>1</v>
      </c>
      <c r="C714" s="39"/>
      <c r="D714" s="40">
        <f aca="true" t="shared" si="144" ref="D714:J714">SUBTOTAL(9,D713:D713)</f>
        <v>7086705</v>
      </c>
      <c r="E714" s="40">
        <f t="shared" si="144"/>
        <v>0</v>
      </c>
      <c r="F714" s="40">
        <f t="shared" si="144"/>
        <v>7086705</v>
      </c>
      <c r="G714" s="40">
        <f t="shared" si="144"/>
        <v>22241157</v>
      </c>
      <c r="H714" s="40">
        <f t="shared" si="144"/>
        <v>15261574</v>
      </c>
      <c r="I714" s="40">
        <f t="shared" si="144"/>
        <v>45258006</v>
      </c>
      <c r="J714" s="40">
        <f t="shared" si="144"/>
        <v>60519580</v>
      </c>
      <c r="K714" s="41">
        <v>0.1170977227535287</v>
      </c>
      <c r="L714" s="6"/>
    </row>
    <row r="715" spans="1:12" ht="15.75" outlineLevel="1">
      <c r="A715" s="37" t="s">
        <v>222</v>
      </c>
      <c r="B715" s="33"/>
      <c r="C715" s="34"/>
      <c r="D715" s="35"/>
      <c r="E715" s="35"/>
      <c r="F715" s="35"/>
      <c r="G715" s="35"/>
      <c r="H715" s="35"/>
      <c r="I715" s="35"/>
      <c r="J715" s="35"/>
      <c r="K715" s="36"/>
      <c r="L715" s="16"/>
    </row>
    <row r="716" spans="1:12" ht="15.75" outlineLevel="2">
      <c r="A716" s="33" t="s">
        <v>221</v>
      </c>
      <c r="B716" s="33" t="s">
        <v>220</v>
      </c>
      <c r="C716" s="34" t="s">
        <v>29</v>
      </c>
      <c r="D716" s="35">
        <v>436191</v>
      </c>
      <c r="E716" s="35">
        <v>27088</v>
      </c>
      <c r="F716" s="35">
        <v>463279</v>
      </c>
      <c r="G716" s="35">
        <v>4414743</v>
      </c>
      <c r="H716" s="35">
        <v>770562</v>
      </c>
      <c r="I716" s="35">
        <v>3450125</v>
      </c>
      <c r="J716" s="35">
        <v>4220687</v>
      </c>
      <c r="K716" s="36">
        <v>0.10976388441028673</v>
      </c>
      <c r="L716" s="16"/>
    </row>
    <row r="717" spans="1:12" s="5" customFormat="1" ht="15" outlineLevel="1">
      <c r="A717" s="37"/>
      <c r="B717" s="38" t="s">
        <v>1</v>
      </c>
      <c r="C717" s="39"/>
      <c r="D717" s="40">
        <f aca="true" t="shared" si="145" ref="D717:J717">SUBTOTAL(9,D716:D716)</f>
        <v>436191</v>
      </c>
      <c r="E717" s="40">
        <f t="shared" si="145"/>
        <v>27088</v>
      </c>
      <c r="F717" s="40">
        <f t="shared" si="145"/>
        <v>463279</v>
      </c>
      <c r="G717" s="40">
        <f t="shared" si="145"/>
        <v>4414743</v>
      </c>
      <c r="H717" s="40">
        <f t="shared" si="145"/>
        <v>770562</v>
      </c>
      <c r="I717" s="40">
        <f t="shared" si="145"/>
        <v>3450125</v>
      </c>
      <c r="J717" s="40">
        <f t="shared" si="145"/>
        <v>4220687</v>
      </c>
      <c r="K717" s="41">
        <v>0.10976388441028673</v>
      </c>
      <c r="L717" s="6"/>
    </row>
    <row r="718" spans="1:12" ht="15.75" outlineLevel="1">
      <c r="A718" s="37" t="s">
        <v>219</v>
      </c>
      <c r="B718" s="33"/>
      <c r="C718" s="34"/>
      <c r="D718" s="35"/>
      <c r="E718" s="35"/>
      <c r="F718" s="35"/>
      <c r="G718" s="35"/>
      <c r="H718" s="35"/>
      <c r="I718" s="35"/>
      <c r="J718" s="35"/>
      <c r="K718" s="36"/>
      <c r="L718" s="16"/>
    </row>
    <row r="719" spans="1:12" ht="15.75" outlineLevel="2">
      <c r="A719" s="33" t="s">
        <v>218</v>
      </c>
      <c r="B719" s="33" t="s">
        <v>217</v>
      </c>
      <c r="C719" s="34" t="s">
        <v>2</v>
      </c>
      <c r="D719" s="35">
        <v>5319555</v>
      </c>
      <c r="E719" s="35">
        <v>2185816</v>
      </c>
      <c r="F719" s="35">
        <v>7505371</v>
      </c>
      <c r="G719" s="35">
        <v>31306364</v>
      </c>
      <c r="H719" s="35">
        <v>7575230</v>
      </c>
      <c r="I719" s="35">
        <v>54518093</v>
      </c>
      <c r="J719" s="35">
        <v>62093323</v>
      </c>
      <c r="K719" s="36">
        <v>0.12087243261244052</v>
      </c>
      <c r="L719" s="16"/>
    </row>
    <row r="720" spans="1:12" s="5" customFormat="1" ht="15" outlineLevel="1">
      <c r="A720" s="37"/>
      <c r="B720" s="38" t="s">
        <v>1</v>
      </c>
      <c r="C720" s="39"/>
      <c r="D720" s="40">
        <f aca="true" t="shared" si="146" ref="D720:J720">SUBTOTAL(9,D719:D719)</f>
        <v>5319555</v>
      </c>
      <c r="E720" s="40">
        <f t="shared" si="146"/>
        <v>2185816</v>
      </c>
      <c r="F720" s="40">
        <f t="shared" si="146"/>
        <v>7505371</v>
      </c>
      <c r="G720" s="40">
        <f t="shared" si="146"/>
        <v>31306364</v>
      </c>
      <c r="H720" s="40">
        <f t="shared" si="146"/>
        <v>7575230</v>
      </c>
      <c r="I720" s="40">
        <f t="shared" si="146"/>
        <v>54518093</v>
      </c>
      <c r="J720" s="40">
        <f t="shared" si="146"/>
        <v>62093323</v>
      </c>
      <c r="K720" s="41">
        <v>0.12087243261244052</v>
      </c>
      <c r="L720" s="6"/>
    </row>
    <row r="721" spans="1:12" ht="15.75" outlineLevel="1">
      <c r="A721" s="37" t="s">
        <v>216</v>
      </c>
      <c r="B721" s="33"/>
      <c r="C721" s="34"/>
      <c r="D721" s="35"/>
      <c r="E721" s="35"/>
      <c r="F721" s="35"/>
      <c r="G721" s="35"/>
      <c r="H721" s="35"/>
      <c r="I721" s="35"/>
      <c r="J721" s="35"/>
      <c r="K721" s="36"/>
      <c r="L721" s="16"/>
    </row>
    <row r="722" spans="1:12" ht="15.75" outlineLevel="2">
      <c r="A722" s="33" t="s">
        <v>215</v>
      </c>
      <c r="B722" s="33" t="s">
        <v>207</v>
      </c>
      <c r="C722" s="34" t="s">
        <v>11</v>
      </c>
      <c r="D722" s="35">
        <v>122736553</v>
      </c>
      <c r="E722" s="35">
        <v>332506147</v>
      </c>
      <c r="F722" s="35">
        <v>455242700</v>
      </c>
      <c r="G722" s="35">
        <v>567188757</v>
      </c>
      <c r="H722" s="35">
        <v>1534206180</v>
      </c>
      <c r="I722" s="35">
        <v>1787868804</v>
      </c>
      <c r="J722" s="35">
        <v>3322074984</v>
      </c>
      <c r="K722" s="36">
        <v>0.1370356485607852</v>
      </c>
      <c r="L722" s="16"/>
    </row>
    <row r="723" spans="1:12" ht="15.75" outlineLevel="2">
      <c r="A723" s="33" t="s">
        <v>214</v>
      </c>
      <c r="B723" s="33" t="s">
        <v>207</v>
      </c>
      <c r="C723" s="34" t="s">
        <v>29</v>
      </c>
      <c r="D723" s="35">
        <v>266260</v>
      </c>
      <c r="E723" s="35">
        <v>271310</v>
      </c>
      <c r="F723" s="35">
        <v>537570</v>
      </c>
      <c r="G723" s="35">
        <v>28212566</v>
      </c>
      <c r="H723" s="35">
        <v>43187796</v>
      </c>
      <c r="I723" s="35">
        <v>956435</v>
      </c>
      <c r="J723" s="35">
        <v>44144231</v>
      </c>
      <c r="K723" s="36">
        <v>0.012177582162434808</v>
      </c>
      <c r="L723" s="16"/>
    </row>
    <row r="724" spans="1:12" ht="15.75" outlineLevel="2">
      <c r="A724" s="33" t="s">
        <v>213</v>
      </c>
      <c r="B724" s="33" t="s">
        <v>207</v>
      </c>
      <c r="C724" s="34" t="s">
        <v>11</v>
      </c>
      <c r="D724" s="35">
        <v>110849724</v>
      </c>
      <c r="E724" s="35">
        <v>141330246</v>
      </c>
      <c r="F724" s="35">
        <v>252179970</v>
      </c>
      <c r="G724" s="35">
        <v>362077710</v>
      </c>
      <c r="H724" s="35">
        <v>1868791387</v>
      </c>
      <c r="I724" s="35">
        <v>921791888</v>
      </c>
      <c r="J724" s="35">
        <v>2790583275</v>
      </c>
      <c r="K724" s="36">
        <v>0.09036819372466143</v>
      </c>
      <c r="L724" s="16"/>
    </row>
    <row r="725" spans="1:12" ht="15.75" outlineLevel="2">
      <c r="A725" s="33" t="s">
        <v>212</v>
      </c>
      <c r="B725" s="33" t="s">
        <v>207</v>
      </c>
      <c r="C725" s="34" t="s">
        <v>11</v>
      </c>
      <c r="D725" s="35">
        <v>0</v>
      </c>
      <c r="E725" s="35">
        <v>750855</v>
      </c>
      <c r="F725" s="35">
        <v>750855</v>
      </c>
      <c r="G725" s="35">
        <v>23542895</v>
      </c>
      <c r="H725" s="35">
        <v>118941048</v>
      </c>
      <c r="I725" s="35">
        <v>34855355</v>
      </c>
      <c r="J725" s="35">
        <v>153796403</v>
      </c>
      <c r="K725" s="36">
        <v>0.004882136287673755</v>
      </c>
      <c r="L725" s="16"/>
    </row>
    <row r="726" spans="1:12" ht="15.75" outlineLevel="2">
      <c r="A726" s="33" t="s">
        <v>211</v>
      </c>
      <c r="B726" s="33" t="s">
        <v>207</v>
      </c>
      <c r="C726" s="34" t="s">
        <v>11</v>
      </c>
      <c r="D726" s="35">
        <v>0</v>
      </c>
      <c r="E726" s="35">
        <v>488087</v>
      </c>
      <c r="F726" s="35">
        <v>488087</v>
      </c>
      <c r="G726" s="35">
        <v>15577101</v>
      </c>
      <c r="H726" s="35">
        <v>144984748</v>
      </c>
      <c r="I726" s="35">
        <v>0</v>
      </c>
      <c r="J726" s="35">
        <v>144984748</v>
      </c>
      <c r="K726" s="36">
        <v>0.003366471347731048</v>
      </c>
      <c r="L726" s="16"/>
    </row>
    <row r="727" spans="1:12" ht="15.75" outlineLevel="2">
      <c r="A727" s="33" t="s">
        <v>210</v>
      </c>
      <c r="B727" s="33" t="s">
        <v>207</v>
      </c>
      <c r="C727" s="34" t="s">
        <v>29</v>
      </c>
      <c r="D727" s="35">
        <v>6890328</v>
      </c>
      <c r="E727" s="35">
        <v>1870808</v>
      </c>
      <c r="F727" s="35">
        <v>8761136</v>
      </c>
      <c r="G727" s="35">
        <v>91802640</v>
      </c>
      <c r="H727" s="35">
        <v>182481706</v>
      </c>
      <c r="I727" s="35">
        <v>444001460</v>
      </c>
      <c r="J727" s="35">
        <v>626483166</v>
      </c>
      <c r="K727" s="36">
        <v>0.013984631152882399</v>
      </c>
      <c r="L727" s="16"/>
    </row>
    <row r="728" spans="1:12" ht="15.75" outlineLevel="2">
      <c r="A728" s="33" t="s">
        <v>209</v>
      </c>
      <c r="B728" s="33" t="s">
        <v>207</v>
      </c>
      <c r="C728" s="34" t="s">
        <v>11</v>
      </c>
      <c r="D728" s="35">
        <v>6000</v>
      </c>
      <c r="E728" s="35">
        <v>124300</v>
      </c>
      <c r="F728" s="35">
        <v>130300</v>
      </c>
      <c r="G728" s="35">
        <v>28801000</v>
      </c>
      <c r="H728" s="35">
        <v>110693000</v>
      </c>
      <c r="I728" s="35">
        <v>0</v>
      </c>
      <c r="J728" s="35">
        <v>110693000</v>
      </c>
      <c r="K728" s="36">
        <v>0.00117712953845317</v>
      </c>
      <c r="L728" s="16"/>
    </row>
    <row r="729" spans="1:12" ht="15.75" outlineLevel="2">
      <c r="A729" s="33" t="s">
        <v>208</v>
      </c>
      <c r="B729" s="33" t="s">
        <v>207</v>
      </c>
      <c r="C729" s="34" t="s">
        <v>2</v>
      </c>
      <c r="D729" s="35">
        <v>14661829</v>
      </c>
      <c r="E729" s="35">
        <v>569731</v>
      </c>
      <c r="F729" s="35">
        <v>15231560</v>
      </c>
      <c r="G729" s="35">
        <v>75600871</v>
      </c>
      <c r="H729" s="35">
        <v>88329832</v>
      </c>
      <c r="I729" s="35">
        <v>145365372</v>
      </c>
      <c r="J729" s="35">
        <v>233695204</v>
      </c>
      <c r="K729" s="36">
        <v>0.06517703290136845</v>
      </c>
      <c r="L729" s="16"/>
    </row>
    <row r="730" spans="1:12" s="5" customFormat="1" ht="15" outlineLevel="1">
      <c r="A730" s="37"/>
      <c r="B730" s="38" t="s">
        <v>1</v>
      </c>
      <c r="C730" s="39"/>
      <c r="D730" s="40">
        <f aca="true" t="shared" si="147" ref="D730:J730">SUBTOTAL(9,D722:D729)</f>
        <v>255410694</v>
      </c>
      <c r="E730" s="40">
        <f t="shared" si="147"/>
        <v>477911484</v>
      </c>
      <c r="F730" s="40">
        <f t="shared" si="147"/>
        <v>733322178</v>
      </c>
      <c r="G730" s="40">
        <f t="shared" si="147"/>
        <v>1192803540</v>
      </c>
      <c r="H730" s="40">
        <f t="shared" si="147"/>
        <v>4091615697</v>
      </c>
      <c r="I730" s="40">
        <f t="shared" si="147"/>
        <v>3334839314</v>
      </c>
      <c r="J730" s="40">
        <f t="shared" si="147"/>
        <v>7426455011</v>
      </c>
      <c r="K730" s="41">
        <v>0.09874457960275929</v>
      </c>
      <c r="L730" s="6"/>
    </row>
    <row r="731" spans="1:12" ht="15.75" outlineLevel="1">
      <c r="A731" s="37" t="s">
        <v>206</v>
      </c>
      <c r="B731" s="33"/>
      <c r="C731" s="34"/>
      <c r="D731" s="35"/>
      <c r="E731" s="35"/>
      <c r="F731" s="35"/>
      <c r="G731" s="35"/>
      <c r="H731" s="35"/>
      <c r="I731" s="35"/>
      <c r="J731" s="35"/>
      <c r="K731" s="36"/>
      <c r="L731" s="16"/>
    </row>
    <row r="732" spans="1:12" ht="15.75" outlineLevel="2">
      <c r="A732" s="33" t="s">
        <v>205</v>
      </c>
      <c r="B732" s="33" t="s">
        <v>204</v>
      </c>
      <c r="C732" s="34" t="s">
        <v>2</v>
      </c>
      <c r="D732" s="35">
        <v>4479263</v>
      </c>
      <c r="E732" s="35">
        <v>271117</v>
      </c>
      <c r="F732" s="35">
        <v>4750380</v>
      </c>
      <c r="G732" s="35">
        <v>11000474</v>
      </c>
      <c r="H732" s="35">
        <v>6570179</v>
      </c>
      <c r="I732" s="35">
        <v>38700811</v>
      </c>
      <c r="J732" s="35">
        <v>45270990</v>
      </c>
      <c r="K732" s="36">
        <v>0.10493209890042166</v>
      </c>
      <c r="L732" s="16"/>
    </row>
    <row r="733" spans="1:12" s="5" customFormat="1" ht="15" outlineLevel="1">
      <c r="A733" s="37"/>
      <c r="B733" s="38" t="s">
        <v>1</v>
      </c>
      <c r="C733" s="39"/>
      <c r="D733" s="40">
        <f aca="true" t="shared" si="148" ref="D733:J733">SUBTOTAL(9,D732:D732)</f>
        <v>4479263</v>
      </c>
      <c r="E733" s="40">
        <f t="shared" si="148"/>
        <v>271117</v>
      </c>
      <c r="F733" s="40">
        <f t="shared" si="148"/>
        <v>4750380</v>
      </c>
      <c r="G733" s="40">
        <f t="shared" si="148"/>
        <v>11000474</v>
      </c>
      <c r="H733" s="40">
        <f t="shared" si="148"/>
        <v>6570179</v>
      </c>
      <c r="I733" s="40">
        <f t="shared" si="148"/>
        <v>38700811</v>
      </c>
      <c r="J733" s="40">
        <f t="shared" si="148"/>
        <v>45270990</v>
      </c>
      <c r="K733" s="41">
        <v>0.10493209890042166</v>
      </c>
      <c r="L733" s="6"/>
    </row>
    <row r="734" spans="1:12" ht="15.75" outlineLevel="1">
      <c r="A734" s="37" t="s">
        <v>203</v>
      </c>
      <c r="B734" s="33"/>
      <c r="C734" s="34"/>
      <c r="D734" s="35"/>
      <c r="E734" s="35"/>
      <c r="F734" s="35"/>
      <c r="G734" s="35"/>
      <c r="H734" s="35"/>
      <c r="I734" s="35"/>
      <c r="J734" s="35"/>
      <c r="K734" s="36"/>
      <c r="L734" s="16"/>
    </row>
    <row r="735" spans="1:12" ht="15.75" outlineLevel="2">
      <c r="A735" s="33" t="s">
        <v>202</v>
      </c>
      <c r="B735" s="33" t="s">
        <v>201</v>
      </c>
      <c r="C735" s="34" t="s">
        <v>2</v>
      </c>
      <c r="D735" s="35">
        <v>6411860</v>
      </c>
      <c r="E735" s="35">
        <v>376273</v>
      </c>
      <c r="F735" s="35">
        <v>6788133</v>
      </c>
      <c r="G735" s="35">
        <v>25649039</v>
      </c>
      <c r="H735" s="35">
        <v>11368240</v>
      </c>
      <c r="I735" s="35">
        <v>32751453</v>
      </c>
      <c r="J735" s="35">
        <v>44119693</v>
      </c>
      <c r="K735" s="36">
        <v>0.15385721292303645</v>
      </c>
      <c r="L735" s="16"/>
    </row>
    <row r="736" spans="1:12" s="5" customFormat="1" ht="15" outlineLevel="1">
      <c r="A736" s="15"/>
      <c r="B736" s="14" t="s">
        <v>1</v>
      </c>
      <c r="C736" s="13"/>
      <c r="D736" s="12">
        <f aca="true" t="shared" si="149" ref="D736:J736">SUBTOTAL(9,D735:D735)</f>
        <v>6411860</v>
      </c>
      <c r="E736" s="12">
        <f t="shared" si="149"/>
        <v>376273</v>
      </c>
      <c r="F736" s="12">
        <f t="shared" si="149"/>
        <v>6788133</v>
      </c>
      <c r="G736" s="12">
        <f t="shared" si="149"/>
        <v>25649039</v>
      </c>
      <c r="H736" s="12">
        <f t="shared" si="149"/>
        <v>11368240</v>
      </c>
      <c r="I736" s="12">
        <f t="shared" si="149"/>
        <v>32751453</v>
      </c>
      <c r="J736" s="12">
        <f t="shared" si="149"/>
        <v>44119693</v>
      </c>
      <c r="K736" s="11">
        <v>0.15385721292303645</v>
      </c>
      <c r="L736" s="6"/>
    </row>
    <row r="737" spans="1:12" ht="15.75" outlineLevel="1">
      <c r="A737" s="37" t="s">
        <v>200</v>
      </c>
      <c r="B737" s="33"/>
      <c r="C737" s="34"/>
      <c r="D737" s="35"/>
      <c r="E737" s="35"/>
      <c r="F737" s="35"/>
      <c r="G737" s="35"/>
      <c r="H737" s="35"/>
      <c r="I737" s="35"/>
      <c r="J737" s="35"/>
      <c r="K737" s="36"/>
      <c r="L737" s="16"/>
    </row>
    <row r="738" spans="1:12" ht="15.75" outlineLevel="2">
      <c r="A738" s="33" t="s">
        <v>199</v>
      </c>
      <c r="B738" s="33" t="s">
        <v>198</v>
      </c>
      <c r="C738" s="34" t="s">
        <v>2</v>
      </c>
      <c r="D738" s="35">
        <v>2412268</v>
      </c>
      <c r="E738" s="35">
        <v>225627</v>
      </c>
      <c r="F738" s="35">
        <v>2637895</v>
      </c>
      <c r="G738" s="35">
        <v>6694657</v>
      </c>
      <c r="H738" s="35">
        <v>1894833</v>
      </c>
      <c r="I738" s="35">
        <v>17419205</v>
      </c>
      <c r="J738" s="35">
        <v>19314038</v>
      </c>
      <c r="K738" s="36">
        <v>0.13657915553443567</v>
      </c>
      <c r="L738" s="16"/>
    </row>
    <row r="739" spans="1:12" s="5" customFormat="1" ht="15" outlineLevel="1">
      <c r="A739" s="37"/>
      <c r="B739" s="38" t="s">
        <v>1</v>
      </c>
      <c r="C739" s="39"/>
      <c r="D739" s="40">
        <f aca="true" t="shared" si="150" ref="D739:J739">SUBTOTAL(9,D738:D738)</f>
        <v>2412268</v>
      </c>
      <c r="E739" s="40">
        <f t="shared" si="150"/>
        <v>225627</v>
      </c>
      <c r="F739" s="40">
        <f t="shared" si="150"/>
        <v>2637895</v>
      </c>
      <c r="G739" s="40">
        <f t="shared" si="150"/>
        <v>6694657</v>
      </c>
      <c r="H739" s="40">
        <f t="shared" si="150"/>
        <v>1894833</v>
      </c>
      <c r="I739" s="40">
        <f t="shared" si="150"/>
        <v>17419205</v>
      </c>
      <c r="J739" s="40">
        <f t="shared" si="150"/>
        <v>19314038</v>
      </c>
      <c r="K739" s="41">
        <v>0.13657915553443567</v>
      </c>
      <c r="L739" s="6"/>
    </row>
    <row r="740" spans="1:12" ht="15.75" outlineLevel="1">
      <c r="A740" s="37" t="s">
        <v>197</v>
      </c>
      <c r="B740" s="33"/>
      <c r="C740" s="34"/>
      <c r="D740" s="35"/>
      <c r="E740" s="35"/>
      <c r="F740" s="35"/>
      <c r="G740" s="35"/>
      <c r="H740" s="35"/>
      <c r="I740" s="35"/>
      <c r="J740" s="35"/>
      <c r="K740" s="36"/>
      <c r="L740" s="16"/>
    </row>
    <row r="741" spans="1:12" ht="15.75" outlineLevel="2">
      <c r="A741" s="33" t="s">
        <v>196</v>
      </c>
      <c r="B741" s="33" t="s">
        <v>195</v>
      </c>
      <c r="C741" s="34" t="s">
        <v>2</v>
      </c>
      <c r="D741" s="35">
        <v>323501</v>
      </c>
      <c r="E741" s="35">
        <v>31517</v>
      </c>
      <c r="F741" s="35">
        <v>355018</v>
      </c>
      <c r="G741" s="35">
        <v>7560716</v>
      </c>
      <c r="H741" s="35">
        <v>1600189</v>
      </c>
      <c r="I741" s="35">
        <v>6467477</v>
      </c>
      <c r="J741" s="35">
        <v>8067666</v>
      </c>
      <c r="K741" s="36">
        <v>0.044005044333763954</v>
      </c>
      <c r="L741" s="16"/>
    </row>
    <row r="742" spans="1:12" s="5" customFormat="1" ht="15" outlineLevel="1">
      <c r="A742" s="37"/>
      <c r="B742" s="38" t="s">
        <v>1</v>
      </c>
      <c r="C742" s="39"/>
      <c r="D742" s="40">
        <f aca="true" t="shared" si="151" ref="D742:J742">SUBTOTAL(9,D741:D741)</f>
        <v>323501</v>
      </c>
      <c r="E742" s="40">
        <f t="shared" si="151"/>
        <v>31517</v>
      </c>
      <c r="F742" s="40">
        <f t="shared" si="151"/>
        <v>355018</v>
      </c>
      <c r="G742" s="40">
        <f t="shared" si="151"/>
        <v>7560716</v>
      </c>
      <c r="H742" s="40">
        <f t="shared" si="151"/>
        <v>1600189</v>
      </c>
      <c r="I742" s="40">
        <f t="shared" si="151"/>
        <v>6467477</v>
      </c>
      <c r="J742" s="40">
        <f t="shared" si="151"/>
        <v>8067666</v>
      </c>
      <c r="K742" s="41">
        <v>0.044005044333763954</v>
      </c>
      <c r="L742" s="6"/>
    </row>
    <row r="743" spans="1:12" ht="15.75" outlineLevel="1">
      <c r="A743" s="37" t="s">
        <v>194</v>
      </c>
      <c r="B743" s="33"/>
      <c r="C743" s="34"/>
      <c r="D743" s="35"/>
      <c r="E743" s="35"/>
      <c r="F743" s="35"/>
      <c r="G743" s="35"/>
      <c r="H743" s="35"/>
      <c r="I743" s="35"/>
      <c r="J743" s="35"/>
      <c r="K743" s="36"/>
      <c r="L743" s="16"/>
    </row>
    <row r="744" spans="1:12" ht="15.75" outlineLevel="2">
      <c r="A744" s="33" t="s">
        <v>193</v>
      </c>
      <c r="B744" s="33" t="s">
        <v>192</v>
      </c>
      <c r="C744" s="34" t="s">
        <v>2</v>
      </c>
      <c r="D744" s="35">
        <v>1609174</v>
      </c>
      <c r="E744" s="35">
        <v>456261</v>
      </c>
      <c r="F744" s="35">
        <v>2065435</v>
      </c>
      <c r="G744" s="35">
        <v>7662861</v>
      </c>
      <c r="H744" s="35">
        <v>1314856</v>
      </c>
      <c r="I744" s="35">
        <v>12311256</v>
      </c>
      <c r="J744" s="35">
        <v>13626112</v>
      </c>
      <c r="K744" s="36">
        <v>0.15157918854622654</v>
      </c>
      <c r="L744" s="16"/>
    </row>
    <row r="745" spans="1:12" s="5" customFormat="1" ht="15" outlineLevel="1">
      <c r="A745" s="37"/>
      <c r="B745" s="38" t="s">
        <v>1</v>
      </c>
      <c r="C745" s="39"/>
      <c r="D745" s="40">
        <f aca="true" t="shared" si="152" ref="D745:J745">SUBTOTAL(9,D744:D744)</f>
        <v>1609174</v>
      </c>
      <c r="E745" s="40">
        <f t="shared" si="152"/>
        <v>456261</v>
      </c>
      <c r="F745" s="40">
        <f t="shared" si="152"/>
        <v>2065435</v>
      </c>
      <c r="G745" s="40">
        <f t="shared" si="152"/>
        <v>7662861</v>
      </c>
      <c r="H745" s="40">
        <f t="shared" si="152"/>
        <v>1314856</v>
      </c>
      <c r="I745" s="40">
        <f t="shared" si="152"/>
        <v>12311256</v>
      </c>
      <c r="J745" s="40">
        <f t="shared" si="152"/>
        <v>13626112</v>
      </c>
      <c r="K745" s="41">
        <v>0.15157918854622654</v>
      </c>
      <c r="L745" s="6"/>
    </row>
    <row r="746" spans="1:12" ht="15.75" outlineLevel="1">
      <c r="A746" s="37" t="s">
        <v>191</v>
      </c>
      <c r="B746" s="33"/>
      <c r="C746" s="34"/>
      <c r="D746" s="35"/>
      <c r="E746" s="35"/>
      <c r="F746" s="35"/>
      <c r="G746" s="35"/>
      <c r="H746" s="35"/>
      <c r="I746" s="35"/>
      <c r="J746" s="35"/>
      <c r="K746" s="36"/>
      <c r="L746" s="16"/>
    </row>
    <row r="747" spans="1:12" ht="15.75" outlineLevel="2">
      <c r="A747" s="33" t="s">
        <v>190</v>
      </c>
      <c r="B747" s="33" t="s">
        <v>189</v>
      </c>
      <c r="C747" s="34" t="s">
        <v>11</v>
      </c>
      <c r="D747" s="35">
        <v>1263969</v>
      </c>
      <c r="E747" s="35">
        <v>254559</v>
      </c>
      <c r="F747" s="35">
        <v>1518528</v>
      </c>
      <c r="G747" s="35">
        <v>8433834</v>
      </c>
      <c r="H747" s="35">
        <v>3280939</v>
      </c>
      <c r="I747" s="35">
        <v>9680579</v>
      </c>
      <c r="J747" s="35">
        <v>12961518</v>
      </c>
      <c r="K747" s="36">
        <v>0.11715664785559843</v>
      </c>
      <c r="L747" s="16"/>
    </row>
    <row r="748" spans="1:12" s="5" customFormat="1" ht="15" outlineLevel="1">
      <c r="A748" s="37"/>
      <c r="B748" s="38" t="s">
        <v>1</v>
      </c>
      <c r="C748" s="39"/>
      <c r="D748" s="40">
        <f aca="true" t="shared" si="153" ref="D748:J748">SUBTOTAL(9,D747:D747)</f>
        <v>1263969</v>
      </c>
      <c r="E748" s="40">
        <f t="shared" si="153"/>
        <v>254559</v>
      </c>
      <c r="F748" s="40">
        <f t="shared" si="153"/>
        <v>1518528</v>
      </c>
      <c r="G748" s="40">
        <f t="shared" si="153"/>
        <v>8433834</v>
      </c>
      <c r="H748" s="40">
        <f t="shared" si="153"/>
        <v>3280939</v>
      </c>
      <c r="I748" s="40">
        <f t="shared" si="153"/>
        <v>9680579</v>
      </c>
      <c r="J748" s="40">
        <f t="shared" si="153"/>
        <v>12961518</v>
      </c>
      <c r="K748" s="41">
        <v>0.11715664785559843</v>
      </c>
      <c r="L748" s="6"/>
    </row>
    <row r="749" spans="1:12" ht="15.75" outlineLevel="1">
      <c r="A749" s="37" t="s">
        <v>188</v>
      </c>
      <c r="B749" s="33"/>
      <c r="C749" s="34"/>
      <c r="D749" s="35"/>
      <c r="E749" s="35"/>
      <c r="F749" s="35"/>
      <c r="G749" s="35"/>
      <c r="H749" s="35"/>
      <c r="I749" s="35"/>
      <c r="J749" s="35"/>
      <c r="K749" s="36"/>
      <c r="L749" s="16"/>
    </row>
    <row r="750" spans="1:12" ht="15.75" outlineLevel="2">
      <c r="A750" s="33" t="s">
        <v>187</v>
      </c>
      <c r="B750" s="33" t="s">
        <v>186</v>
      </c>
      <c r="C750" s="34" t="s">
        <v>29</v>
      </c>
      <c r="D750" s="35">
        <v>2785875</v>
      </c>
      <c r="E750" s="35">
        <v>961370</v>
      </c>
      <c r="F750" s="35">
        <v>3747245</v>
      </c>
      <c r="G750" s="35">
        <v>17634372</v>
      </c>
      <c r="H750" s="35">
        <v>1304467</v>
      </c>
      <c r="I750" s="35">
        <v>67728227</v>
      </c>
      <c r="J750" s="35">
        <v>69032694</v>
      </c>
      <c r="K750" s="36">
        <v>0.05428217823861836</v>
      </c>
      <c r="L750" s="16"/>
    </row>
    <row r="751" spans="1:12" ht="15.75" outlineLevel="2">
      <c r="A751" s="33" t="s">
        <v>185</v>
      </c>
      <c r="B751" s="33" t="s">
        <v>137</v>
      </c>
      <c r="C751" s="34" t="s">
        <v>29</v>
      </c>
      <c r="D751" s="35">
        <v>219269</v>
      </c>
      <c r="E751" s="35">
        <v>505630</v>
      </c>
      <c r="F751" s="35">
        <v>724899</v>
      </c>
      <c r="G751" s="35">
        <v>16555894</v>
      </c>
      <c r="H751" s="35">
        <v>27823281</v>
      </c>
      <c r="I751" s="35">
        <v>1206717</v>
      </c>
      <c r="J751" s="35">
        <v>29029998</v>
      </c>
      <c r="K751" s="36">
        <v>0.024970687218097587</v>
      </c>
      <c r="L751" s="16"/>
    </row>
    <row r="752" spans="1:12" ht="15.75" outlineLevel="2">
      <c r="A752" s="33" t="s">
        <v>184</v>
      </c>
      <c r="B752" s="33" t="s">
        <v>139</v>
      </c>
      <c r="C752" s="34" t="s">
        <v>29</v>
      </c>
      <c r="D752" s="35">
        <v>1298882</v>
      </c>
      <c r="E752" s="35">
        <v>2697665</v>
      </c>
      <c r="F752" s="35">
        <v>3996547</v>
      </c>
      <c r="G752" s="35">
        <v>94863625</v>
      </c>
      <c r="H752" s="35">
        <v>111031904</v>
      </c>
      <c r="I752" s="35">
        <v>112816411</v>
      </c>
      <c r="J752" s="35">
        <v>223848315</v>
      </c>
      <c r="K752" s="36">
        <v>0.017853817662196847</v>
      </c>
      <c r="L752" s="16"/>
    </row>
    <row r="753" spans="1:12" ht="15.75" outlineLevel="2">
      <c r="A753" s="33" t="s">
        <v>183</v>
      </c>
      <c r="B753" s="33" t="s">
        <v>137</v>
      </c>
      <c r="C753" s="34" t="s">
        <v>11</v>
      </c>
      <c r="D753" s="35">
        <v>23000279</v>
      </c>
      <c r="E753" s="35">
        <v>42181101</v>
      </c>
      <c r="F753" s="35">
        <v>65181380</v>
      </c>
      <c r="G753" s="35">
        <v>331174988</v>
      </c>
      <c r="H753" s="35">
        <v>629819662</v>
      </c>
      <c r="I753" s="35">
        <v>359187066</v>
      </c>
      <c r="J753" s="35">
        <v>989006728</v>
      </c>
      <c r="K753" s="36">
        <v>0.06590590150161246</v>
      </c>
      <c r="L753" s="16"/>
    </row>
    <row r="754" spans="1:12" ht="15.75" outlineLevel="2">
      <c r="A754" s="33" t="s">
        <v>182</v>
      </c>
      <c r="B754" s="33" t="s">
        <v>176</v>
      </c>
      <c r="C754" s="34" t="s">
        <v>11</v>
      </c>
      <c r="D754" s="35">
        <v>18694688</v>
      </c>
      <c r="E754" s="35">
        <v>22390427</v>
      </c>
      <c r="F754" s="35">
        <v>41085115</v>
      </c>
      <c r="G754" s="35">
        <v>255922615</v>
      </c>
      <c r="H754" s="35">
        <v>440606137</v>
      </c>
      <c r="I754" s="35">
        <v>286364586</v>
      </c>
      <c r="J754" s="35">
        <v>726970723</v>
      </c>
      <c r="K754" s="36">
        <v>0.056515501519034395</v>
      </c>
      <c r="L754" s="16"/>
    </row>
    <row r="755" spans="1:12" ht="15.75" outlineLevel="2">
      <c r="A755" s="33" t="s">
        <v>181</v>
      </c>
      <c r="B755" s="33" t="s">
        <v>137</v>
      </c>
      <c r="C755" s="34" t="s">
        <v>29</v>
      </c>
      <c r="D755" s="35">
        <v>1692486</v>
      </c>
      <c r="E755" s="35">
        <v>48760</v>
      </c>
      <c r="F755" s="35">
        <v>1741246</v>
      </c>
      <c r="G755" s="35">
        <v>98608517</v>
      </c>
      <c r="H755" s="35">
        <v>105961168</v>
      </c>
      <c r="I755" s="35">
        <v>134061142</v>
      </c>
      <c r="J755" s="35">
        <v>240022310</v>
      </c>
      <c r="K755" s="36">
        <v>0.0072545172988294215</v>
      </c>
      <c r="L755" s="16"/>
    </row>
    <row r="756" spans="1:12" ht="15.75" outlineLevel="2">
      <c r="A756" s="33" t="s">
        <v>180</v>
      </c>
      <c r="B756" s="33" t="s">
        <v>137</v>
      </c>
      <c r="C756" s="34" t="s">
        <v>11</v>
      </c>
      <c r="D756" s="35">
        <v>21724577</v>
      </c>
      <c r="E756" s="35">
        <v>10541967</v>
      </c>
      <c r="F756" s="35">
        <v>32266544</v>
      </c>
      <c r="G756" s="35">
        <v>882351723</v>
      </c>
      <c r="H756" s="35">
        <v>1008993039</v>
      </c>
      <c r="I756" s="35">
        <v>731812932</v>
      </c>
      <c r="J756" s="35">
        <v>1740805971</v>
      </c>
      <c r="K756" s="36">
        <v>0.018535405172964037</v>
      </c>
      <c r="L756" s="16"/>
    </row>
    <row r="757" spans="1:12" ht="15.75" outlineLevel="2">
      <c r="A757" s="33" t="s">
        <v>179</v>
      </c>
      <c r="B757" s="33" t="s">
        <v>178</v>
      </c>
      <c r="C757" s="34" t="s">
        <v>29</v>
      </c>
      <c r="D757" s="35">
        <v>3534375</v>
      </c>
      <c r="E757" s="35">
        <v>1199692</v>
      </c>
      <c r="F757" s="35">
        <v>4734067</v>
      </c>
      <c r="G757" s="35">
        <v>37872603</v>
      </c>
      <c r="H757" s="35">
        <v>259134</v>
      </c>
      <c r="I757" s="35">
        <v>75639471</v>
      </c>
      <c r="J757" s="35">
        <v>75898605</v>
      </c>
      <c r="K757" s="36">
        <v>0.06237357063413751</v>
      </c>
      <c r="L757" s="16"/>
    </row>
    <row r="758" spans="1:12" ht="15.75" outlineLevel="2">
      <c r="A758" s="33" t="s">
        <v>177</v>
      </c>
      <c r="B758" s="33" t="s">
        <v>176</v>
      </c>
      <c r="C758" s="34" t="s">
        <v>29</v>
      </c>
      <c r="D758" s="35">
        <v>1395183</v>
      </c>
      <c r="E758" s="35">
        <v>0</v>
      </c>
      <c r="F758" s="35">
        <v>1395183</v>
      </c>
      <c r="G758" s="35">
        <v>19587482</v>
      </c>
      <c r="H758" s="35">
        <v>42890175</v>
      </c>
      <c r="I758" s="35">
        <v>38873612</v>
      </c>
      <c r="J758" s="35">
        <v>81763787</v>
      </c>
      <c r="K758" s="36">
        <v>0.017063580971365733</v>
      </c>
      <c r="L758" s="16"/>
    </row>
    <row r="759" spans="1:12" ht="15.75" outlineLevel="2">
      <c r="A759" s="33" t="s">
        <v>175</v>
      </c>
      <c r="B759" s="33" t="s">
        <v>137</v>
      </c>
      <c r="C759" s="34" t="s">
        <v>29</v>
      </c>
      <c r="D759" s="35">
        <v>264761</v>
      </c>
      <c r="E759" s="35">
        <v>54315</v>
      </c>
      <c r="F759" s="35">
        <v>319076</v>
      </c>
      <c r="G759" s="35">
        <v>23458375</v>
      </c>
      <c r="H759" s="35">
        <v>31197300</v>
      </c>
      <c r="I759" s="35">
        <v>0</v>
      </c>
      <c r="J759" s="35">
        <v>31197300</v>
      </c>
      <c r="K759" s="36">
        <v>0.010227679959483704</v>
      </c>
      <c r="L759" s="16"/>
    </row>
    <row r="760" spans="1:12" ht="15.75" outlineLevel="2">
      <c r="A760" s="33" t="s">
        <v>174</v>
      </c>
      <c r="B760" s="33" t="s">
        <v>139</v>
      </c>
      <c r="C760" s="34" t="s">
        <v>29</v>
      </c>
      <c r="D760" s="35">
        <v>783154</v>
      </c>
      <c r="E760" s="35">
        <v>141676</v>
      </c>
      <c r="F760" s="35">
        <v>924830</v>
      </c>
      <c r="G760" s="35">
        <v>29013954</v>
      </c>
      <c r="H760" s="35">
        <v>39422782</v>
      </c>
      <c r="I760" s="35">
        <v>0</v>
      </c>
      <c r="J760" s="35">
        <v>39422782</v>
      </c>
      <c r="K760" s="36">
        <v>0.023459277937310508</v>
      </c>
      <c r="L760" s="16"/>
    </row>
    <row r="761" spans="1:12" ht="15.75" outlineLevel="2">
      <c r="A761" s="33" t="s">
        <v>173</v>
      </c>
      <c r="B761" s="33" t="s">
        <v>137</v>
      </c>
      <c r="C761" s="34" t="s">
        <v>29</v>
      </c>
      <c r="D761" s="35">
        <v>350429</v>
      </c>
      <c r="E761" s="35">
        <v>11703</v>
      </c>
      <c r="F761" s="35">
        <v>362132</v>
      </c>
      <c r="G761" s="35">
        <v>20045779</v>
      </c>
      <c r="H761" s="35">
        <v>27123178</v>
      </c>
      <c r="I761" s="35">
        <v>0</v>
      </c>
      <c r="J761" s="35">
        <v>27123178</v>
      </c>
      <c r="K761" s="36">
        <v>0.013351385298581153</v>
      </c>
      <c r="L761" s="16"/>
    </row>
    <row r="762" spans="1:12" ht="15.75" outlineLevel="2">
      <c r="A762" s="33" t="s">
        <v>172</v>
      </c>
      <c r="B762" s="33" t="s">
        <v>149</v>
      </c>
      <c r="C762" s="34" t="s">
        <v>29</v>
      </c>
      <c r="D762" s="35">
        <v>244127</v>
      </c>
      <c r="E762" s="35">
        <v>157555</v>
      </c>
      <c r="F762" s="35">
        <v>401682</v>
      </c>
      <c r="G762" s="35">
        <v>22624347</v>
      </c>
      <c r="H762" s="35">
        <v>33433989</v>
      </c>
      <c r="I762" s="35">
        <v>0</v>
      </c>
      <c r="J762" s="35">
        <v>33433989</v>
      </c>
      <c r="K762" s="36">
        <v>0.012014181137644075</v>
      </c>
      <c r="L762" s="16"/>
    </row>
    <row r="763" spans="1:12" ht="15.75" outlineLevel="2">
      <c r="A763" s="33" t="s">
        <v>171</v>
      </c>
      <c r="B763" s="33" t="s">
        <v>137</v>
      </c>
      <c r="C763" s="34" t="s">
        <v>2</v>
      </c>
      <c r="D763" s="35">
        <v>305430320</v>
      </c>
      <c r="E763" s="35">
        <v>422386840</v>
      </c>
      <c r="F763" s="35">
        <v>727817160</v>
      </c>
      <c r="G763" s="35">
        <v>505521917</v>
      </c>
      <c r="H763" s="35">
        <v>1022816479</v>
      </c>
      <c r="I763" s="35">
        <v>1184364136</v>
      </c>
      <c r="J763" s="35">
        <v>2207180615</v>
      </c>
      <c r="K763" s="36">
        <v>0.3297497065051017</v>
      </c>
      <c r="L763" s="16"/>
    </row>
    <row r="764" spans="1:12" ht="15.75" outlineLevel="2">
      <c r="A764" s="33" t="s">
        <v>170</v>
      </c>
      <c r="B764" s="33" t="s">
        <v>137</v>
      </c>
      <c r="C764" s="34" t="s">
        <v>29</v>
      </c>
      <c r="D764" s="35">
        <v>105626</v>
      </c>
      <c r="E764" s="35">
        <v>0</v>
      </c>
      <c r="F764" s="35">
        <v>105626</v>
      </c>
      <c r="G764" s="35">
        <v>25482223</v>
      </c>
      <c r="H764" s="35">
        <v>96577626</v>
      </c>
      <c r="I764" s="35">
        <v>0</v>
      </c>
      <c r="J764" s="35">
        <v>96577626</v>
      </c>
      <c r="K764" s="36">
        <v>0.001093690167948469</v>
      </c>
      <c r="L764" s="16"/>
    </row>
    <row r="765" spans="1:12" ht="15.75" outlineLevel="2">
      <c r="A765" s="33" t="s">
        <v>169</v>
      </c>
      <c r="B765" s="33" t="s">
        <v>162</v>
      </c>
      <c r="C765" s="34" t="s">
        <v>29</v>
      </c>
      <c r="D765" s="35">
        <v>456642</v>
      </c>
      <c r="E765" s="35">
        <v>0</v>
      </c>
      <c r="F765" s="35">
        <v>456642</v>
      </c>
      <c r="G765" s="35">
        <v>16035472</v>
      </c>
      <c r="H765" s="35">
        <v>54102776</v>
      </c>
      <c r="I765" s="35">
        <v>141137</v>
      </c>
      <c r="J765" s="35">
        <v>54243913</v>
      </c>
      <c r="K765" s="36">
        <v>0.00841830861280235</v>
      </c>
      <c r="L765" s="16"/>
    </row>
    <row r="766" spans="1:12" ht="15.75" outlineLevel="2">
      <c r="A766" s="33" t="s">
        <v>168</v>
      </c>
      <c r="B766" s="33" t="s">
        <v>139</v>
      </c>
      <c r="C766" s="34" t="s">
        <v>29</v>
      </c>
      <c r="D766" s="35">
        <v>327926</v>
      </c>
      <c r="E766" s="35">
        <v>0</v>
      </c>
      <c r="F766" s="35">
        <v>327926</v>
      </c>
      <c r="G766" s="35">
        <v>19938569</v>
      </c>
      <c r="H766" s="35">
        <v>74474200</v>
      </c>
      <c r="I766" s="35">
        <v>2946687</v>
      </c>
      <c r="J766" s="35">
        <v>77420887</v>
      </c>
      <c r="K766" s="36">
        <v>0.00423562700850999</v>
      </c>
      <c r="L766" s="16"/>
    </row>
    <row r="767" spans="1:12" ht="15.75" outlineLevel="2">
      <c r="A767" s="33" t="s">
        <v>168</v>
      </c>
      <c r="B767" s="33" t="s">
        <v>137</v>
      </c>
      <c r="C767" s="34" t="s">
        <v>29</v>
      </c>
      <c r="D767" s="35">
        <v>871007</v>
      </c>
      <c r="E767" s="35">
        <v>0</v>
      </c>
      <c r="F767" s="35">
        <v>871007</v>
      </c>
      <c r="G767" s="35">
        <v>44440174</v>
      </c>
      <c r="H767" s="35">
        <v>159533508</v>
      </c>
      <c r="I767" s="35">
        <v>10366997</v>
      </c>
      <c r="J767" s="35">
        <v>169900505</v>
      </c>
      <c r="K767" s="36">
        <v>0.005126570989297585</v>
      </c>
      <c r="L767" s="16"/>
    </row>
    <row r="768" spans="1:12" ht="15.75" outlineLevel="2">
      <c r="A768" s="33" t="s">
        <v>167</v>
      </c>
      <c r="B768" s="33" t="s">
        <v>139</v>
      </c>
      <c r="C768" s="34" t="s">
        <v>29</v>
      </c>
      <c r="D768" s="35">
        <v>162556</v>
      </c>
      <c r="E768" s="35">
        <v>0</v>
      </c>
      <c r="F768" s="35">
        <v>162556</v>
      </c>
      <c r="G768" s="35">
        <v>6217561</v>
      </c>
      <c r="H768" s="35">
        <v>11299106</v>
      </c>
      <c r="I768" s="35">
        <v>0</v>
      </c>
      <c r="J768" s="35">
        <v>11299106</v>
      </c>
      <c r="K768" s="36">
        <v>0.01438662492413112</v>
      </c>
      <c r="L768" s="16"/>
    </row>
    <row r="769" spans="1:12" ht="15.75" outlineLevel="2">
      <c r="A769" s="33" t="s">
        <v>166</v>
      </c>
      <c r="B769" s="33" t="s">
        <v>137</v>
      </c>
      <c r="C769" s="34" t="s">
        <v>29</v>
      </c>
      <c r="D769" s="35">
        <v>0</v>
      </c>
      <c r="E769" s="35">
        <v>0</v>
      </c>
      <c r="F769" s="35">
        <v>0</v>
      </c>
      <c r="G769" s="35">
        <v>21780104</v>
      </c>
      <c r="H769" s="35">
        <v>132885119</v>
      </c>
      <c r="I769" s="35">
        <v>4111312</v>
      </c>
      <c r="J769" s="35">
        <v>136996431</v>
      </c>
      <c r="K769" s="36">
        <v>0</v>
      </c>
      <c r="L769" s="16"/>
    </row>
    <row r="770" spans="1:12" ht="15.75" outlineLevel="2">
      <c r="A770" s="33" t="s">
        <v>165</v>
      </c>
      <c r="B770" s="33" t="s">
        <v>137</v>
      </c>
      <c r="C770" s="34" t="s">
        <v>29</v>
      </c>
      <c r="D770" s="35">
        <v>8879576</v>
      </c>
      <c r="E770" s="35">
        <v>3387000</v>
      </c>
      <c r="F770" s="35">
        <v>12266576</v>
      </c>
      <c r="G770" s="35">
        <v>58214273</v>
      </c>
      <c r="H770" s="35">
        <v>146752137</v>
      </c>
      <c r="I770" s="35">
        <v>166485328</v>
      </c>
      <c r="J770" s="35">
        <v>313237465</v>
      </c>
      <c r="K770" s="36">
        <v>0.03916062850272395</v>
      </c>
      <c r="L770" s="16"/>
    </row>
    <row r="771" spans="1:12" ht="15.75" outlineLevel="2">
      <c r="A771" s="33" t="s">
        <v>164</v>
      </c>
      <c r="B771" s="33" t="s">
        <v>139</v>
      </c>
      <c r="C771" s="34" t="s">
        <v>29</v>
      </c>
      <c r="D771" s="35">
        <v>15345190</v>
      </c>
      <c r="E771" s="35">
        <v>96325502</v>
      </c>
      <c r="F771" s="35">
        <v>111670692</v>
      </c>
      <c r="G771" s="35">
        <v>271769052</v>
      </c>
      <c r="H771" s="35">
        <v>1396199148</v>
      </c>
      <c r="I771" s="35">
        <v>671804048</v>
      </c>
      <c r="J771" s="35">
        <v>2068003196</v>
      </c>
      <c r="K771" s="36">
        <v>0.053999284051396645</v>
      </c>
      <c r="L771" s="16"/>
    </row>
    <row r="772" spans="1:12" ht="15.75" outlineLevel="2">
      <c r="A772" s="33" t="s">
        <v>163</v>
      </c>
      <c r="B772" s="33" t="s">
        <v>162</v>
      </c>
      <c r="C772" s="34" t="s">
        <v>11</v>
      </c>
      <c r="D772" s="35">
        <v>20606368</v>
      </c>
      <c r="E772" s="35">
        <v>64371843</v>
      </c>
      <c r="F772" s="35">
        <v>84978211</v>
      </c>
      <c r="G772" s="35">
        <v>202552776</v>
      </c>
      <c r="H772" s="35">
        <v>342713215</v>
      </c>
      <c r="I772" s="35">
        <v>382182033</v>
      </c>
      <c r="J772" s="35">
        <v>724895248</v>
      </c>
      <c r="K772" s="36">
        <v>0.11722826330350011</v>
      </c>
      <c r="L772" s="16"/>
    </row>
    <row r="773" spans="1:12" ht="15.75" outlineLevel="2">
      <c r="A773" s="33" t="s">
        <v>161</v>
      </c>
      <c r="B773" s="33" t="s">
        <v>160</v>
      </c>
      <c r="C773" s="34" t="s">
        <v>29</v>
      </c>
      <c r="D773" s="35">
        <v>8351978</v>
      </c>
      <c r="E773" s="35">
        <v>42131108</v>
      </c>
      <c r="F773" s="35">
        <v>50483086</v>
      </c>
      <c r="G773" s="35">
        <v>144652246</v>
      </c>
      <c r="H773" s="35">
        <v>563512081</v>
      </c>
      <c r="I773" s="35">
        <v>378828470</v>
      </c>
      <c r="J773" s="35">
        <v>942340551</v>
      </c>
      <c r="K773" s="36">
        <v>0.05357201910331455</v>
      </c>
      <c r="L773" s="16"/>
    </row>
    <row r="774" spans="1:12" ht="15.75" outlineLevel="2">
      <c r="A774" s="33" t="s">
        <v>159</v>
      </c>
      <c r="B774" s="33" t="s">
        <v>137</v>
      </c>
      <c r="C774" s="34" t="s">
        <v>2</v>
      </c>
      <c r="D774" s="35">
        <v>27730</v>
      </c>
      <c r="E774" s="35">
        <v>418204</v>
      </c>
      <c r="F774" s="35">
        <v>445934</v>
      </c>
      <c r="G774" s="35">
        <v>58207921</v>
      </c>
      <c r="H774" s="35">
        <v>63956114</v>
      </c>
      <c r="I774" s="35">
        <v>61818835</v>
      </c>
      <c r="J774" s="35">
        <v>125774949</v>
      </c>
      <c r="K774" s="36">
        <v>0.003545491399881251</v>
      </c>
      <c r="L774" s="16"/>
    </row>
    <row r="775" spans="1:12" ht="15.75" outlineLevel="2">
      <c r="A775" s="33" t="s">
        <v>158</v>
      </c>
      <c r="B775" s="33" t="s">
        <v>137</v>
      </c>
      <c r="C775" s="34" t="s">
        <v>29</v>
      </c>
      <c r="D775" s="35">
        <v>8074471</v>
      </c>
      <c r="E775" s="35">
        <v>73197555</v>
      </c>
      <c r="F775" s="35">
        <v>81272026</v>
      </c>
      <c r="G775" s="35">
        <v>216219467</v>
      </c>
      <c r="H775" s="35">
        <v>968775591</v>
      </c>
      <c r="I775" s="35">
        <v>484203654</v>
      </c>
      <c r="J775" s="35">
        <v>1452979245</v>
      </c>
      <c r="K775" s="36">
        <v>0.05593474667974352</v>
      </c>
      <c r="L775" s="16"/>
    </row>
    <row r="776" spans="1:12" ht="15.75" outlineLevel="2">
      <c r="A776" s="33" t="s">
        <v>157</v>
      </c>
      <c r="B776" s="33" t="s">
        <v>156</v>
      </c>
      <c r="C776" s="34" t="s">
        <v>29</v>
      </c>
      <c r="D776" s="35">
        <v>0</v>
      </c>
      <c r="E776" s="35">
        <v>110361</v>
      </c>
      <c r="F776" s="35">
        <v>110361</v>
      </c>
      <c r="G776" s="35">
        <v>92989192</v>
      </c>
      <c r="H776" s="35">
        <v>207665878</v>
      </c>
      <c r="I776" s="35">
        <v>561330972</v>
      </c>
      <c r="J776" s="35">
        <v>768996850</v>
      </c>
      <c r="K776" s="36">
        <v>0.00014351294156800254</v>
      </c>
      <c r="L776" s="16"/>
    </row>
    <row r="777" spans="1:12" ht="15.75" outlineLevel="2">
      <c r="A777" s="33" t="s">
        <v>155</v>
      </c>
      <c r="B777" s="33" t="s">
        <v>139</v>
      </c>
      <c r="C777" s="34" t="s">
        <v>11</v>
      </c>
      <c r="D777" s="35">
        <v>22245780</v>
      </c>
      <c r="E777" s="35">
        <v>95725929</v>
      </c>
      <c r="F777" s="35">
        <v>117971709</v>
      </c>
      <c r="G777" s="35">
        <v>237690961</v>
      </c>
      <c r="H777" s="35">
        <v>547628367</v>
      </c>
      <c r="I777" s="35">
        <v>383336124</v>
      </c>
      <c r="J777" s="35">
        <v>930964491</v>
      </c>
      <c r="K777" s="36">
        <v>0.1267198804470836</v>
      </c>
      <c r="L777" s="16"/>
    </row>
    <row r="778" spans="1:12" ht="15.75" outlineLevel="2">
      <c r="A778" s="33" t="s">
        <v>154</v>
      </c>
      <c r="B778" s="33" t="s">
        <v>137</v>
      </c>
      <c r="C778" s="34" t="s">
        <v>11</v>
      </c>
      <c r="D778" s="35">
        <v>11179034</v>
      </c>
      <c r="E778" s="35">
        <v>24377061</v>
      </c>
      <c r="F778" s="35">
        <v>35556095</v>
      </c>
      <c r="G778" s="35">
        <v>103263737</v>
      </c>
      <c r="H778" s="35">
        <v>181358789</v>
      </c>
      <c r="I778" s="35">
        <v>138205679</v>
      </c>
      <c r="J778" s="35">
        <v>319564468</v>
      </c>
      <c r="K778" s="36">
        <v>0.11126423166670707</v>
      </c>
      <c r="L778" s="16"/>
    </row>
    <row r="779" spans="1:12" ht="15.75" outlineLevel="2">
      <c r="A779" s="33" t="s">
        <v>153</v>
      </c>
      <c r="B779" s="33" t="s">
        <v>152</v>
      </c>
      <c r="C779" s="34" t="s">
        <v>11</v>
      </c>
      <c r="D779" s="35">
        <v>5381495</v>
      </c>
      <c r="E779" s="35">
        <v>25275802</v>
      </c>
      <c r="F779" s="35">
        <v>30657297</v>
      </c>
      <c r="G779" s="35">
        <v>33859433</v>
      </c>
      <c r="H779" s="35">
        <v>42637839</v>
      </c>
      <c r="I779" s="35">
        <v>97468055</v>
      </c>
      <c r="J779" s="35">
        <v>140105894</v>
      </c>
      <c r="K779" s="36">
        <v>0.21881518417776202</v>
      </c>
      <c r="L779" s="16"/>
    </row>
    <row r="780" spans="1:12" ht="15.75" outlineLevel="2">
      <c r="A780" s="33" t="s">
        <v>151</v>
      </c>
      <c r="B780" s="33" t="s">
        <v>137</v>
      </c>
      <c r="C780" s="34" t="s">
        <v>11</v>
      </c>
      <c r="D780" s="35">
        <v>65615892</v>
      </c>
      <c r="E780" s="35">
        <v>269984929</v>
      </c>
      <c r="F780" s="35">
        <v>335600821</v>
      </c>
      <c r="G780" s="35">
        <v>814570012</v>
      </c>
      <c r="H780" s="35">
        <v>2058375409</v>
      </c>
      <c r="I780" s="35">
        <v>986108304</v>
      </c>
      <c r="J780" s="35">
        <v>3044483713</v>
      </c>
      <c r="K780" s="36">
        <v>0.11023242448858517</v>
      </c>
      <c r="L780" s="16"/>
    </row>
    <row r="781" spans="1:12" ht="15.75" outlineLevel="2">
      <c r="A781" s="33" t="s">
        <v>150</v>
      </c>
      <c r="B781" s="33" t="s">
        <v>149</v>
      </c>
      <c r="C781" s="34" t="s">
        <v>11</v>
      </c>
      <c r="D781" s="35">
        <v>21890472</v>
      </c>
      <c r="E781" s="35">
        <v>78327733</v>
      </c>
      <c r="F781" s="35">
        <v>100218205</v>
      </c>
      <c r="G781" s="35">
        <v>258059423</v>
      </c>
      <c r="H781" s="35">
        <v>550539235</v>
      </c>
      <c r="I781" s="35">
        <v>404877172</v>
      </c>
      <c r="J781" s="35">
        <v>955416407</v>
      </c>
      <c r="K781" s="36">
        <v>0.10489479170101801</v>
      </c>
      <c r="L781" s="16"/>
    </row>
    <row r="782" spans="1:12" ht="15.75" outlineLevel="2">
      <c r="A782" s="33" t="s">
        <v>148</v>
      </c>
      <c r="B782" s="33" t="s">
        <v>147</v>
      </c>
      <c r="C782" s="34" t="s">
        <v>29</v>
      </c>
      <c r="D782" s="35">
        <v>1043153</v>
      </c>
      <c r="E782" s="35">
        <v>396145</v>
      </c>
      <c r="F782" s="35">
        <v>1439298</v>
      </c>
      <c r="G782" s="35">
        <v>66577393</v>
      </c>
      <c r="H782" s="35">
        <v>61842331</v>
      </c>
      <c r="I782" s="35">
        <v>102590702</v>
      </c>
      <c r="J782" s="35">
        <v>164433033</v>
      </c>
      <c r="K782" s="36">
        <v>0.008753095249419918</v>
      </c>
      <c r="L782" s="16"/>
    </row>
    <row r="783" spans="1:12" ht="15.75" outlineLevel="2">
      <c r="A783" s="22" t="s">
        <v>146</v>
      </c>
      <c r="B783" s="22" t="s">
        <v>137</v>
      </c>
      <c r="C783" s="21" t="s">
        <v>11</v>
      </c>
      <c r="D783" s="20">
        <v>20011561</v>
      </c>
      <c r="E783" s="20">
        <v>61209012</v>
      </c>
      <c r="F783" s="20">
        <v>81220573</v>
      </c>
      <c r="G783" s="20">
        <v>294794144</v>
      </c>
      <c r="H783" s="20">
        <v>629860785</v>
      </c>
      <c r="I783" s="20">
        <v>338916197</v>
      </c>
      <c r="J783" s="20">
        <v>968776982</v>
      </c>
      <c r="K783" s="19">
        <v>0.08383825638830056</v>
      </c>
      <c r="L783" s="16"/>
    </row>
    <row r="784" spans="1:12" ht="15.75" outlineLevel="2">
      <c r="A784" s="33" t="s">
        <v>145</v>
      </c>
      <c r="B784" s="33" t="s">
        <v>139</v>
      </c>
      <c r="C784" s="34" t="s">
        <v>29</v>
      </c>
      <c r="D784" s="35">
        <v>2074000</v>
      </c>
      <c r="E784" s="35">
        <v>6634000</v>
      </c>
      <c r="F784" s="35">
        <v>8708000</v>
      </c>
      <c r="G784" s="35">
        <v>50498000</v>
      </c>
      <c r="H784" s="35">
        <v>97688000</v>
      </c>
      <c r="I784" s="35">
        <v>98809000</v>
      </c>
      <c r="J784" s="35">
        <v>196497000</v>
      </c>
      <c r="K784" s="36">
        <v>0.04431619821167754</v>
      </c>
      <c r="L784" s="16"/>
    </row>
    <row r="785" spans="1:12" ht="15.75" outlineLevel="2">
      <c r="A785" s="33" t="s">
        <v>144</v>
      </c>
      <c r="B785" s="33" t="s">
        <v>137</v>
      </c>
      <c r="C785" s="34" t="s">
        <v>11</v>
      </c>
      <c r="D785" s="35">
        <v>2353596</v>
      </c>
      <c r="E785" s="35">
        <v>79695646</v>
      </c>
      <c r="F785" s="35">
        <v>82049242</v>
      </c>
      <c r="G785" s="35">
        <v>186617457</v>
      </c>
      <c r="H785" s="35">
        <v>451447194</v>
      </c>
      <c r="I785" s="35">
        <v>455661904</v>
      </c>
      <c r="J785" s="35">
        <v>907109098</v>
      </c>
      <c r="K785" s="36">
        <v>0.09045134943625055</v>
      </c>
      <c r="L785" s="16"/>
    </row>
    <row r="786" spans="1:12" ht="15.75" outlineLevel="2">
      <c r="A786" s="33" t="s">
        <v>143</v>
      </c>
      <c r="B786" s="33" t="s">
        <v>137</v>
      </c>
      <c r="C786" s="34" t="s">
        <v>11</v>
      </c>
      <c r="D786" s="35">
        <v>328004</v>
      </c>
      <c r="E786" s="35">
        <v>741350</v>
      </c>
      <c r="F786" s="35">
        <v>1069354</v>
      </c>
      <c r="G786" s="35">
        <v>7880270</v>
      </c>
      <c r="H786" s="35">
        <v>20691509</v>
      </c>
      <c r="I786" s="35">
        <v>0</v>
      </c>
      <c r="J786" s="35">
        <v>20691509</v>
      </c>
      <c r="K786" s="36">
        <v>0.05168081264638558</v>
      </c>
      <c r="L786" s="16"/>
    </row>
    <row r="787" spans="1:12" ht="15.75" outlineLevel="2">
      <c r="A787" s="33" t="s">
        <v>142</v>
      </c>
      <c r="B787" s="33" t="s">
        <v>139</v>
      </c>
      <c r="C787" s="34" t="s">
        <v>29</v>
      </c>
      <c r="D787" s="35">
        <v>183172</v>
      </c>
      <c r="E787" s="35">
        <v>54029</v>
      </c>
      <c r="F787" s="35">
        <v>237201</v>
      </c>
      <c r="G787" s="35">
        <v>15957088</v>
      </c>
      <c r="H787" s="35">
        <v>22994478</v>
      </c>
      <c r="I787" s="35">
        <v>0</v>
      </c>
      <c r="J787" s="35">
        <v>22994478</v>
      </c>
      <c r="K787" s="36">
        <v>0.010315563588788601</v>
      </c>
      <c r="L787" s="16"/>
    </row>
    <row r="788" spans="1:12" ht="15.75" outlineLevel="2">
      <c r="A788" s="33" t="s">
        <v>141</v>
      </c>
      <c r="B788" s="33" t="s">
        <v>137</v>
      </c>
      <c r="C788" s="34" t="s">
        <v>29</v>
      </c>
      <c r="D788" s="35">
        <v>260756</v>
      </c>
      <c r="E788" s="35">
        <v>365315</v>
      </c>
      <c r="F788" s="35">
        <v>626071</v>
      </c>
      <c r="G788" s="35">
        <v>28568041</v>
      </c>
      <c r="H788" s="35">
        <v>39199671</v>
      </c>
      <c r="I788" s="35">
        <v>0</v>
      </c>
      <c r="J788" s="35">
        <v>39199671</v>
      </c>
      <c r="K788" s="36">
        <v>0.015971333024708323</v>
      </c>
      <c r="L788" s="16"/>
    </row>
    <row r="789" spans="1:12" ht="15.75" outlineLevel="2">
      <c r="A789" s="33" t="s">
        <v>140</v>
      </c>
      <c r="B789" s="33" t="s">
        <v>139</v>
      </c>
      <c r="C789" s="34" t="s">
        <v>29</v>
      </c>
      <c r="D789" s="35">
        <v>31057113</v>
      </c>
      <c r="E789" s="35">
        <v>294281</v>
      </c>
      <c r="F789" s="35">
        <v>31351394</v>
      </c>
      <c r="G789" s="35">
        <v>100023362</v>
      </c>
      <c r="H789" s="35">
        <v>98963504</v>
      </c>
      <c r="I789" s="35">
        <v>234091597</v>
      </c>
      <c r="J789" s="35">
        <v>333055101</v>
      </c>
      <c r="K789" s="36">
        <v>0.09413275432763901</v>
      </c>
      <c r="L789" s="16"/>
    </row>
    <row r="790" spans="1:12" ht="15.75" outlineLevel="2">
      <c r="A790" s="33" t="s">
        <v>138</v>
      </c>
      <c r="B790" s="33" t="s">
        <v>137</v>
      </c>
      <c r="C790" s="34" t="s">
        <v>29</v>
      </c>
      <c r="D790" s="35">
        <v>5671335</v>
      </c>
      <c r="E790" s="35">
        <v>112894</v>
      </c>
      <c r="F790" s="35">
        <v>5784229</v>
      </c>
      <c r="G790" s="35">
        <v>28486491</v>
      </c>
      <c r="H790" s="35">
        <v>15650000</v>
      </c>
      <c r="I790" s="35">
        <v>65175368</v>
      </c>
      <c r="J790" s="35">
        <v>80825368</v>
      </c>
      <c r="K790" s="36">
        <v>0.07156452414791359</v>
      </c>
      <c r="L790" s="16"/>
    </row>
    <row r="791" spans="1:12" s="5" customFormat="1" ht="15" outlineLevel="1">
      <c r="A791" s="37"/>
      <c r="B791" s="38" t="s">
        <v>1</v>
      </c>
      <c r="C791" s="39"/>
      <c r="D791" s="40">
        <f aca="true" t="shared" si="154" ref="D791:J791">SUBTOTAL(9,D750:D790)</f>
        <v>633922838</v>
      </c>
      <c r="E791" s="40">
        <f t="shared" si="154"/>
        <v>1426414400</v>
      </c>
      <c r="F791" s="40">
        <f t="shared" si="154"/>
        <v>2060337238</v>
      </c>
      <c r="G791" s="40">
        <f t="shared" si="154"/>
        <v>5760581033</v>
      </c>
      <c r="H791" s="40">
        <f t="shared" si="154"/>
        <v>12560006305</v>
      </c>
      <c r="I791" s="40">
        <f t="shared" si="154"/>
        <v>9021513875</v>
      </c>
      <c r="J791" s="40">
        <f t="shared" si="154"/>
        <v>21581520180</v>
      </c>
      <c r="K791" s="41">
        <v>0.0954676603323501</v>
      </c>
      <c r="L791" s="6"/>
    </row>
    <row r="792" spans="1:12" ht="15.75" outlineLevel="1">
      <c r="A792" s="37" t="s">
        <v>136</v>
      </c>
      <c r="B792" s="33"/>
      <c r="C792" s="34"/>
      <c r="D792" s="35"/>
      <c r="E792" s="35"/>
      <c r="F792" s="35"/>
      <c r="G792" s="35"/>
      <c r="H792" s="35"/>
      <c r="I792" s="35"/>
      <c r="J792" s="35"/>
      <c r="K792" s="36"/>
      <c r="L792" s="16"/>
    </row>
    <row r="793" spans="1:12" ht="15.75" outlineLevel="2">
      <c r="A793" s="33" t="s">
        <v>135</v>
      </c>
      <c r="B793" s="33" t="s">
        <v>131</v>
      </c>
      <c r="C793" s="34" t="s">
        <v>29</v>
      </c>
      <c r="D793" s="35">
        <v>24439218</v>
      </c>
      <c r="E793" s="35">
        <v>5666622</v>
      </c>
      <c r="F793" s="35">
        <v>30105840</v>
      </c>
      <c r="G793" s="35">
        <v>117354172</v>
      </c>
      <c r="H793" s="35">
        <v>413042645</v>
      </c>
      <c r="I793" s="35">
        <v>471708556</v>
      </c>
      <c r="J793" s="35">
        <v>884751201</v>
      </c>
      <c r="K793" s="36">
        <v>0.03402746440578153</v>
      </c>
      <c r="L793" s="16"/>
    </row>
    <row r="794" spans="1:12" ht="15.75" outlineLevel="2">
      <c r="A794" s="33" t="s">
        <v>134</v>
      </c>
      <c r="B794" s="33" t="s">
        <v>131</v>
      </c>
      <c r="C794" s="34" t="s">
        <v>11</v>
      </c>
      <c r="D794" s="35">
        <v>262000</v>
      </c>
      <c r="E794" s="35">
        <v>0</v>
      </c>
      <c r="F794" s="35">
        <v>262000</v>
      </c>
      <c r="G794" s="35">
        <v>8812000</v>
      </c>
      <c r="H794" s="35">
        <v>32599000</v>
      </c>
      <c r="I794" s="35">
        <v>0</v>
      </c>
      <c r="J794" s="35">
        <v>32599000</v>
      </c>
      <c r="K794" s="36">
        <v>0.008037056351421823</v>
      </c>
      <c r="L794" s="16"/>
    </row>
    <row r="795" spans="1:12" ht="15.75" outlineLevel="2">
      <c r="A795" s="33" t="s">
        <v>133</v>
      </c>
      <c r="B795" s="33" t="s">
        <v>131</v>
      </c>
      <c r="C795" s="34" t="s">
        <v>29</v>
      </c>
      <c r="D795" s="35">
        <v>128357</v>
      </c>
      <c r="E795" s="35">
        <v>204760</v>
      </c>
      <c r="F795" s="35">
        <v>333117</v>
      </c>
      <c r="G795" s="35">
        <v>11446270</v>
      </c>
      <c r="H795" s="35">
        <v>18768316</v>
      </c>
      <c r="I795" s="35">
        <v>0</v>
      </c>
      <c r="J795" s="35">
        <v>18768316</v>
      </c>
      <c r="K795" s="36">
        <v>0.017748901925990546</v>
      </c>
      <c r="L795" s="16"/>
    </row>
    <row r="796" spans="1:12" ht="15.75" outlineLevel="2">
      <c r="A796" s="33" t="s">
        <v>132</v>
      </c>
      <c r="B796" s="33" t="s">
        <v>131</v>
      </c>
      <c r="C796" s="34" t="s">
        <v>11</v>
      </c>
      <c r="D796" s="35">
        <v>81779731</v>
      </c>
      <c r="E796" s="35">
        <v>51411692</v>
      </c>
      <c r="F796" s="35">
        <v>133191423</v>
      </c>
      <c r="G796" s="35">
        <v>457573986</v>
      </c>
      <c r="H796" s="35">
        <v>996869990</v>
      </c>
      <c r="I796" s="35">
        <v>874767358</v>
      </c>
      <c r="J796" s="35">
        <v>1871637348</v>
      </c>
      <c r="K796" s="36">
        <v>0.07116305043940596</v>
      </c>
      <c r="L796" s="16"/>
    </row>
    <row r="797" spans="1:12" s="5" customFormat="1" ht="15" outlineLevel="1">
      <c r="A797" s="37"/>
      <c r="B797" s="38" t="s">
        <v>1</v>
      </c>
      <c r="C797" s="39"/>
      <c r="D797" s="40">
        <f aca="true" t="shared" si="155" ref="D797:J797">SUBTOTAL(9,D793:D796)</f>
        <v>106609306</v>
      </c>
      <c r="E797" s="40">
        <f t="shared" si="155"/>
        <v>57283074</v>
      </c>
      <c r="F797" s="40">
        <f t="shared" si="155"/>
        <v>163892380</v>
      </c>
      <c r="G797" s="40">
        <f t="shared" si="155"/>
        <v>595186428</v>
      </c>
      <c r="H797" s="40">
        <f t="shared" si="155"/>
        <v>1461279951</v>
      </c>
      <c r="I797" s="40">
        <f t="shared" si="155"/>
        <v>1346475914</v>
      </c>
      <c r="J797" s="40">
        <f t="shared" si="155"/>
        <v>2807755865</v>
      </c>
      <c r="K797" s="41">
        <v>0.05837130715066641</v>
      </c>
      <c r="L797" s="6"/>
    </row>
    <row r="798" spans="1:12" ht="15.75" outlineLevel="1">
      <c r="A798" s="37" t="s">
        <v>130</v>
      </c>
      <c r="B798" s="33"/>
      <c r="C798" s="34"/>
      <c r="D798" s="35"/>
      <c r="E798" s="35"/>
      <c r="F798" s="35"/>
      <c r="G798" s="35"/>
      <c r="H798" s="35"/>
      <c r="I798" s="35"/>
      <c r="J798" s="35"/>
      <c r="K798" s="36"/>
      <c r="L798" s="16"/>
    </row>
    <row r="799" spans="1:12" ht="15.75" outlineLevel="2">
      <c r="A799" s="33" t="s">
        <v>129</v>
      </c>
      <c r="B799" s="33" t="s">
        <v>128</v>
      </c>
      <c r="C799" s="34" t="s">
        <v>2</v>
      </c>
      <c r="D799" s="35">
        <v>3700475</v>
      </c>
      <c r="E799" s="35">
        <v>949507</v>
      </c>
      <c r="F799" s="35">
        <v>4649982</v>
      </c>
      <c r="G799" s="35">
        <v>12152582</v>
      </c>
      <c r="H799" s="35">
        <v>6382055</v>
      </c>
      <c r="I799" s="35">
        <v>21011168</v>
      </c>
      <c r="J799" s="35">
        <v>27393223</v>
      </c>
      <c r="K799" s="36">
        <v>0.16974935735017382</v>
      </c>
      <c r="L799" s="16"/>
    </row>
    <row r="800" spans="1:12" s="5" customFormat="1" ht="15" outlineLevel="1">
      <c r="A800" s="37"/>
      <c r="B800" s="38" t="s">
        <v>1</v>
      </c>
      <c r="C800" s="39"/>
      <c r="D800" s="40">
        <f aca="true" t="shared" si="156" ref="D800:J800">SUBTOTAL(9,D799:D799)</f>
        <v>3700475</v>
      </c>
      <c r="E800" s="40">
        <f t="shared" si="156"/>
        <v>949507</v>
      </c>
      <c r="F800" s="40">
        <f t="shared" si="156"/>
        <v>4649982</v>
      </c>
      <c r="G800" s="40">
        <f t="shared" si="156"/>
        <v>12152582</v>
      </c>
      <c r="H800" s="40">
        <f t="shared" si="156"/>
        <v>6382055</v>
      </c>
      <c r="I800" s="40">
        <f t="shared" si="156"/>
        <v>21011168</v>
      </c>
      <c r="J800" s="40">
        <f t="shared" si="156"/>
        <v>27393223</v>
      </c>
      <c r="K800" s="41">
        <v>0.16974935735017382</v>
      </c>
      <c r="L800" s="6"/>
    </row>
    <row r="801" spans="1:12" ht="15.75" outlineLevel="1">
      <c r="A801" s="37" t="s">
        <v>127</v>
      </c>
      <c r="B801" s="33"/>
      <c r="C801" s="34"/>
      <c r="D801" s="35"/>
      <c r="E801" s="35"/>
      <c r="F801" s="35"/>
      <c r="G801" s="35"/>
      <c r="H801" s="35"/>
      <c r="I801" s="35"/>
      <c r="J801" s="35"/>
      <c r="K801" s="36"/>
      <c r="L801" s="16"/>
    </row>
    <row r="802" spans="1:12" ht="15.75" outlineLevel="2">
      <c r="A802" s="33" t="s">
        <v>126</v>
      </c>
      <c r="B802" s="33" t="s">
        <v>125</v>
      </c>
      <c r="C802" s="34" t="s">
        <v>2</v>
      </c>
      <c r="D802" s="35">
        <v>352488</v>
      </c>
      <c r="E802" s="35">
        <v>58781</v>
      </c>
      <c r="F802" s="35">
        <v>411269</v>
      </c>
      <c r="G802" s="35">
        <v>2840476</v>
      </c>
      <c r="H802" s="35">
        <v>977566</v>
      </c>
      <c r="I802" s="35">
        <v>1856018</v>
      </c>
      <c r="J802" s="35">
        <v>2840476</v>
      </c>
      <c r="K802" s="36">
        <v>0.14478876075699987</v>
      </c>
      <c r="L802" s="16"/>
    </row>
    <row r="803" spans="1:12" s="5" customFormat="1" ht="15" outlineLevel="1">
      <c r="A803" s="37"/>
      <c r="B803" s="38" t="s">
        <v>1</v>
      </c>
      <c r="C803" s="39"/>
      <c r="D803" s="40">
        <f aca="true" t="shared" si="157" ref="D803:J803">SUBTOTAL(9,D802:D802)</f>
        <v>352488</v>
      </c>
      <c r="E803" s="40">
        <f t="shared" si="157"/>
        <v>58781</v>
      </c>
      <c r="F803" s="40">
        <f t="shared" si="157"/>
        <v>411269</v>
      </c>
      <c r="G803" s="40">
        <f t="shared" si="157"/>
        <v>2840476</v>
      </c>
      <c r="H803" s="40">
        <f t="shared" si="157"/>
        <v>977566</v>
      </c>
      <c r="I803" s="40">
        <f t="shared" si="157"/>
        <v>1856018</v>
      </c>
      <c r="J803" s="40">
        <f t="shared" si="157"/>
        <v>2840476</v>
      </c>
      <c r="K803" s="41">
        <v>0.14478876075699987</v>
      </c>
      <c r="L803" s="6"/>
    </row>
    <row r="804" spans="1:12" ht="15.75" outlineLevel="1">
      <c r="A804" s="37" t="s">
        <v>124</v>
      </c>
      <c r="B804" s="33"/>
      <c r="C804" s="34"/>
      <c r="D804" s="35"/>
      <c r="E804" s="35"/>
      <c r="F804" s="35"/>
      <c r="G804" s="35"/>
      <c r="H804" s="35"/>
      <c r="I804" s="35"/>
      <c r="J804" s="35"/>
      <c r="K804" s="36"/>
      <c r="L804" s="16"/>
    </row>
    <row r="805" spans="1:12" ht="15.75" outlineLevel="2">
      <c r="A805" s="33" t="s">
        <v>123</v>
      </c>
      <c r="B805" s="33" t="s">
        <v>122</v>
      </c>
      <c r="C805" s="34" t="s">
        <v>2</v>
      </c>
      <c r="D805" s="35">
        <v>18556536</v>
      </c>
      <c r="E805" s="35">
        <v>2500605</v>
      </c>
      <c r="F805" s="35">
        <v>21057141</v>
      </c>
      <c r="G805" s="35">
        <v>61120167</v>
      </c>
      <c r="H805" s="35">
        <v>51741052</v>
      </c>
      <c r="I805" s="35">
        <v>120729120</v>
      </c>
      <c r="J805" s="35">
        <v>172470172</v>
      </c>
      <c r="K805" s="36">
        <v>0.12209149417442455</v>
      </c>
      <c r="L805" s="16"/>
    </row>
    <row r="806" spans="1:12" s="5" customFormat="1" ht="15" outlineLevel="1">
      <c r="A806" s="37"/>
      <c r="B806" s="38" t="s">
        <v>1</v>
      </c>
      <c r="C806" s="39"/>
      <c r="D806" s="40">
        <f aca="true" t="shared" si="158" ref="D806:J806">SUBTOTAL(9,D805:D805)</f>
        <v>18556536</v>
      </c>
      <c r="E806" s="40">
        <f t="shared" si="158"/>
        <v>2500605</v>
      </c>
      <c r="F806" s="40">
        <f t="shared" si="158"/>
        <v>21057141</v>
      </c>
      <c r="G806" s="40">
        <f t="shared" si="158"/>
        <v>61120167</v>
      </c>
      <c r="H806" s="40">
        <f t="shared" si="158"/>
        <v>51741052</v>
      </c>
      <c r="I806" s="40">
        <f t="shared" si="158"/>
        <v>120729120</v>
      </c>
      <c r="J806" s="40">
        <f t="shared" si="158"/>
        <v>172470172</v>
      </c>
      <c r="K806" s="41">
        <v>0.12209149417442455</v>
      </c>
      <c r="L806" s="6"/>
    </row>
    <row r="807" spans="1:12" ht="15.75" outlineLevel="1">
      <c r="A807" s="37" t="s">
        <v>121</v>
      </c>
      <c r="B807" s="33"/>
      <c r="C807" s="34"/>
      <c r="D807" s="35"/>
      <c r="E807" s="35"/>
      <c r="F807" s="35"/>
      <c r="G807" s="35"/>
      <c r="H807" s="35"/>
      <c r="I807" s="35"/>
      <c r="J807" s="35"/>
      <c r="K807" s="36"/>
      <c r="L807" s="16"/>
    </row>
    <row r="808" spans="1:12" ht="15.75" outlineLevel="2">
      <c r="A808" s="33" t="s">
        <v>120</v>
      </c>
      <c r="B808" s="33" t="s">
        <v>118</v>
      </c>
      <c r="C808" s="34" t="s">
        <v>29</v>
      </c>
      <c r="D808" s="35">
        <v>20331188</v>
      </c>
      <c r="E808" s="35">
        <v>998044</v>
      </c>
      <c r="F808" s="35">
        <v>21329232</v>
      </c>
      <c r="G808" s="35">
        <v>105891426</v>
      </c>
      <c r="H808" s="35">
        <v>289320337</v>
      </c>
      <c r="I808" s="35">
        <v>403795363</v>
      </c>
      <c r="J808" s="35">
        <v>693115700</v>
      </c>
      <c r="K808" s="36">
        <v>0.030772974843882528</v>
      </c>
      <c r="L808" s="16"/>
    </row>
    <row r="809" spans="1:12" ht="15.75" outlineLevel="2">
      <c r="A809" s="33" t="s">
        <v>119</v>
      </c>
      <c r="B809" s="33" t="s">
        <v>118</v>
      </c>
      <c r="C809" s="34" t="s">
        <v>11</v>
      </c>
      <c r="D809" s="35">
        <v>43245428</v>
      </c>
      <c r="E809" s="35">
        <v>72656622</v>
      </c>
      <c r="F809" s="35">
        <v>115902050</v>
      </c>
      <c r="G809" s="35">
        <v>285905934</v>
      </c>
      <c r="H809" s="35">
        <v>492790139</v>
      </c>
      <c r="I809" s="35">
        <v>566322784</v>
      </c>
      <c r="J809" s="35">
        <v>1059112923</v>
      </c>
      <c r="K809" s="36">
        <v>0.10943313737660809</v>
      </c>
      <c r="L809" s="16"/>
    </row>
    <row r="810" spans="1:12" s="5" customFormat="1" ht="15" outlineLevel="1">
      <c r="A810" s="37"/>
      <c r="B810" s="38" t="s">
        <v>1</v>
      </c>
      <c r="C810" s="39"/>
      <c r="D810" s="40">
        <f aca="true" t="shared" si="159" ref="D810:J810">SUBTOTAL(9,D808:D809)</f>
        <v>63576616</v>
      </c>
      <c r="E810" s="40">
        <f t="shared" si="159"/>
        <v>73654666</v>
      </c>
      <c r="F810" s="40">
        <f t="shared" si="159"/>
        <v>137231282</v>
      </c>
      <c r="G810" s="40">
        <f t="shared" si="159"/>
        <v>391797360</v>
      </c>
      <c r="H810" s="40">
        <f t="shared" si="159"/>
        <v>782110476</v>
      </c>
      <c r="I810" s="40">
        <f t="shared" si="159"/>
        <v>970118147</v>
      </c>
      <c r="J810" s="40">
        <f t="shared" si="159"/>
        <v>1752228623</v>
      </c>
      <c r="K810" s="41">
        <v>0.07831813737013704</v>
      </c>
      <c r="L810" s="6"/>
    </row>
    <row r="811" spans="1:12" ht="15.75" outlineLevel="1">
      <c r="A811" s="37" t="s">
        <v>117</v>
      </c>
      <c r="B811" s="33"/>
      <c r="C811" s="34"/>
      <c r="D811" s="35"/>
      <c r="E811" s="35"/>
      <c r="F811" s="35"/>
      <c r="G811" s="35"/>
      <c r="H811" s="35"/>
      <c r="I811" s="35"/>
      <c r="J811" s="35"/>
      <c r="K811" s="36"/>
      <c r="L811" s="16"/>
    </row>
    <row r="812" spans="1:12" ht="15.75" outlineLevel="2">
      <c r="A812" s="33" t="s">
        <v>116</v>
      </c>
      <c r="B812" s="33" t="s">
        <v>101</v>
      </c>
      <c r="C812" s="34" t="s">
        <v>29</v>
      </c>
      <c r="D812" s="35">
        <v>532484</v>
      </c>
      <c r="E812" s="35">
        <v>0</v>
      </c>
      <c r="F812" s="35">
        <v>532484</v>
      </c>
      <c r="G812" s="35">
        <v>32361063</v>
      </c>
      <c r="H812" s="35">
        <v>0</v>
      </c>
      <c r="I812" s="35">
        <v>0</v>
      </c>
      <c r="J812" s="35">
        <v>141237643</v>
      </c>
      <c r="K812" s="36">
        <v>0.0037701280529015557</v>
      </c>
      <c r="L812" s="16"/>
    </row>
    <row r="813" spans="1:12" ht="15.75" outlineLevel="2">
      <c r="A813" s="33" t="s">
        <v>115</v>
      </c>
      <c r="B813" s="33" t="s">
        <v>101</v>
      </c>
      <c r="C813" s="34" t="s">
        <v>29</v>
      </c>
      <c r="D813" s="35">
        <v>226699</v>
      </c>
      <c r="E813" s="35">
        <v>453624</v>
      </c>
      <c r="F813" s="35">
        <v>680323</v>
      </c>
      <c r="G813" s="35">
        <v>18717624</v>
      </c>
      <c r="H813" s="35">
        <v>30380635</v>
      </c>
      <c r="I813" s="35">
        <v>0</v>
      </c>
      <c r="J813" s="35">
        <v>30380635</v>
      </c>
      <c r="K813" s="36">
        <v>0.02239331073889672</v>
      </c>
      <c r="L813" s="16"/>
    </row>
    <row r="814" spans="1:12" ht="15.75" outlineLevel="2">
      <c r="A814" s="33" t="s">
        <v>114</v>
      </c>
      <c r="B814" s="33" t="s">
        <v>101</v>
      </c>
      <c r="C814" s="34" t="s">
        <v>29</v>
      </c>
      <c r="D814" s="35">
        <v>517529</v>
      </c>
      <c r="E814" s="35">
        <v>0</v>
      </c>
      <c r="F814" s="35">
        <v>517529</v>
      </c>
      <c r="G814" s="35">
        <v>31084366</v>
      </c>
      <c r="H814" s="35">
        <v>110659979</v>
      </c>
      <c r="I814" s="35">
        <v>1781613</v>
      </c>
      <c r="J814" s="35">
        <v>112441592</v>
      </c>
      <c r="K814" s="36">
        <v>0.0046026473904781096</v>
      </c>
      <c r="L814" s="16"/>
    </row>
    <row r="815" spans="1:12" ht="15.75" outlineLevel="2">
      <c r="A815" s="33" t="s">
        <v>113</v>
      </c>
      <c r="B815" s="33" t="s">
        <v>101</v>
      </c>
      <c r="C815" s="34" t="s">
        <v>11</v>
      </c>
      <c r="D815" s="35">
        <v>18019056</v>
      </c>
      <c r="E815" s="35">
        <v>25349527</v>
      </c>
      <c r="F815" s="35">
        <v>43368583</v>
      </c>
      <c r="G815" s="35">
        <v>540630863</v>
      </c>
      <c r="H815" s="35">
        <v>870332954</v>
      </c>
      <c r="I815" s="35">
        <v>505654406</v>
      </c>
      <c r="J815" s="35">
        <v>1375987360</v>
      </c>
      <c r="K815" s="36">
        <v>0.031518155079564125</v>
      </c>
      <c r="L815" s="16"/>
    </row>
    <row r="816" spans="1:12" ht="15.75" outlineLevel="2">
      <c r="A816" s="33" t="s">
        <v>112</v>
      </c>
      <c r="B816" s="33" t="s">
        <v>101</v>
      </c>
      <c r="C816" s="34" t="s">
        <v>29</v>
      </c>
      <c r="D816" s="35">
        <v>180954</v>
      </c>
      <c r="E816" s="35">
        <v>56727</v>
      </c>
      <c r="F816" s="35">
        <v>237681</v>
      </c>
      <c r="G816" s="35">
        <v>14051637</v>
      </c>
      <c r="H816" s="35">
        <v>19742096</v>
      </c>
      <c r="I816" s="35">
        <v>0</v>
      </c>
      <c r="J816" s="35">
        <v>19742096</v>
      </c>
      <c r="K816" s="36">
        <v>0.012039299170665596</v>
      </c>
      <c r="L816" s="16"/>
    </row>
    <row r="817" spans="1:12" ht="15.75" outlineLevel="2">
      <c r="A817" s="33" t="s">
        <v>111</v>
      </c>
      <c r="B817" s="33" t="s">
        <v>101</v>
      </c>
      <c r="C817" s="34" t="s">
        <v>11</v>
      </c>
      <c r="D817" s="35">
        <v>18962809</v>
      </c>
      <c r="E817" s="35">
        <v>114054063</v>
      </c>
      <c r="F817" s="35">
        <v>133016872</v>
      </c>
      <c r="G817" s="35">
        <v>401907463</v>
      </c>
      <c r="H817" s="35">
        <v>1178452072</v>
      </c>
      <c r="I817" s="35">
        <v>737323835</v>
      </c>
      <c r="J817" s="35">
        <v>1915775907</v>
      </c>
      <c r="K817" s="36">
        <v>0.06943237542239333</v>
      </c>
      <c r="L817" s="16"/>
    </row>
    <row r="818" spans="1:12" ht="15.75" outlineLevel="2">
      <c r="A818" s="33" t="s">
        <v>110</v>
      </c>
      <c r="B818" s="33" t="s">
        <v>101</v>
      </c>
      <c r="C818" s="34" t="s">
        <v>29</v>
      </c>
      <c r="D818" s="35">
        <v>2115103</v>
      </c>
      <c r="E818" s="35">
        <v>57591</v>
      </c>
      <c r="F818" s="35">
        <v>2172694</v>
      </c>
      <c r="G818" s="35">
        <v>27724666</v>
      </c>
      <c r="H818" s="35">
        <v>119745283</v>
      </c>
      <c r="I818" s="35">
        <v>165044100</v>
      </c>
      <c r="J818" s="35">
        <v>284789383</v>
      </c>
      <c r="K818" s="36">
        <v>0.0076291256967258025</v>
      </c>
      <c r="L818" s="16"/>
    </row>
    <row r="819" spans="1:12" ht="15.75" outlineLevel="2">
      <c r="A819" s="33" t="s">
        <v>109</v>
      </c>
      <c r="B819" s="33" t="s">
        <v>101</v>
      </c>
      <c r="C819" s="34" t="s">
        <v>11</v>
      </c>
      <c r="D819" s="35">
        <v>32678048</v>
      </c>
      <c r="E819" s="35">
        <v>124339507</v>
      </c>
      <c r="F819" s="35">
        <v>157017555</v>
      </c>
      <c r="G819" s="35">
        <v>487200559</v>
      </c>
      <c r="H819" s="35">
        <v>1701652677</v>
      </c>
      <c r="I819" s="35">
        <v>672697666</v>
      </c>
      <c r="J819" s="35">
        <v>2374350343</v>
      </c>
      <c r="K819" s="36">
        <v>0.0661307441266683</v>
      </c>
      <c r="L819" s="16"/>
    </row>
    <row r="820" spans="1:12" ht="15.75" outlineLevel="2">
      <c r="A820" s="33" t="s">
        <v>108</v>
      </c>
      <c r="B820" s="33" t="s">
        <v>101</v>
      </c>
      <c r="C820" s="34" t="s">
        <v>11</v>
      </c>
      <c r="D820" s="35">
        <v>23739244</v>
      </c>
      <c r="E820" s="35">
        <v>57556381</v>
      </c>
      <c r="F820" s="35">
        <v>81295625</v>
      </c>
      <c r="G820" s="35">
        <v>97285112</v>
      </c>
      <c r="H820" s="35">
        <v>268595921</v>
      </c>
      <c r="I820" s="35">
        <v>237908986</v>
      </c>
      <c r="J820" s="35">
        <v>506504907</v>
      </c>
      <c r="K820" s="36">
        <v>0.16050313407921235</v>
      </c>
      <c r="L820" s="16"/>
    </row>
    <row r="821" spans="1:12" ht="15.75" outlineLevel="2">
      <c r="A821" s="33" t="s">
        <v>107</v>
      </c>
      <c r="B821" s="33" t="s">
        <v>101</v>
      </c>
      <c r="C821" s="34" t="s">
        <v>11</v>
      </c>
      <c r="D821" s="35">
        <v>8499126</v>
      </c>
      <c r="E821" s="35">
        <v>11349213</v>
      </c>
      <c r="F821" s="35">
        <v>19848339</v>
      </c>
      <c r="G821" s="35">
        <v>34574878</v>
      </c>
      <c r="H821" s="35">
        <v>41616465</v>
      </c>
      <c r="I821" s="35">
        <v>103957493</v>
      </c>
      <c r="J821" s="35">
        <v>145573958</v>
      </c>
      <c r="K821" s="36">
        <v>0.1363453963379906</v>
      </c>
      <c r="L821" s="16"/>
    </row>
    <row r="822" spans="1:12" ht="15.75" outlineLevel="2">
      <c r="A822" s="33" t="s">
        <v>106</v>
      </c>
      <c r="B822" s="33" t="s">
        <v>101</v>
      </c>
      <c r="C822" s="34" t="s">
        <v>11</v>
      </c>
      <c r="D822" s="35">
        <v>14684492</v>
      </c>
      <c r="E822" s="35">
        <v>18273491</v>
      </c>
      <c r="F822" s="35">
        <v>32957983</v>
      </c>
      <c r="G822" s="35">
        <v>664502023</v>
      </c>
      <c r="H822" s="35">
        <v>2079405602</v>
      </c>
      <c r="I822" s="35">
        <v>1402274555</v>
      </c>
      <c r="J822" s="35">
        <v>3481680157</v>
      </c>
      <c r="K822" s="36">
        <v>0.009466114494674938</v>
      </c>
      <c r="L822" s="16"/>
    </row>
    <row r="823" spans="1:12" ht="15.75" outlineLevel="2">
      <c r="A823" s="33" t="s">
        <v>105</v>
      </c>
      <c r="B823" s="33" t="s">
        <v>101</v>
      </c>
      <c r="C823" s="34" t="s">
        <v>11</v>
      </c>
      <c r="D823" s="35">
        <v>24906058</v>
      </c>
      <c r="E823" s="35">
        <v>172085379</v>
      </c>
      <c r="F823" s="35">
        <v>196991437</v>
      </c>
      <c r="G823" s="35">
        <v>318643913</v>
      </c>
      <c r="H823" s="35">
        <v>1254430452</v>
      </c>
      <c r="I823" s="35">
        <v>753265220</v>
      </c>
      <c r="J823" s="35">
        <v>2007695672</v>
      </c>
      <c r="K823" s="36">
        <v>0.09811817585070737</v>
      </c>
      <c r="L823" s="16"/>
    </row>
    <row r="824" spans="1:12" ht="15.75" outlineLevel="2">
      <c r="A824" s="33" t="s">
        <v>104</v>
      </c>
      <c r="B824" s="33" t="s">
        <v>101</v>
      </c>
      <c r="C824" s="34" t="s">
        <v>29</v>
      </c>
      <c r="D824" s="35">
        <v>29668</v>
      </c>
      <c r="E824" s="35">
        <v>26232</v>
      </c>
      <c r="F824" s="35">
        <v>55900</v>
      </c>
      <c r="G824" s="35">
        <v>17496487</v>
      </c>
      <c r="H824" s="35">
        <v>32671956</v>
      </c>
      <c r="I824" s="35">
        <v>1504698</v>
      </c>
      <c r="J824" s="35">
        <v>34176654</v>
      </c>
      <c r="K824" s="36">
        <v>0.0016356194494639986</v>
      </c>
      <c r="L824" s="16"/>
    </row>
    <row r="825" spans="1:12" ht="15.75" outlineLevel="2">
      <c r="A825" s="33" t="s">
        <v>103</v>
      </c>
      <c r="B825" s="33" t="s">
        <v>101</v>
      </c>
      <c r="C825" s="34" t="s">
        <v>29</v>
      </c>
      <c r="D825" s="35">
        <v>1772000</v>
      </c>
      <c r="E825" s="35">
        <v>0</v>
      </c>
      <c r="F825" s="35">
        <v>1772000</v>
      </c>
      <c r="G825" s="35">
        <v>34329171</v>
      </c>
      <c r="H825" s="35">
        <v>36958360</v>
      </c>
      <c r="I825" s="35">
        <v>51641655</v>
      </c>
      <c r="J825" s="35">
        <v>88600015</v>
      </c>
      <c r="K825" s="36">
        <v>0.019999996613996096</v>
      </c>
      <c r="L825" s="16"/>
    </row>
    <row r="826" spans="1:12" ht="15.75" outlineLevel="2">
      <c r="A826" s="33" t="s">
        <v>102</v>
      </c>
      <c r="B826" s="33" t="s">
        <v>101</v>
      </c>
      <c r="C826" s="34" t="s">
        <v>11</v>
      </c>
      <c r="D826" s="35">
        <v>87874041</v>
      </c>
      <c r="E826" s="35">
        <v>531515106</v>
      </c>
      <c r="F826" s="35">
        <v>619389147</v>
      </c>
      <c r="G826" s="35">
        <v>452553638</v>
      </c>
      <c r="H826" s="35">
        <v>1081875362</v>
      </c>
      <c r="I826" s="35">
        <v>971392000</v>
      </c>
      <c r="J826" s="35">
        <v>2053267362</v>
      </c>
      <c r="K826" s="36">
        <v>0.30166025061474677</v>
      </c>
      <c r="L826" s="16"/>
    </row>
    <row r="827" spans="1:12" ht="15.75" outlineLevel="2">
      <c r="A827" s="33" t="s">
        <v>100</v>
      </c>
      <c r="B827" s="33" t="s">
        <v>99</v>
      </c>
      <c r="C827" s="34" t="s">
        <v>29</v>
      </c>
      <c r="D827" s="35">
        <v>117552</v>
      </c>
      <c r="E827" s="35">
        <v>0</v>
      </c>
      <c r="F827" s="35">
        <v>117552</v>
      </c>
      <c r="G827" s="35">
        <v>11638222</v>
      </c>
      <c r="H827" s="35">
        <v>16940169</v>
      </c>
      <c r="I827" s="35">
        <v>359740</v>
      </c>
      <c r="J827" s="35">
        <v>17299909</v>
      </c>
      <c r="K827" s="36">
        <v>0.006794949037015163</v>
      </c>
      <c r="L827" s="16"/>
    </row>
    <row r="828" spans="1:12" s="5" customFormat="1" ht="15" outlineLevel="1">
      <c r="A828" s="15"/>
      <c r="B828" s="14" t="s">
        <v>1</v>
      </c>
      <c r="C828" s="13"/>
      <c r="D828" s="12">
        <f aca="true" t="shared" si="160" ref="D828:J828">SUBTOTAL(9,D812:D827)</f>
        <v>234854863</v>
      </c>
      <c r="E828" s="12">
        <f t="shared" si="160"/>
        <v>1055116841</v>
      </c>
      <c r="F828" s="12">
        <f t="shared" si="160"/>
        <v>1289971704</v>
      </c>
      <c r="G828" s="12">
        <f t="shared" si="160"/>
        <v>3184701685</v>
      </c>
      <c r="H828" s="12">
        <f t="shared" si="160"/>
        <v>8843459983</v>
      </c>
      <c r="I828" s="12">
        <f t="shared" si="160"/>
        <v>5604805967</v>
      </c>
      <c r="J828" s="12">
        <f t="shared" si="160"/>
        <v>14589503593</v>
      </c>
      <c r="K828" s="11">
        <v>0.08841779268068617</v>
      </c>
      <c r="L828" s="6"/>
    </row>
    <row r="829" spans="1:12" ht="15.75" outlineLevel="1">
      <c r="A829" s="37" t="s">
        <v>98</v>
      </c>
      <c r="B829" s="33"/>
      <c r="C829" s="34"/>
      <c r="D829" s="35"/>
      <c r="E829" s="35"/>
      <c r="F829" s="35"/>
      <c r="G829" s="35"/>
      <c r="H829" s="35"/>
      <c r="I829" s="35"/>
      <c r="J829" s="35"/>
      <c r="K829" s="36"/>
      <c r="L829" s="16"/>
    </row>
    <row r="830" spans="1:12" ht="15.75" outlineLevel="2">
      <c r="A830" s="33" t="s">
        <v>97</v>
      </c>
      <c r="B830" s="33" t="s">
        <v>96</v>
      </c>
      <c r="C830" s="34" t="s">
        <v>11</v>
      </c>
      <c r="D830" s="35">
        <v>2636641</v>
      </c>
      <c r="E830" s="35">
        <v>470852</v>
      </c>
      <c r="F830" s="35">
        <v>3107493</v>
      </c>
      <c r="G830" s="35">
        <v>8132456</v>
      </c>
      <c r="H830" s="35">
        <v>2312131</v>
      </c>
      <c r="I830" s="35">
        <v>30687422</v>
      </c>
      <c r="J830" s="35">
        <v>32999553</v>
      </c>
      <c r="K830" s="36">
        <v>0.0941677300901621</v>
      </c>
      <c r="L830" s="16"/>
    </row>
    <row r="831" spans="1:12" s="5" customFormat="1" ht="15" outlineLevel="1">
      <c r="A831" s="37"/>
      <c r="B831" s="38" t="s">
        <v>1</v>
      </c>
      <c r="C831" s="39"/>
      <c r="D831" s="40">
        <f aca="true" t="shared" si="161" ref="D831:J831">SUBTOTAL(9,D830:D830)</f>
        <v>2636641</v>
      </c>
      <c r="E831" s="40">
        <f t="shared" si="161"/>
        <v>470852</v>
      </c>
      <c r="F831" s="40">
        <f t="shared" si="161"/>
        <v>3107493</v>
      </c>
      <c r="G831" s="40">
        <f t="shared" si="161"/>
        <v>8132456</v>
      </c>
      <c r="H831" s="40">
        <f t="shared" si="161"/>
        <v>2312131</v>
      </c>
      <c r="I831" s="40">
        <f t="shared" si="161"/>
        <v>30687422</v>
      </c>
      <c r="J831" s="40">
        <f t="shared" si="161"/>
        <v>32999553</v>
      </c>
      <c r="K831" s="41">
        <v>0.0941677300901621</v>
      </c>
      <c r="L831" s="6"/>
    </row>
    <row r="832" spans="1:12" ht="15.75" outlineLevel="1">
      <c r="A832" s="37" t="s">
        <v>95</v>
      </c>
      <c r="B832" s="33"/>
      <c r="C832" s="34"/>
      <c r="D832" s="35"/>
      <c r="E832" s="35"/>
      <c r="F832" s="35"/>
      <c r="G832" s="35"/>
      <c r="H832" s="35"/>
      <c r="I832" s="35"/>
      <c r="J832" s="35"/>
      <c r="K832" s="36"/>
      <c r="L832" s="16"/>
    </row>
    <row r="833" spans="1:12" ht="15.75" outlineLevel="2">
      <c r="A833" s="33" t="s">
        <v>94</v>
      </c>
      <c r="B833" s="33" t="s">
        <v>93</v>
      </c>
      <c r="C833" s="34" t="s">
        <v>2</v>
      </c>
      <c r="D833" s="35">
        <v>2176642</v>
      </c>
      <c r="E833" s="35">
        <v>1423325</v>
      </c>
      <c r="F833" s="35">
        <v>3599967</v>
      </c>
      <c r="G833" s="35">
        <v>8988623</v>
      </c>
      <c r="H833" s="35">
        <v>4398664</v>
      </c>
      <c r="I833" s="35">
        <v>15071897</v>
      </c>
      <c r="J833" s="35">
        <v>19470561</v>
      </c>
      <c r="K833" s="36">
        <v>0.1848928235812004</v>
      </c>
      <c r="L833" s="16"/>
    </row>
    <row r="834" spans="1:12" s="5" customFormat="1" ht="15" outlineLevel="1">
      <c r="A834" s="37"/>
      <c r="B834" s="38" t="s">
        <v>1</v>
      </c>
      <c r="C834" s="39"/>
      <c r="D834" s="40">
        <f aca="true" t="shared" si="162" ref="D834:J834">SUBTOTAL(9,D833:D833)</f>
        <v>2176642</v>
      </c>
      <c r="E834" s="40">
        <f t="shared" si="162"/>
        <v>1423325</v>
      </c>
      <c r="F834" s="40">
        <f t="shared" si="162"/>
        <v>3599967</v>
      </c>
      <c r="G834" s="40">
        <f t="shared" si="162"/>
        <v>8988623</v>
      </c>
      <c r="H834" s="40">
        <f t="shared" si="162"/>
        <v>4398664</v>
      </c>
      <c r="I834" s="40">
        <f t="shared" si="162"/>
        <v>15071897</v>
      </c>
      <c r="J834" s="40">
        <f t="shared" si="162"/>
        <v>19470561</v>
      </c>
      <c r="K834" s="41">
        <v>0.1848928235812004</v>
      </c>
      <c r="L834" s="6"/>
    </row>
    <row r="835" spans="1:12" ht="15.75" outlineLevel="1">
      <c r="A835" s="37" t="s">
        <v>92</v>
      </c>
      <c r="B835" s="33"/>
      <c r="C835" s="34"/>
      <c r="D835" s="35"/>
      <c r="E835" s="35"/>
      <c r="F835" s="35"/>
      <c r="G835" s="35"/>
      <c r="H835" s="35"/>
      <c r="I835" s="35"/>
      <c r="J835" s="35"/>
      <c r="K835" s="36"/>
      <c r="L835" s="16"/>
    </row>
    <row r="836" spans="1:12" ht="15.75" outlineLevel="2">
      <c r="A836" s="33" t="s">
        <v>91</v>
      </c>
      <c r="B836" s="33" t="s">
        <v>90</v>
      </c>
      <c r="C836" s="34" t="s">
        <v>2</v>
      </c>
      <c r="D836" s="35">
        <v>779775</v>
      </c>
      <c r="E836" s="35">
        <v>564657</v>
      </c>
      <c r="F836" s="35">
        <v>1344432</v>
      </c>
      <c r="G836" s="35">
        <v>4565319</v>
      </c>
      <c r="H836" s="35">
        <v>451765</v>
      </c>
      <c r="I836" s="35">
        <v>5120407</v>
      </c>
      <c r="J836" s="35">
        <v>5572172</v>
      </c>
      <c r="K836" s="36">
        <v>0.2412761127976667</v>
      </c>
      <c r="L836" s="16"/>
    </row>
    <row r="837" spans="1:12" ht="15.75" outlineLevel="2">
      <c r="A837" s="33" t="s">
        <v>89</v>
      </c>
      <c r="B837" s="33" t="s">
        <v>88</v>
      </c>
      <c r="C837" s="34" t="s">
        <v>2</v>
      </c>
      <c r="D837" s="35">
        <v>566050</v>
      </c>
      <c r="E837" s="35">
        <v>41690</v>
      </c>
      <c r="F837" s="35">
        <v>607740</v>
      </c>
      <c r="G837" s="35">
        <v>5669882</v>
      </c>
      <c r="H837" s="35">
        <v>1292181</v>
      </c>
      <c r="I837" s="35">
        <v>3572439</v>
      </c>
      <c r="J837" s="35">
        <v>4864620</v>
      </c>
      <c r="K837" s="36">
        <v>0.1249306215079492</v>
      </c>
      <c r="L837" s="16"/>
    </row>
    <row r="838" spans="1:12" s="5" customFormat="1" ht="15" outlineLevel="1">
      <c r="A838" s="37"/>
      <c r="B838" s="38" t="s">
        <v>1</v>
      </c>
      <c r="C838" s="39"/>
      <c r="D838" s="40">
        <f aca="true" t="shared" si="163" ref="D838:J838">SUBTOTAL(9,D836:D837)</f>
        <v>1345825</v>
      </c>
      <c r="E838" s="40">
        <f t="shared" si="163"/>
        <v>606347</v>
      </c>
      <c r="F838" s="40">
        <f t="shared" si="163"/>
        <v>1952172</v>
      </c>
      <c r="G838" s="40">
        <f t="shared" si="163"/>
        <v>10235201</v>
      </c>
      <c r="H838" s="40">
        <f t="shared" si="163"/>
        <v>1743946</v>
      </c>
      <c r="I838" s="40">
        <f t="shared" si="163"/>
        <v>8692846</v>
      </c>
      <c r="J838" s="40">
        <f t="shared" si="163"/>
        <v>10436792</v>
      </c>
      <c r="K838" s="41">
        <v>0.18704713095748193</v>
      </c>
      <c r="L838" s="6"/>
    </row>
    <row r="839" spans="1:12" ht="15.75" outlineLevel="1">
      <c r="A839" s="37" t="s">
        <v>87</v>
      </c>
      <c r="B839" s="33"/>
      <c r="C839" s="34"/>
      <c r="D839" s="35"/>
      <c r="E839" s="35"/>
      <c r="F839" s="35"/>
      <c r="G839" s="35"/>
      <c r="H839" s="35"/>
      <c r="I839" s="35"/>
      <c r="J839" s="35"/>
      <c r="K839" s="36"/>
      <c r="L839" s="16"/>
    </row>
    <row r="840" spans="1:12" ht="15.75" outlineLevel="2">
      <c r="A840" s="33" t="s">
        <v>86</v>
      </c>
      <c r="B840" s="33" t="s">
        <v>85</v>
      </c>
      <c r="C840" s="34" t="s">
        <v>2</v>
      </c>
      <c r="D840" s="35">
        <v>10206742</v>
      </c>
      <c r="E840" s="35">
        <v>8337873</v>
      </c>
      <c r="F840" s="35">
        <v>18544615</v>
      </c>
      <c r="G840" s="35">
        <v>61144929</v>
      </c>
      <c r="H840" s="35">
        <v>26199159</v>
      </c>
      <c r="I840" s="35">
        <v>109959513</v>
      </c>
      <c r="J840" s="35">
        <v>136158672</v>
      </c>
      <c r="K840" s="36">
        <v>0.1361985595746703</v>
      </c>
      <c r="L840" s="16"/>
    </row>
    <row r="841" spans="1:12" s="5" customFormat="1" ht="15" outlineLevel="1">
      <c r="A841" s="37"/>
      <c r="B841" s="38" t="s">
        <v>1</v>
      </c>
      <c r="C841" s="39"/>
      <c r="D841" s="40">
        <f aca="true" t="shared" si="164" ref="D841:J841">SUBTOTAL(9,D840:D840)</f>
        <v>10206742</v>
      </c>
      <c r="E841" s="40">
        <f t="shared" si="164"/>
        <v>8337873</v>
      </c>
      <c r="F841" s="40">
        <f t="shared" si="164"/>
        <v>18544615</v>
      </c>
      <c r="G841" s="40">
        <f t="shared" si="164"/>
        <v>61144929</v>
      </c>
      <c r="H841" s="40">
        <f t="shared" si="164"/>
        <v>26199159</v>
      </c>
      <c r="I841" s="40">
        <f t="shared" si="164"/>
        <v>109959513</v>
      </c>
      <c r="J841" s="40">
        <f t="shared" si="164"/>
        <v>136158672</v>
      </c>
      <c r="K841" s="41">
        <v>0.1361985595746703</v>
      </c>
      <c r="L841" s="6"/>
    </row>
    <row r="842" spans="1:12" ht="15.75" outlineLevel="1">
      <c r="A842" s="37" t="s">
        <v>84</v>
      </c>
      <c r="B842" s="33"/>
      <c r="C842" s="34"/>
      <c r="D842" s="35"/>
      <c r="E842" s="35"/>
      <c r="F842" s="35"/>
      <c r="G842" s="35"/>
      <c r="H842" s="35"/>
      <c r="I842" s="35"/>
      <c r="J842" s="35"/>
      <c r="K842" s="36"/>
      <c r="L842" s="16"/>
    </row>
    <row r="843" spans="1:12" ht="15.75" outlineLevel="2">
      <c r="A843" s="33" t="s">
        <v>83</v>
      </c>
      <c r="B843" s="33" t="s">
        <v>82</v>
      </c>
      <c r="C843" s="34" t="s">
        <v>2</v>
      </c>
      <c r="D843" s="35">
        <v>11446539</v>
      </c>
      <c r="E843" s="35">
        <v>3272906</v>
      </c>
      <c r="F843" s="35">
        <v>14719445</v>
      </c>
      <c r="G843" s="35">
        <v>76912555</v>
      </c>
      <c r="H843" s="35">
        <v>41783314</v>
      </c>
      <c r="I843" s="35">
        <v>166700775</v>
      </c>
      <c r="J843" s="35">
        <v>208484089</v>
      </c>
      <c r="K843" s="36">
        <v>0.07060224629420042</v>
      </c>
      <c r="L843" s="16"/>
    </row>
    <row r="844" spans="1:12" s="5" customFormat="1" ht="15" outlineLevel="1">
      <c r="A844" s="37"/>
      <c r="B844" s="38" t="s">
        <v>1</v>
      </c>
      <c r="C844" s="39"/>
      <c r="D844" s="40">
        <f aca="true" t="shared" si="165" ref="D844:J844">SUBTOTAL(9,D843:D843)</f>
        <v>11446539</v>
      </c>
      <c r="E844" s="40">
        <f t="shared" si="165"/>
        <v>3272906</v>
      </c>
      <c r="F844" s="40">
        <f t="shared" si="165"/>
        <v>14719445</v>
      </c>
      <c r="G844" s="40">
        <f t="shared" si="165"/>
        <v>76912555</v>
      </c>
      <c r="H844" s="40">
        <f t="shared" si="165"/>
        <v>41783314</v>
      </c>
      <c r="I844" s="40">
        <f t="shared" si="165"/>
        <v>166700775</v>
      </c>
      <c r="J844" s="40">
        <f t="shared" si="165"/>
        <v>208484089</v>
      </c>
      <c r="K844" s="41">
        <v>0.07060224629420042</v>
      </c>
      <c r="L844" s="6"/>
    </row>
    <row r="845" spans="1:12" ht="15.75" outlineLevel="1">
      <c r="A845" s="37" t="s">
        <v>81</v>
      </c>
      <c r="B845" s="33"/>
      <c r="C845" s="34"/>
      <c r="D845" s="35"/>
      <c r="E845" s="35"/>
      <c r="F845" s="35"/>
      <c r="G845" s="35"/>
      <c r="H845" s="35"/>
      <c r="I845" s="35"/>
      <c r="J845" s="35"/>
      <c r="K845" s="36"/>
      <c r="L845" s="16"/>
    </row>
    <row r="846" spans="1:12" ht="15.75" outlineLevel="2">
      <c r="A846" s="33" t="s">
        <v>80</v>
      </c>
      <c r="B846" s="33" t="s">
        <v>79</v>
      </c>
      <c r="C846" s="34" t="s">
        <v>29</v>
      </c>
      <c r="D846" s="35">
        <v>0</v>
      </c>
      <c r="E846" s="35">
        <v>0</v>
      </c>
      <c r="F846" s="35">
        <v>0</v>
      </c>
      <c r="G846" s="35">
        <v>2274095</v>
      </c>
      <c r="H846" s="35">
        <v>0</v>
      </c>
      <c r="I846" s="35">
        <v>0</v>
      </c>
      <c r="J846" s="35">
        <v>0</v>
      </c>
      <c r="K846" s="36"/>
      <c r="L846" s="16"/>
    </row>
    <row r="847" spans="1:12" s="5" customFormat="1" ht="15" outlineLevel="1">
      <c r="A847" s="37"/>
      <c r="B847" s="38" t="s">
        <v>1</v>
      </c>
      <c r="C847" s="39"/>
      <c r="D847" s="40">
        <f aca="true" t="shared" si="166" ref="D847:J847">SUBTOTAL(9,D846:D846)</f>
        <v>0</v>
      </c>
      <c r="E847" s="40">
        <f t="shared" si="166"/>
        <v>0</v>
      </c>
      <c r="F847" s="40">
        <f t="shared" si="166"/>
        <v>0</v>
      </c>
      <c r="G847" s="40">
        <f t="shared" si="166"/>
        <v>2274095</v>
      </c>
      <c r="H847" s="40">
        <f t="shared" si="166"/>
        <v>0</v>
      </c>
      <c r="I847" s="40">
        <f t="shared" si="166"/>
        <v>0</v>
      </c>
      <c r="J847" s="40">
        <f t="shared" si="166"/>
        <v>0</v>
      </c>
      <c r="K847" s="41"/>
      <c r="L847" s="6"/>
    </row>
    <row r="848" spans="1:12" ht="15.75" outlineLevel="1">
      <c r="A848" s="37" t="s">
        <v>78</v>
      </c>
      <c r="B848" s="33"/>
      <c r="C848" s="34"/>
      <c r="D848" s="35"/>
      <c r="E848" s="35"/>
      <c r="F848" s="35"/>
      <c r="G848" s="35"/>
      <c r="H848" s="35"/>
      <c r="I848" s="35"/>
      <c r="J848" s="35"/>
      <c r="K848" s="36"/>
      <c r="L848" s="16"/>
    </row>
    <row r="849" spans="1:12" ht="15.75" outlineLevel="2">
      <c r="A849" s="33" t="s">
        <v>77</v>
      </c>
      <c r="B849" s="33" t="s">
        <v>72</v>
      </c>
      <c r="C849" s="34" t="s">
        <v>2</v>
      </c>
      <c r="D849" s="35">
        <v>128635551</v>
      </c>
      <c r="E849" s="35">
        <v>19048544</v>
      </c>
      <c r="F849" s="35">
        <v>147684095</v>
      </c>
      <c r="G849" s="35">
        <v>133770634</v>
      </c>
      <c r="H849" s="35">
        <v>279870458</v>
      </c>
      <c r="I849" s="35">
        <v>268526977</v>
      </c>
      <c r="J849" s="35">
        <v>548397435</v>
      </c>
      <c r="K849" s="36">
        <v>0.2693012140000254</v>
      </c>
      <c r="L849" s="16"/>
    </row>
    <row r="850" spans="1:12" ht="15.75" outlineLevel="2">
      <c r="A850" s="33" t="s">
        <v>76</v>
      </c>
      <c r="B850" s="33" t="s">
        <v>72</v>
      </c>
      <c r="C850" s="34" t="s">
        <v>29</v>
      </c>
      <c r="D850" s="35">
        <v>63233566</v>
      </c>
      <c r="E850" s="35">
        <v>15040625</v>
      </c>
      <c r="F850" s="35">
        <v>78274191</v>
      </c>
      <c r="G850" s="35">
        <v>188455875</v>
      </c>
      <c r="H850" s="35">
        <v>687189046</v>
      </c>
      <c r="I850" s="35">
        <v>723146664</v>
      </c>
      <c r="J850" s="35">
        <v>1410335710</v>
      </c>
      <c r="K850" s="36">
        <v>0.05550039642689042</v>
      </c>
      <c r="L850" s="16"/>
    </row>
    <row r="851" spans="1:12" ht="15.75" outlineLevel="2">
      <c r="A851" s="33" t="s">
        <v>75</v>
      </c>
      <c r="B851" s="33" t="s">
        <v>72</v>
      </c>
      <c r="C851" s="34" t="s">
        <v>29</v>
      </c>
      <c r="D851" s="35">
        <v>115714</v>
      </c>
      <c r="E851" s="35">
        <v>0</v>
      </c>
      <c r="F851" s="35">
        <v>115714</v>
      </c>
      <c r="G851" s="35">
        <v>10359816</v>
      </c>
      <c r="H851" s="35">
        <v>33582273</v>
      </c>
      <c r="I851" s="35">
        <v>0</v>
      </c>
      <c r="J851" s="35">
        <v>33582273</v>
      </c>
      <c r="K851" s="36">
        <v>0.0034456869551384717</v>
      </c>
      <c r="L851" s="16"/>
    </row>
    <row r="852" spans="1:12" ht="15.75" outlineLevel="2">
      <c r="A852" s="33" t="s">
        <v>74</v>
      </c>
      <c r="B852" s="33" t="s">
        <v>72</v>
      </c>
      <c r="C852" s="34" t="s">
        <v>29</v>
      </c>
      <c r="D852" s="35">
        <v>225710</v>
      </c>
      <c r="E852" s="35">
        <v>0</v>
      </c>
      <c r="F852" s="35">
        <v>225710</v>
      </c>
      <c r="G852" s="35">
        <v>15158588</v>
      </c>
      <c r="H852" s="35">
        <v>55332790</v>
      </c>
      <c r="I852" s="35">
        <v>9209971</v>
      </c>
      <c r="J852" s="35">
        <v>64542761</v>
      </c>
      <c r="K852" s="36">
        <v>0.003497061428778925</v>
      </c>
      <c r="L852" s="16"/>
    </row>
    <row r="853" spans="1:12" ht="15.75" outlineLevel="2">
      <c r="A853" s="33" t="s">
        <v>73</v>
      </c>
      <c r="B853" s="33" t="s">
        <v>72</v>
      </c>
      <c r="C853" s="34" t="s">
        <v>29</v>
      </c>
      <c r="D853" s="35">
        <v>131089</v>
      </c>
      <c r="E853" s="35">
        <v>0</v>
      </c>
      <c r="F853" s="35">
        <v>131089</v>
      </c>
      <c r="G853" s="35">
        <v>11531030</v>
      </c>
      <c r="H853" s="35">
        <v>41330976</v>
      </c>
      <c r="I853" s="35">
        <v>0</v>
      </c>
      <c r="J853" s="35">
        <v>41330976</v>
      </c>
      <c r="K853" s="36">
        <v>0.00317168895309905</v>
      </c>
      <c r="L853" s="16"/>
    </row>
    <row r="854" spans="1:12" s="5" customFormat="1" ht="15" outlineLevel="1">
      <c r="A854" s="37"/>
      <c r="B854" s="38" t="s">
        <v>1</v>
      </c>
      <c r="C854" s="39"/>
      <c r="D854" s="40">
        <f aca="true" t="shared" si="167" ref="D854:J854">SUBTOTAL(9,D849:D853)</f>
        <v>192341630</v>
      </c>
      <c r="E854" s="40">
        <f t="shared" si="167"/>
        <v>34089169</v>
      </c>
      <c r="F854" s="40">
        <f t="shared" si="167"/>
        <v>226430799</v>
      </c>
      <c r="G854" s="40">
        <f t="shared" si="167"/>
        <v>359275943</v>
      </c>
      <c r="H854" s="40">
        <f t="shared" si="167"/>
        <v>1097305543</v>
      </c>
      <c r="I854" s="40">
        <f t="shared" si="167"/>
        <v>1000883612</v>
      </c>
      <c r="J854" s="40">
        <f t="shared" si="167"/>
        <v>2098189155</v>
      </c>
      <c r="K854" s="41">
        <v>0.10791724781362722</v>
      </c>
      <c r="L854" s="6"/>
    </row>
    <row r="855" spans="1:12" ht="15.75" outlineLevel="1">
      <c r="A855" s="37" t="s">
        <v>71</v>
      </c>
      <c r="B855" s="33"/>
      <c r="C855" s="34"/>
      <c r="D855" s="35"/>
      <c r="E855" s="35"/>
      <c r="F855" s="35"/>
      <c r="G855" s="35"/>
      <c r="H855" s="35"/>
      <c r="I855" s="35"/>
      <c r="J855" s="35"/>
      <c r="K855" s="36"/>
      <c r="L855" s="16"/>
    </row>
    <row r="856" spans="1:12" ht="15.75" outlineLevel="2">
      <c r="A856" s="33" t="s">
        <v>70</v>
      </c>
      <c r="B856" s="33" t="s">
        <v>69</v>
      </c>
      <c r="C856" s="34" t="s">
        <v>11</v>
      </c>
      <c r="D856" s="35">
        <v>11030508</v>
      </c>
      <c r="E856" s="35">
        <v>11178644</v>
      </c>
      <c r="F856" s="35">
        <v>22209152</v>
      </c>
      <c r="G856" s="35">
        <v>89864983</v>
      </c>
      <c r="H856" s="35">
        <v>136735889</v>
      </c>
      <c r="I856" s="35">
        <v>218805959</v>
      </c>
      <c r="J856" s="35">
        <v>355541848</v>
      </c>
      <c r="K856" s="36">
        <v>0.06246564820690248</v>
      </c>
      <c r="L856" s="16"/>
    </row>
    <row r="857" spans="1:12" s="5" customFormat="1" ht="15" outlineLevel="1">
      <c r="A857" s="37"/>
      <c r="B857" s="38" t="s">
        <v>1</v>
      </c>
      <c r="C857" s="39"/>
      <c r="D857" s="40">
        <f aca="true" t="shared" si="168" ref="D857:J857">SUBTOTAL(9,D856:D856)</f>
        <v>11030508</v>
      </c>
      <c r="E857" s="40">
        <f t="shared" si="168"/>
        <v>11178644</v>
      </c>
      <c r="F857" s="40">
        <f t="shared" si="168"/>
        <v>22209152</v>
      </c>
      <c r="G857" s="40">
        <f t="shared" si="168"/>
        <v>89864983</v>
      </c>
      <c r="H857" s="40">
        <f t="shared" si="168"/>
        <v>136735889</v>
      </c>
      <c r="I857" s="40">
        <f t="shared" si="168"/>
        <v>218805959</v>
      </c>
      <c r="J857" s="40">
        <f t="shared" si="168"/>
        <v>355541848</v>
      </c>
      <c r="K857" s="41">
        <v>0.06246564820690248</v>
      </c>
      <c r="L857" s="6"/>
    </row>
    <row r="858" spans="1:12" ht="15.75" outlineLevel="1">
      <c r="A858" s="37" t="s">
        <v>68</v>
      </c>
      <c r="B858" s="33"/>
      <c r="C858" s="34"/>
      <c r="D858" s="35"/>
      <c r="E858" s="35"/>
      <c r="F858" s="35"/>
      <c r="G858" s="35"/>
      <c r="H858" s="35"/>
      <c r="I858" s="35"/>
      <c r="J858" s="35"/>
      <c r="K858" s="36"/>
      <c r="L858" s="16"/>
    </row>
    <row r="859" spans="1:12" ht="15.75" outlineLevel="2">
      <c r="A859" s="33" t="s">
        <v>67</v>
      </c>
      <c r="B859" s="33" t="s">
        <v>66</v>
      </c>
      <c r="C859" s="34" t="s">
        <v>2</v>
      </c>
      <c r="D859" s="35">
        <v>1943090</v>
      </c>
      <c r="E859" s="35">
        <v>4696802</v>
      </c>
      <c r="F859" s="35">
        <v>6639892</v>
      </c>
      <c r="G859" s="35">
        <v>9280380</v>
      </c>
      <c r="H859" s="35">
        <v>2234833</v>
      </c>
      <c r="I859" s="35">
        <v>27532223</v>
      </c>
      <c r="J859" s="35">
        <v>29767056</v>
      </c>
      <c r="K859" s="36">
        <v>0.2230617633131069</v>
      </c>
      <c r="L859" s="16"/>
    </row>
    <row r="860" spans="1:12" s="5" customFormat="1" ht="15" outlineLevel="1">
      <c r="A860" s="37"/>
      <c r="B860" s="38" t="s">
        <v>1</v>
      </c>
      <c r="C860" s="39"/>
      <c r="D860" s="40">
        <f aca="true" t="shared" si="169" ref="D860:J860">SUBTOTAL(9,D859:D859)</f>
        <v>1943090</v>
      </c>
      <c r="E860" s="40">
        <f t="shared" si="169"/>
        <v>4696802</v>
      </c>
      <c r="F860" s="40">
        <f t="shared" si="169"/>
        <v>6639892</v>
      </c>
      <c r="G860" s="40">
        <f t="shared" si="169"/>
        <v>9280380</v>
      </c>
      <c r="H860" s="40">
        <f t="shared" si="169"/>
        <v>2234833</v>
      </c>
      <c r="I860" s="40">
        <f t="shared" si="169"/>
        <v>27532223</v>
      </c>
      <c r="J860" s="40">
        <f t="shared" si="169"/>
        <v>29767056</v>
      </c>
      <c r="K860" s="41">
        <v>0.2230617633131069</v>
      </c>
      <c r="L860" s="6"/>
    </row>
    <row r="861" spans="1:12" ht="15.75" outlineLevel="1">
      <c r="A861" s="37" t="s">
        <v>65</v>
      </c>
      <c r="B861" s="33"/>
      <c r="C861" s="34"/>
      <c r="D861" s="35"/>
      <c r="E861" s="35"/>
      <c r="F861" s="35"/>
      <c r="G861" s="35"/>
      <c r="H861" s="35"/>
      <c r="I861" s="35"/>
      <c r="J861" s="35"/>
      <c r="K861" s="36"/>
      <c r="L861" s="16"/>
    </row>
    <row r="862" spans="1:12" ht="15.75" outlineLevel="2">
      <c r="A862" s="33" t="s">
        <v>64</v>
      </c>
      <c r="B862" s="33" t="s">
        <v>63</v>
      </c>
      <c r="C862" s="34" t="s">
        <v>11</v>
      </c>
      <c r="D862" s="35">
        <v>10212283</v>
      </c>
      <c r="E862" s="35">
        <v>2727800</v>
      </c>
      <c r="F862" s="35">
        <v>12940083</v>
      </c>
      <c r="G862" s="35">
        <v>28821244</v>
      </c>
      <c r="H862" s="35">
        <v>28468462</v>
      </c>
      <c r="I862" s="35">
        <v>92540847</v>
      </c>
      <c r="J862" s="35">
        <v>121009309</v>
      </c>
      <c r="K862" s="36">
        <v>0.10693460781599873</v>
      </c>
      <c r="L862" s="16"/>
    </row>
    <row r="863" spans="1:12" s="5" customFormat="1" ht="15" outlineLevel="1">
      <c r="A863" s="37"/>
      <c r="B863" s="38" t="s">
        <v>1</v>
      </c>
      <c r="C863" s="39"/>
      <c r="D863" s="40">
        <f aca="true" t="shared" si="170" ref="D863:J863">SUBTOTAL(9,D862:D862)</f>
        <v>10212283</v>
      </c>
      <c r="E863" s="40">
        <f t="shared" si="170"/>
        <v>2727800</v>
      </c>
      <c r="F863" s="40">
        <f t="shared" si="170"/>
        <v>12940083</v>
      </c>
      <c r="G863" s="40">
        <f t="shared" si="170"/>
        <v>28821244</v>
      </c>
      <c r="H863" s="40">
        <f t="shared" si="170"/>
        <v>28468462</v>
      </c>
      <c r="I863" s="40">
        <f t="shared" si="170"/>
        <v>92540847</v>
      </c>
      <c r="J863" s="40">
        <f t="shared" si="170"/>
        <v>121009309</v>
      </c>
      <c r="K863" s="41">
        <v>0.10693460781599873</v>
      </c>
      <c r="L863" s="6"/>
    </row>
    <row r="864" spans="1:12" ht="15.75" outlineLevel="1">
      <c r="A864" s="37" t="s">
        <v>62</v>
      </c>
      <c r="B864" s="33"/>
      <c r="C864" s="34"/>
      <c r="D864" s="35"/>
      <c r="E864" s="35"/>
      <c r="F864" s="35"/>
      <c r="G864" s="35"/>
      <c r="H864" s="35"/>
      <c r="I864" s="35"/>
      <c r="J864" s="35"/>
      <c r="K864" s="36"/>
      <c r="L864" s="16"/>
    </row>
    <row r="865" spans="1:12" ht="15.75" outlineLevel="2">
      <c r="A865" s="33" t="s">
        <v>61</v>
      </c>
      <c r="B865" s="33" t="s">
        <v>57</v>
      </c>
      <c r="C865" s="34" t="s">
        <v>29</v>
      </c>
      <c r="D865" s="35">
        <v>38714642</v>
      </c>
      <c r="E865" s="35">
        <v>12461369</v>
      </c>
      <c r="F865" s="35">
        <v>51176011</v>
      </c>
      <c r="G865" s="35">
        <v>119494729</v>
      </c>
      <c r="H865" s="35">
        <v>427100515</v>
      </c>
      <c r="I865" s="35">
        <v>471724988</v>
      </c>
      <c r="J865" s="35">
        <v>898825503</v>
      </c>
      <c r="K865" s="36">
        <v>0.05693653643470331</v>
      </c>
      <c r="L865" s="16"/>
    </row>
    <row r="866" spans="1:12" ht="15.75" outlineLevel="2">
      <c r="A866" s="33" t="s">
        <v>60</v>
      </c>
      <c r="B866" s="33" t="s">
        <v>57</v>
      </c>
      <c r="C866" s="34" t="s">
        <v>29</v>
      </c>
      <c r="D866" s="35">
        <v>106147048</v>
      </c>
      <c r="E866" s="35">
        <v>50812890</v>
      </c>
      <c r="F866" s="35">
        <v>156959938</v>
      </c>
      <c r="G866" s="35">
        <v>234492671</v>
      </c>
      <c r="H866" s="35">
        <v>1001899096</v>
      </c>
      <c r="I866" s="35">
        <v>729651758</v>
      </c>
      <c r="J866" s="35">
        <v>1731550854</v>
      </c>
      <c r="K866" s="36">
        <v>0.0906470275691943</v>
      </c>
      <c r="L866" s="16"/>
    </row>
    <row r="867" spans="1:12" ht="15.75" outlineLevel="2">
      <c r="A867" s="33" t="s">
        <v>59</v>
      </c>
      <c r="B867" s="33" t="s">
        <v>57</v>
      </c>
      <c r="C867" s="34" t="s">
        <v>29</v>
      </c>
      <c r="D867" s="35">
        <v>135279</v>
      </c>
      <c r="E867" s="35">
        <v>0</v>
      </c>
      <c r="F867" s="35">
        <v>135279</v>
      </c>
      <c r="G867" s="35">
        <v>8064019</v>
      </c>
      <c r="H867" s="35">
        <v>14226522</v>
      </c>
      <c r="I867" s="35">
        <v>0</v>
      </c>
      <c r="J867" s="35">
        <v>14226522</v>
      </c>
      <c r="K867" s="36">
        <v>0.009508929870561511</v>
      </c>
      <c r="L867" s="16"/>
    </row>
    <row r="868" spans="1:12" ht="15.75" outlineLevel="2">
      <c r="A868" s="33" t="s">
        <v>58</v>
      </c>
      <c r="B868" s="33" t="s">
        <v>57</v>
      </c>
      <c r="C868" s="34" t="s">
        <v>29</v>
      </c>
      <c r="D868" s="35">
        <v>264468</v>
      </c>
      <c r="E868" s="35">
        <v>0</v>
      </c>
      <c r="F868" s="35">
        <v>264468</v>
      </c>
      <c r="G868" s="35">
        <v>16237987</v>
      </c>
      <c r="H868" s="35">
        <v>41973473</v>
      </c>
      <c r="I868" s="35">
        <v>2728330</v>
      </c>
      <c r="J868" s="35">
        <v>44701803</v>
      </c>
      <c r="K868" s="36">
        <v>0.005916271430930875</v>
      </c>
      <c r="L868" s="16"/>
    </row>
    <row r="869" spans="1:12" s="5" customFormat="1" ht="15" outlineLevel="1">
      <c r="A869" s="37"/>
      <c r="B869" s="38" t="s">
        <v>1</v>
      </c>
      <c r="C869" s="39"/>
      <c r="D869" s="40">
        <f aca="true" t="shared" si="171" ref="D869:J869">SUBTOTAL(9,D865:D868)</f>
        <v>145261437</v>
      </c>
      <c r="E869" s="40">
        <f t="shared" si="171"/>
        <v>63274259</v>
      </c>
      <c r="F869" s="40">
        <f t="shared" si="171"/>
        <v>208535696</v>
      </c>
      <c r="G869" s="40">
        <f t="shared" si="171"/>
        <v>378289406</v>
      </c>
      <c r="H869" s="40">
        <f t="shared" si="171"/>
        <v>1485199606</v>
      </c>
      <c r="I869" s="40">
        <f t="shared" si="171"/>
        <v>1204105076</v>
      </c>
      <c r="J869" s="40">
        <f t="shared" si="171"/>
        <v>2689304682</v>
      </c>
      <c r="K869" s="41">
        <v>0.07754260697784332</v>
      </c>
      <c r="L869" s="6"/>
    </row>
    <row r="870" spans="1:12" ht="15.75" outlineLevel="1">
      <c r="A870" s="37" t="s">
        <v>56</v>
      </c>
      <c r="B870" s="33"/>
      <c r="C870" s="34"/>
      <c r="D870" s="35"/>
      <c r="E870" s="35"/>
      <c r="F870" s="35"/>
      <c r="G870" s="35"/>
      <c r="H870" s="35"/>
      <c r="I870" s="35"/>
      <c r="J870" s="35"/>
      <c r="K870" s="36"/>
      <c r="L870" s="16"/>
    </row>
    <row r="871" spans="1:12" ht="15.75" outlineLevel="2">
      <c r="A871" s="33" t="s">
        <v>55</v>
      </c>
      <c r="B871" s="33" t="s">
        <v>54</v>
      </c>
      <c r="C871" s="34" t="s">
        <v>11</v>
      </c>
      <c r="D871" s="35">
        <v>3985039</v>
      </c>
      <c r="E871" s="35">
        <v>1530078</v>
      </c>
      <c r="F871" s="35">
        <v>5515117</v>
      </c>
      <c r="G871" s="35">
        <v>19839283</v>
      </c>
      <c r="H871" s="35">
        <v>6367399</v>
      </c>
      <c r="I871" s="35">
        <v>28673901</v>
      </c>
      <c r="J871" s="35">
        <v>35041300</v>
      </c>
      <c r="K871" s="36">
        <v>0.15738905234680223</v>
      </c>
      <c r="L871" s="16"/>
    </row>
    <row r="872" spans="1:12" s="5" customFormat="1" ht="15" outlineLevel="1">
      <c r="A872" s="15"/>
      <c r="B872" s="14" t="s">
        <v>1</v>
      </c>
      <c r="C872" s="13"/>
      <c r="D872" s="12">
        <f aca="true" t="shared" si="172" ref="D872:J872">SUBTOTAL(9,D871:D871)</f>
        <v>3985039</v>
      </c>
      <c r="E872" s="12">
        <f t="shared" si="172"/>
        <v>1530078</v>
      </c>
      <c r="F872" s="12">
        <f t="shared" si="172"/>
        <v>5515117</v>
      </c>
      <c r="G872" s="12">
        <f t="shared" si="172"/>
        <v>19839283</v>
      </c>
      <c r="H872" s="12">
        <f t="shared" si="172"/>
        <v>6367399</v>
      </c>
      <c r="I872" s="12">
        <f t="shared" si="172"/>
        <v>28673901</v>
      </c>
      <c r="J872" s="12">
        <f t="shared" si="172"/>
        <v>35041300</v>
      </c>
      <c r="K872" s="11">
        <v>0.15738905234680223</v>
      </c>
      <c r="L872" s="6"/>
    </row>
    <row r="873" spans="1:12" ht="15.75" outlineLevel="1">
      <c r="A873" s="37" t="s">
        <v>53</v>
      </c>
      <c r="B873" s="33"/>
      <c r="C873" s="34"/>
      <c r="D873" s="35"/>
      <c r="E873" s="35"/>
      <c r="F873" s="35"/>
      <c r="G873" s="35"/>
      <c r="H873" s="35"/>
      <c r="I873" s="35"/>
      <c r="J873" s="35"/>
      <c r="K873" s="36"/>
      <c r="L873" s="16"/>
    </row>
    <row r="874" spans="1:12" ht="15.75" outlineLevel="2">
      <c r="A874" s="33" t="s">
        <v>52</v>
      </c>
      <c r="B874" s="33" t="s">
        <v>51</v>
      </c>
      <c r="C874" s="34" t="s">
        <v>2</v>
      </c>
      <c r="D874" s="35">
        <v>647029</v>
      </c>
      <c r="E874" s="35">
        <v>55875</v>
      </c>
      <c r="F874" s="35">
        <v>702904</v>
      </c>
      <c r="G874" s="35">
        <v>4855964</v>
      </c>
      <c r="H874" s="35">
        <v>1039353</v>
      </c>
      <c r="I874" s="35">
        <v>4237853</v>
      </c>
      <c r="J874" s="35">
        <v>5277206</v>
      </c>
      <c r="K874" s="36">
        <v>0.13319624058640123</v>
      </c>
      <c r="L874" s="16"/>
    </row>
    <row r="875" spans="1:12" ht="15.75" outlineLevel="2">
      <c r="A875" s="33" t="s">
        <v>50</v>
      </c>
      <c r="B875" s="33" t="s">
        <v>49</v>
      </c>
      <c r="C875" s="34" t="s">
        <v>2</v>
      </c>
      <c r="D875" s="35">
        <v>485389</v>
      </c>
      <c r="E875" s="35">
        <v>9717</v>
      </c>
      <c r="F875" s="35">
        <v>495106</v>
      </c>
      <c r="G875" s="35">
        <v>3821686</v>
      </c>
      <c r="H875" s="35">
        <v>537418</v>
      </c>
      <c r="I875" s="35">
        <v>2598638</v>
      </c>
      <c r="J875" s="35">
        <v>3136056</v>
      </c>
      <c r="K875" s="36">
        <v>0.15787536957248216</v>
      </c>
      <c r="L875" s="16"/>
    </row>
    <row r="876" spans="1:12" s="5" customFormat="1" ht="15" outlineLevel="1">
      <c r="A876" s="37"/>
      <c r="B876" s="38" t="s">
        <v>1</v>
      </c>
      <c r="C876" s="39"/>
      <c r="D876" s="40">
        <f aca="true" t="shared" si="173" ref="D876:J876">SUBTOTAL(9,D874:D875)</f>
        <v>1132418</v>
      </c>
      <c r="E876" s="40">
        <f t="shared" si="173"/>
        <v>65592</v>
      </c>
      <c r="F876" s="40">
        <f t="shared" si="173"/>
        <v>1198010</v>
      </c>
      <c r="G876" s="40">
        <f t="shared" si="173"/>
        <v>8677650</v>
      </c>
      <c r="H876" s="40">
        <f t="shared" si="173"/>
        <v>1576771</v>
      </c>
      <c r="I876" s="40">
        <f t="shared" si="173"/>
        <v>6836491</v>
      </c>
      <c r="J876" s="40">
        <f t="shared" si="173"/>
        <v>8413262</v>
      </c>
      <c r="K876" s="41">
        <v>0.14239542284550277</v>
      </c>
      <c r="L876" s="6"/>
    </row>
    <row r="877" spans="1:12" ht="15.75" outlineLevel="1">
      <c r="A877" s="37" t="s">
        <v>48</v>
      </c>
      <c r="B877" s="33"/>
      <c r="C877" s="34"/>
      <c r="D877" s="35"/>
      <c r="E877" s="35"/>
      <c r="F877" s="35"/>
      <c r="G877" s="35"/>
      <c r="H877" s="35"/>
      <c r="I877" s="35"/>
      <c r="J877" s="35"/>
      <c r="K877" s="36"/>
      <c r="L877" s="16"/>
    </row>
    <row r="878" spans="1:12" ht="15.75" outlineLevel="2">
      <c r="A878" s="33" t="s">
        <v>47</v>
      </c>
      <c r="B878" s="33" t="s">
        <v>46</v>
      </c>
      <c r="C878" s="34" t="s">
        <v>2</v>
      </c>
      <c r="D878" s="35">
        <v>324596</v>
      </c>
      <c r="E878" s="35">
        <v>735601</v>
      </c>
      <c r="F878" s="35">
        <v>1060197</v>
      </c>
      <c r="G878" s="35">
        <v>16788490</v>
      </c>
      <c r="H878" s="35">
        <v>7166140</v>
      </c>
      <c r="I878" s="35">
        <v>13538477</v>
      </c>
      <c r="J878" s="35">
        <v>20704617</v>
      </c>
      <c r="K878" s="36">
        <v>0.05120582525144024</v>
      </c>
      <c r="L878" s="16"/>
    </row>
    <row r="879" spans="1:12" ht="15.75" outlineLevel="2">
      <c r="A879" s="33" t="s">
        <v>45</v>
      </c>
      <c r="B879" s="33" t="s">
        <v>41</v>
      </c>
      <c r="C879" s="34" t="s">
        <v>29</v>
      </c>
      <c r="D879" s="35">
        <v>307257</v>
      </c>
      <c r="E879" s="35">
        <v>383099</v>
      </c>
      <c r="F879" s="35">
        <v>690356</v>
      </c>
      <c r="G879" s="35">
        <v>26900627</v>
      </c>
      <c r="H879" s="35">
        <v>35292937</v>
      </c>
      <c r="I879" s="35">
        <v>1856867</v>
      </c>
      <c r="J879" s="35">
        <v>37149804</v>
      </c>
      <c r="K879" s="36">
        <v>0.018583032093520635</v>
      </c>
      <c r="L879" s="16"/>
    </row>
    <row r="880" spans="1:12" ht="15.75" outlineLevel="2">
      <c r="A880" s="33" t="s">
        <v>44</v>
      </c>
      <c r="B880" s="33" t="s">
        <v>41</v>
      </c>
      <c r="C880" s="34" t="s">
        <v>29</v>
      </c>
      <c r="D880" s="35">
        <v>3223364</v>
      </c>
      <c r="E880" s="35">
        <v>0</v>
      </c>
      <c r="F880" s="35">
        <v>3223364</v>
      </c>
      <c r="G880" s="35">
        <v>31456828</v>
      </c>
      <c r="H880" s="35">
        <v>30343675</v>
      </c>
      <c r="I880" s="35">
        <v>63106577</v>
      </c>
      <c r="J880" s="35">
        <v>93450252</v>
      </c>
      <c r="K880" s="36">
        <v>0.03449283368438638</v>
      </c>
      <c r="L880" s="16"/>
    </row>
    <row r="881" spans="1:12" ht="15.75" outlineLevel="2">
      <c r="A881" s="33" t="s">
        <v>43</v>
      </c>
      <c r="B881" s="33" t="s">
        <v>41</v>
      </c>
      <c r="C881" s="34" t="s">
        <v>29</v>
      </c>
      <c r="D881" s="35">
        <v>386615</v>
      </c>
      <c r="E881" s="35">
        <v>0</v>
      </c>
      <c r="F881" s="35">
        <v>386615</v>
      </c>
      <c r="G881" s="35">
        <v>12939220</v>
      </c>
      <c r="H881" s="35">
        <v>28995006</v>
      </c>
      <c r="I881" s="35">
        <v>0</v>
      </c>
      <c r="J881" s="35">
        <v>28995006</v>
      </c>
      <c r="K881" s="36">
        <v>0.01333384790470471</v>
      </c>
      <c r="L881" s="16"/>
    </row>
    <row r="882" spans="1:12" ht="15.75" outlineLevel="2">
      <c r="A882" s="33" t="s">
        <v>42</v>
      </c>
      <c r="B882" s="33" t="s">
        <v>41</v>
      </c>
      <c r="C882" s="34" t="s">
        <v>11</v>
      </c>
      <c r="D882" s="35">
        <v>36691910</v>
      </c>
      <c r="E882" s="35">
        <v>139804979</v>
      </c>
      <c r="F882" s="35">
        <v>176496889</v>
      </c>
      <c r="G882" s="35">
        <v>311430125</v>
      </c>
      <c r="H882" s="35">
        <v>546350841</v>
      </c>
      <c r="I882" s="35">
        <v>421896592</v>
      </c>
      <c r="J882" s="35">
        <v>968247433</v>
      </c>
      <c r="K882" s="36">
        <v>0.18228490258233399</v>
      </c>
      <c r="L882" s="16"/>
    </row>
    <row r="883" spans="1:12" s="5" customFormat="1" ht="15" outlineLevel="1">
      <c r="A883" s="37"/>
      <c r="B883" s="38" t="s">
        <v>1</v>
      </c>
      <c r="C883" s="39"/>
      <c r="D883" s="40">
        <f aca="true" t="shared" si="174" ref="D883:J883">SUBTOTAL(9,D878:D882)</f>
        <v>40933742</v>
      </c>
      <c r="E883" s="40">
        <f t="shared" si="174"/>
        <v>140923679</v>
      </c>
      <c r="F883" s="40">
        <f t="shared" si="174"/>
        <v>181857421</v>
      </c>
      <c r="G883" s="40">
        <f t="shared" si="174"/>
        <v>399515290</v>
      </c>
      <c r="H883" s="40">
        <f t="shared" si="174"/>
        <v>648148599</v>
      </c>
      <c r="I883" s="40">
        <f t="shared" si="174"/>
        <v>500398513</v>
      </c>
      <c r="J883" s="40">
        <f t="shared" si="174"/>
        <v>1148547112</v>
      </c>
      <c r="K883" s="41">
        <v>0.1583369276714528</v>
      </c>
      <c r="L883" s="6"/>
    </row>
    <row r="884" spans="1:12" ht="15.75" outlineLevel="1">
      <c r="A884" s="37" t="s">
        <v>40</v>
      </c>
      <c r="B884" s="33"/>
      <c r="C884" s="34"/>
      <c r="D884" s="35"/>
      <c r="E884" s="35"/>
      <c r="F884" s="35"/>
      <c r="G884" s="35"/>
      <c r="H884" s="35"/>
      <c r="I884" s="35"/>
      <c r="J884" s="35"/>
      <c r="K884" s="36"/>
      <c r="L884" s="16"/>
    </row>
    <row r="885" spans="1:12" ht="15.75" outlineLevel="2">
      <c r="A885" s="33" t="s">
        <v>39</v>
      </c>
      <c r="B885" s="33" t="s">
        <v>38</v>
      </c>
      <c r="C885" s="34" t="s">
        <v>2</v>
      </c>
      <c r="D885" s="35">
        <v>3846610</v>
      </c>
      <c r="E885" s="35">
        <v>480327</v>
      </c>
      <c r="F885" s="35">
        <v>4326937</v>
      </c>
      <c r="G885" s="35">
        <v>14106109</v>
      </c>
      <c r="H885" s="35">
        <v>6561862</v>
      </c>
      <c r="I885" s="35">
        <v>35967011</v>
      </c>
      <c r="J885" s="35">
        <v>42528873</v>
      </c>
      <c r="K885" s="36">
        <v>0.10174116299766511</v>
      </c>
      <c r="L885" s="16"/>
    </row>
    <row r="886" spans="1:12" s="5" customFormat="1" ht="15" outlineLevel="1">
      <c r="A886" s="37"/>
      <c r="B886" s="38" t="s">
        <v>1</v>
      </c>
      <c r="C886" s="39"/>
      <c r="D886" s="40">
        <f aca="true" t="shared" si="175" ref="D886:J886">SUBTOTAL(9,D885:D885)</f>
        <v>3846610</v>
      </c>
      <c r="E886" s="40">
        <f t="shared" si="175"/>
        <v>480327</v>
      </c>
      <c r="F886" s="40">
        <f t="shared" si="175"/>
        <v>4326937</v>
      </c>
      <c r="G886" s="40">
        <f t="shared" si="175"/>
        <v>14106109</v>
      </c>
      <c r="H886" s="40">
        <f t="shared" si="175"/>
        <v>6561862</v>
      </c>
      <c r="I886" s="40">
        <f t="shared" si="175"/>
        <v>35967011</v>
      </c>
      <c r="J886" s="40">
        <f t="shared" si="175"/>
        <v>42528873</v>
      </c>
      <c r="K886" s="41">
        <v>0.10174116299766511</v>
      </c>
      <c r="L886" s="6"/>
    </row>
    <row r="887" spans="1:12" ht="15.75" outlineLevel="1">
      <c r="A887" s="37" t="s">
        <v>37</v>
      </c>
      <c r="B887" s="33"/>
      <c r="C887" s="34"/>
      <c r="D887" s="35"/>
      <c r="E887" s="35"/>
      <c r="F887" s="35"/>
      <c r="G887" s="35"/>
      <c r="H887" s="35"/>
      <c r="I887" s="35"/>
      <c r="J887" s="35"/>
      <c r="K887" s="36"/>
      <c r="L887" s="16"/>
    </row>
    <row r="888" spans="1:12" ht="15.75" outlineLevel="2">
      <c r="A888" s="33" t="s">
        <v>36</v>
      </c>
      <c r="B888" s="33" t="s">
        <v>31</v>
      </c>
      <c r="C888" s="34" t="s">
        <v>29</v>
      </c>
      <c r="D888" s="35">
        <v>69201</v>
      </c>
      <c r="E888" s="35">
        <v>65654</v>
      </c>
      <c r="F888" s="35">
        <v>134855</v>
      </c>
      <c r="G888" s="35">
        <v>5320926</v>
      </c>
      <c r="H888" s="35">
        <v>283825</v>
      </c>
      <c r="I888" s="35">
        <v>22201695</v>
      </c>
      <c r="J888" s="35">
        <v>22485520</v>
      </c>
      <c r="K888" s="36">
        <v>0.005997415225442837</v>
      </c>
      <c r="L888" s="16"/>
    </row>
    <row r="889" spans="1:12" ht="15.75" outlineLevel="2">
      <c r="A889" s="33" t="s">
        <v>35</v>
      </c>
      <c r="B889" s="33" t="s">
        <v>26</v>
      </c>
      <c r="C889" s="34" t="s">
        <v>11</v>
      </c>
      <c r="D889" s="35">
        <v>20725717</v>
      </c>
      <c r="E889" s="35">
        <v>12066671</v>
      </c>
      <c r="F889" s="35">
        <v>32792388</v>
      </c>
      <c r="G889" s="35">
        <v>232139793</v>
      </c>
      <c r="H889" s="35">
        <v>226637724</v>
      </c>
      <c r="I889" s="35">
        <v>644414702</v>
      </c>
      <c r="J889" s="35">
        <v>871052426</v>
      </c>
      <c r="K889" s="36">
        <v>0.03764685915701704</v>
      </c>
      <c r="L889" s="16"/>
    </row>
    <row r="890" spans="1:12" ht="15.75" outlineLevel="2">
      <c r="A890" s="33" t="s">
        <v>34</v>
      </c>
      <c r="B890" s="33" t="s">
        <v>33</v>
      </c>
      <c r="C890" s="34" t="s">
        <v>11</v>
      </c>
      <c r="D890" s="35">
        <v>5055744</v>
      </c>
      <c r="E890" s="35">
        <v>995170</v>
      </c>
      <c r="F890" s="35">
        <v>6050914</v>
      </c>
      <c r="G890" s="35">
        <v>22233547</v>
      </c>
      <c r="H890" s="35">
        <v>8412116</v>
      </c>
      <c r="I890" s="35">
        <v>63619277</v>
      </c>
      <c r="J890" s="35">
        <v>72031393</v>
      </c>
      <c r="K890" s="36">
        <v>0.08400384537891692</v>
      </c>
      <c r="L890" s="16"/>
    </row>
    <row r="891" spans="1:12" ht="15.75" outlineLevel="2">
      <c r="A891" s="33" t="s">
        <v>32</v>
      </c>
      <c r="B891" s="33" t="s">
        <v>31</v>
      </c>
      <c r="C891" s="34" t="s">
        <v>29</v>
      </c>
      <c r="D891" s="35">
        <v>31400798</v>
      </c>
      <c r="E891" s="35">
        <v>7313256</v>
      </c>
      <c r="F891" s="35">
        <v>38714054</v>
      </c>
      <c r="G891" s="35">
        <v>101826153</v>
      </c>
      <c r="H891" s="35">
        <v>254535485</v>
      </c>
      <c r="I891" s="35">
        <v>311324053</v>
      </c>
      <c r="J891" s="35">
        <v>565859538</v>
      </c>
      <c r="K891" s="36">
        <v>0.06841636731410894</v>
      </c>
      <c r="L891" s="16"/>
    </row>
    <row r="892" spans="1:12" ht="15.75" outlineLevel="2">
      <c r="A892" s="33" t="s">
        <v>30</v>
      </c>
      <c r="B892" s="33" t="s">
        <v>26</v>
      </c>
      <c r="C892" s="34" t="s">
        <v>29</v>
      </c>
      <c r="D892" s="35">
        <v>0</v>
      </c>
      <c r="E892" s="35">
        <v>29560</v>
      </c>
      <c r="F892" s="35">
        <v>29560</v>
      </c>
      <c r="G892" s="35">
        <v>26882956</v>
      </c>
      <c r="H892" s="35">
        <v>39375698</v>
      </c>
      <c r="I892" s="35">
        <v>1774251</v>
      </c>
      <c r="J892" s="35">
        <v>41149949</v>
      </c>
      <c r="K892" s="36">
        <v>0.0007183483994110951</v>
      </c>
      <c r="L892" s="16"/>
    </row>
    <row r="893" spans="1:12" ht="15.75" outlineLevel="2">
      <c r="A893" s="33" t="s">
        <v>28</v>
      </c>
      <c r="B893" s="33" t="s">
        <v>26</v>
      </c>
      <c r="C893" s="34" t="s">
        <v>11</v>
      </c>
      <c r="D893" s="35">
        <v>19908777</v>
      </c>
      <c r="E893" s="35">
        <v>67645555</v>
      </c>
      <c r="F893" s="35">
        <v>87554332</v>
      </c>
      <c r="G893" s="35">
        <v>198943682</v>
      </c>
      <c r="H893" s="35">
        <v>639270089</v>
      </c>
      <c r="I893" s="35">
        <v>473559705</v>
      </c>
      <c r="J893" s="35">
        <v>1112829794</v>
      </c>
      <c r="K893" s="36">
        <v>0.07867719975872611</v>
      </c>
      <c r="L893" s="16"/>
    </row>
    <row r="894" spans="1:12" ht="15.75" outlineLevel="2">
      <c r="A894" s="33" t="s">
        <v>27</v>
      </c>
      <c r="B894" s="33" t="s">
        <v>26</v>
      </c>
      <c r="C894" s="34" t="s">
        <v>11</v>
      </c>
      <c r="D894" s="35">
        <v>26715912</v>
      </c>
      <c r="E894" s="35">
        <v>57368606</v>
      </c>
      <c r="F894" s="35">
        <v>84084518</v>
      </c>
      <c r="G894" s="35">
        <v>159684259</v>
      </c>
      <c r="H894" s="35">
        <v>566731532</v>
      </c>
      <c r="I894" s="35">
        <v>236005578</v>
      </c>
      <c r="J894" s="35">
        <v>802737110</v>
      </c>
      <c r="K894" s="36">
        <v>0.10474726651169775</v>
      </c>
      <c r="L894" s="16"/>
    </row>
    <row r="895" spans="1:12" s="5" customFormat="1" ht="15" outlineLevel="1">
      <c r="A895" s="37"/>
      <c r="B895" s="38" t="s">
        <v>1</v>
      </c>
      <c r="C895" s="39"/>
      <c r="D895" s="40">
        <f aca="true" t="shared" si="176" ref="D895:J895">SUBTOTAL(9,D888:D894)</f>
        <v>103876149</v>
      </c>
      <c r="E895" s="40">
        <f t="shared" si="176"/>
        <v>145484472</v>
      </c>
      <c r="F895" s="40">
        <f t="shared" si="176"/>
        <v>249360621</v>
      </c>
      <c r="G895" s="40">
        <f t="shared" si="176"/>
        <v>747031316</v>
      </c>
      <c r="H895" s="40">
        <f t="shared" si="176"/>
        <v>1735246469</v>
      </c>
      <c r="I895" s="40">
        <f t="shared" si="176"/>
        <v>1752899261</v>
      </c>
      <c r="J895" s="40">
        <f t="shared" si="176"/>
        <v>3488145730</v>
      </c>
      <c r="K895" s="41">
        <v>0.07148801692984308</v>
      </c>
      <c r="L895" s="6"/>
    </row>
    <row r="896" spans="1:12" ht="15.75" outlineLevel="1">
      <c r="A896" s="37" t="s">
        <v>25</v>
      </c>
      <c r="B896" s="33"/>
      <c r="C896" s="34"/>
      <c r="D896" s="35"/>
      <c r="E896" s="35"/>
      <c r="F896" s="35"/>
      <c r="G896" s="35"/>
      <c r="H896" s="35"/>
      <c r="I896" s="35"/>
      <c r="J896" s="35"/>
      <c r="K896" s="36"/>
      <c r="L896" s="16"/>
    </row>
    <row r="897" spans="1:12" ht="15.75" outlineLevel="2">
      <c r="A897" s="33" t="s">
        <v>24</v>
      </c>
      <c r="B897" s="33" t="s">
        <v>23</v>
      </c>
      <c r="C897" s="34" t="s">
        <v>2</v>
      </c>
      <c r="D897" s="35">
        <v>4672072</v>
      </c>
      <c r="E897" s="35">
        <v>2407609</v>
      </c>
      <c r="F897" s="35">
        <v>7079681</v>
      </c>
      <c r="G897" s="35">
        <v>33391392</v>
      </c>
      <c r="H897" s="35">
        <v>23459132</v>
      </c>
      <c r="I897" s="35">
        <v>82854350</v>
      </c>
      <c r="J897" s="35">
        <v>106313482</v>
      </c>
      <c r="K897" s="36">
        <v>0.06659250423196561</v>
      </c>
      <c r="L897" s="16"/>
    </row>
    <row r="898" spans="1:12" s="5" customFormat="1" ht="15" outlineLevel="1">
      <c r="A898" s="37"/>
      <c r="B898" s="38" t="s">
        <v>1</v>
      </c>
      <c r="C898" s="39"/>
      <c r="D898" s="40">
        <f aca="true" t="shared" si="177" ref="D898:J898">SUBTOTAL(9,D897:D897)</f>
        <v>4672072</v>
      </c>
      <c r="E898" s="40">
        <f t="shared" si="177"/>
        <v>2407609</v>
      </c>
      <c r="F898" s="40">
        <f t="shared" si="177"/>
        <v>7079681</v>
      </c>
      <c r="G898" s="40">
        <f t="shared" si="177"/>
        <v>33391392</v>
      </c>
      <c r="H898" s="40">
        <f t="shared" si="177"/>
        <v>23459132</v>
      </c>
      <c r="I898" s="40">
        <f t="shared" si="177"/>
        <v>82854350</v>
      </c>
      <c r="J898" s="40">
        <f t="shared" si="177"/>
        <v>106313482</v>
      </c>
      <c r="K898" s="41">
        <v>0.06659250423196561</v>
      </c>
      <c r="L898" s="6"/>
    </row>
    <row r="899" spans="1:12" ht="15.75" outlineLevel="1">
      <c r="A899" s="37" t="s">
        <v>22</v>
      </c>
      <c r="B899" s="33"/>
      <c r="C899" s="34"/>
      <c r="D899" s="35"/>
      <c r="E899" s="35"/>
      <c r="F899" s="35"/>
      <c r="G899" s="35"/>
      <c r="H899" s="35"/>
      <c r="I899" s="35"/>
      <c r="J899" s="35"/>
      <c r="K899" s="36"/>
      <c r="L899" s="16"/>
    </row>
    <row r="900" spans="1:12" ht="15.75" outlineLevel="2">
      <c r="A900" s="33" t="s">
        <v>21</v>
      </c>
      <c r="B900" s="33" t="s">
        <v>20</v>
      </c>
      <c r="C900" s="34" t="s">
        <v>2</v>
      </c>
      <c r="D900" s="35">
        <v>1521370</v>
      </c>
      <c r="E900" s="35">
        <v>171921</v>
      </c>
      <c r="F900" s="35">
        <v>1693291</v>
      </c>
      <c r="G900" s="35">
        <v>7303553</v>
      </c>
      <c r="H900" s="35">
        <v>1008702</v>
      </c>
      <c r="I900" s="35">
        <v>8234847</v>
      </c>
      <c r="J900" s="35">
        <v>9243549</v>
      </c>
      <c r="K900" s="36">
        <v>0.1831862415615474</v>
      </c>
      <c r="L900" s="16"/>
    </row>
    <row r="901" spans="1:12" s="5" customFormat="1" ht="15" outlineLevel="1">
      <c r="A901" s="37"/>
      <c r="B901" s="38" t="s">
        <v>1</v>
      </c>
      <c r="C901" s="39"/>
      <c r="D901" s="40">
        <f aca="true" t="shared" si="178" ref="D901:J901">SUBTOTAL(9,D900:D900)</f>
        <v>1521370</v>
      </c>
      <c r="E901" s="40">
        <f t="shared" si="178"/>
        <v>171921</v>
      </c>
      <c r="F901" s="40">
        <f t="shared" si="178"/>
        <v>1693291</v>
      </c>
      <c r="G901" s="40">
        <f t="shared" si="178"/>
        <v>7303553</v>
      </c>
      <c r="H901" s="40">
        <f t="shared" si="178"/>
        <v>1008702</v>
      </c>
      <c r="I901" s="40">
        <f t="shared" si="178"/>
        <v>8234847</v>
      </c>
      <c r="J901" s="40">
        <f t="shared" si="178"/>
        <v>9243549</v>
      </c>
      <c r="K901" s="41">
        <v>0.1831862415615474</v>
      </c>
      <c r="L901" s="6"/>
    </row>
    <row r="902" spans="1:12" ht="15.75" outlineLevel="1">
      <c r="A902" s="37" t="s">
        <v>19</v>
      </c>
      <c r="B902" s="33"/>
      <c r="C902" s="34"/>
      <c r="D902" s="35"/>
      <c r="E902" s="35"/>
      <c r="F902" s="35"/>
      <c r="G902" s="35"/>
      <c r="H902" s="35"/>
      <c r="I902" s="35"/>
      <c r="J902" s="35"/>
      <c r="K902" s="36"/>
      <c r="L902" s="16"/>
    </row>
    <row r="903" spans="1:12" ht="15.75" outlineLevel="2">
      <c r="A903" s="33" t="s">
        <v>18</v>
      </c>
      <c r="B903" s="33" t="s">
        <v>17</v>
      </c>
      <c r="C903" s="34" t="s">
        <v>2</v>
      </c>
      <c r="D903" s="35">
        <v>20706322</v>
      </c>
      <c r="E903" s="35">
        <v>35073890</v>
      </c>
      <c r="F903" s="35">
        <v>55780212</v>
      </c>
      <c r="G903" s="35">
        <v>332077862</v>
      </c>
      <c r="H903" s="35">
        <v>327058390</v>
      </c>
      <c r="I903" s="35">
        <v>420999540</v>
      </c>
      <c r="J903" s="35">
        <v>748057930</v>
      </c>
      <c r="K903" s="36">
        <v>0.07456670100402518</v>
      </c>
      <c r="L903" s="16"/>
    </row>
    <row r="904" spans="1:12" s="5" customFormat="1" ht="15" outlineLevel="1">
      <c r="A904" s="37"/>
      <c r="B904" s="38" t="s">
        <v>1</v>
      </c>
      <c r="C904" s="39"/>
      <c r="D904" s="40">
        <f aca="true" t="shared" si="179" ref="D904:J904">SUBTOTAL(9,D903:D903)</f>
        <v>20706322</v>
      </c>
      <c r="E904" s="40">
        <f t="shared" si="179"/>
        <v>35073890</v>
      </c>
      <c r="F904" s="40">
        <f t="shared" si="179"/>
        <v>55780212</v>
      </c>
      <c r="G904" s="40">
        <f t="shared" si="179"/>
        <v>332077862</v>
      </c>
      <c r="H904" s="40">
        <f t="shared" si="179"/>
        <v>327058390</v>
      </c>
      <c r="I904" s="40">
        <f t="shared" si="179"/>
        <v>420999540</v>
      </c>
      <c r="J904" s="40">
        <f t="shared" si="179"/>
        <v>748057930</v>
      </c>
      <c r="K904" s="41">
        <v>0.07456670100402518</v>
      </c>
      <c r="L904" s="6"/>
    </row>
    <row r="905" spans="1:12" ht="15.75" outlineLevel="1">
      <c r="A905" s="37" t="s">
        <v>16</v>
      </c>
      <c r="B905" s="33"/>
      <c r="C905" s="34"/>
      <c r="D905" s="35"/>
      <c r="E905" s="35"/>
      <c r="F905" s="35"/>
      <c r="G905" s="35"/>
      <c r="H905" s="35"/>
      <c r="I905" s="35"/>
      <c r="J905" s="35"/>
      <c r="K905" s="36"/>
      <c r="L905" s="16"/>
    </row>
    <row r="906" spans="1:12" ht="15.75" outlineLevel="2">
      <c r="A906" s="33" t="s">
        <v>15</v>
      </c>
      <c r="B906" s="33" t="s">
        <v>14</v>
      </c>
      <c r="C906" s="34" t="s">
        <v>11</v>
      </c>
      <c r="D906" s="35">
        <v>3584581</v>
      </c>
      <c r="E906" s="35">
        <v>8875553</v>
      </c>
      <c r="F906" s="35">
        <v>12460134</v>
      </c>
      <c r="G906" s="35">
        <v>16870485</v>
      </c>
      <c r="H906" s="35">
        <v>8126485</v>
      </c>
      <c r="I906" s="35">
        <v>59830749</v>
      </c>
      <c r="J906" s="35">
        <v>67957234</v>
      </c>
      <c r="K906" s="36">
        <v>0.1833525772988347</v>
      </c>
      <c r="L906" s="16"/>
    </row>
    <row r="907" spans="1:12" ht="15.75" outlineLevel="2">
      <c r="A907" s="33" t="s">
        <v>13</v>
      </c>
      <c r="B907" s="33" t="s">
        <v>12</v>
      </c>
      <c r="C907" s="34" t="s">
        <v>11</v>
      </c>
      <c r="D907" s="35">
        <v>-1050104</v>
      </c>
      <c r="E907" s="35">
        <v>6596865</v>
      </c>
      <c r="F907" s="35">
        <v>5546761</v>
      </c>
      <c r="G907" s="35">
        <v>23281200</v>
      </c>
      <c r="H907" s="35">
        <v>23304637</v>
      </c>
      <c r="I907" s="35">
        <v>52876557</v>
      </c>
      <c r="J907" s="35">
        <v>76181188</v>
      </c>
      <c r="K907" s="36">
        <v>0.07281011422399974</v>
      </c>
      <c r="L907" s="16"/>
    </row>
    <row r="908" spans="1:12" s="5" customFormat="1" ht="15" outlineLevel="1">
      <c r="A908" s="37"/>
      <c r="B908" s="38" t="s">
        <v>1</v>
      </c>
      <c r="C908" s="39"/>
      <c r="D908" s="40">
        <f aca="true" t="shared" si="180" ref="D908:J908">SUBTOTAL(9,D906:D907)</f>
        <v>2534477</v>
      </c>
      <c r="E908" s="40">
        <f t="shared" si="180"/>
        <v>15472418</v>
      </c>
      <c r="F908" s="40">
        <f t="shared" si="180"/>
        <v>18006895</v>
      </c>
      <c r="G908" s="40">
        <f t="shared" si="180"/>
        <v>40151685</v>
      </c>
      <c r="H908" s="40">
        <f t="shared" si="180"/>
        <v>31431122</v>
      </c>
      <c r="I908" s="40">
        <f t="shared" si="180"/>
        <v>112707306</v>
      </c>
      <c r="J908" s="40">
        <f t="shared" si="180"/>
        <v>144138422</v>
      </c>
      <c r="K908" s="41">
        <v>0.12492779336796123</v>
      </c>
      <c r="L908" s="6"/>
    </row>
    <row r="909" spans="1:12" ht="15.75" outlineLevel="1">
      <c r="A909" s="37" t="s">
        <v>10</v>
      </c>
      <c r="B909" s="33"/>
      <c r="C909" s="34"/>
      <c r="D909" s="35"/>
      <c r="E909" s="35"/>
      <c r="F909" s="35"/>
      <c r="G909" s="35"/>
      <c r="H909" s="35"/>
      <c r="I909" s="35"/>
      <c r="J909" s="35"/>
      <c r="K909" s="36"/>
      <c r="L909" s="16"/>
    </row>
    <row r="910" spans="1:12" ht="15.75" outlineLevel="2">
      <c r="A910" s="33" t="s">
        <v>9</v>
      </c>
      <c r="B910" s="33" t="s">
        <v>8</v>
      </c>
      <c r="C910" s="34" t="s">
        <v>2</v>
      </c>
      <c r="D910" s="35">
        <v>3166263</v>
      </c>
      <c r="E910" s="35">
        <v>846478</v>
      </c>
      <c r="F910" s="35">
        <v>4012741</v>
      </c>
      <c r="G910" s="35">
        <v>23208976</v>
      </c>
      <c r="H910" s="35">
        <v>5255333</v>
      </c>
      <c r="I910" s="35">
        <v>32341688</v>
      </c>
      <c r="J910" s="35">
        <v>37597021</v>
      </c>
      <c r="K910" s="36">
        <v>0.10673029121110422</v>
      </c>
      <c r="L910" s="16"/>
    </row>
    <row r="911" spans="1:12" s="5" customFormat="1" ht="15" outlineLevel="1">
      <c r="A911" s="37"/>
      <c r="B911" s="38" t="s">
        <v>1</v>
      </c>
      <c r="C911" s="39"/>
      <c r="D911" s="40">
        <f aca="true" t="shared" si="181" ref="D911:J911">SUBTOTAL(9,D910:D910)</f>
        <v>3166263</v>
      </c>
      <c r="E911" s="40">
        <f t="shared" si="181"/>
        <v>846478</v>
      </c>
      <c r="F911" s="40">
        <f t="shared" si="181"/>
        <v>4012741</v>
      </c>
      <c r="G911" s="40">
        <f t="shared" si="181"/>
        <v>23208976</v>
      </c>
      <c r="H911" s="40">
        <f t="shared" si="181"/>
        <v>5255333</v>
      </c>
      <c r="I911" s="40">
        <f t="shared" si="181"/>
        <v>32341688</v>
      </c>
      <c r="J911" s="40">
        <f t="shared" si="181"/>
        <v>37597021</v>
      </c>
      <c r="K911" s="41">
        <v>0.10673029121110422</v>
      </c>
      <c r="L911" s="6"/>
    </row>
    <row r="912" spans="1:12" ht="15.75" outlineLevel="1">
      <c r="A912" s="37" t="s">
        <v>7</v>
      </c>
      <c r="B912" s="33"/>
      <c r="C912" s="34"/>
      <c r="D912" s="35"/>
      <c r="E912" s="35"/>
      <c r="F912" s="35"/>
      <c r="G912" s="35"/>
      <c r="H912" s="35"/>
      <c r="I912" s="35"/>
      <c r="J912" s="35"/>
      <c r="K912" s="36"/>
      <c r="L912" s="16"/>
    </row>
    <row r="913" spans="1:12" ht="15.75" outlineLevel="2">
      <c r="A913" s="33" t="s">
        <v>6</v>
      </c>
      <c r="B913" s="33" t="s">
        <v>5</v>
      </c>
      <c r="C913" s="34" t="s">
        <v>2</v>
      </c>
      <c r="D913" s="35">
        <v>-387900</v>
      </c>
      <c r="E913" s="35">
        <v>1193269</v>
      </c>
      <c r="F913" s="35">
        <v>805369</v>
      </c>
      <c r="G913" s="35">
        <v>15591181</v>
      </c>
      <c r="H913" s="35">
        <v>12234751</v>
      </c>
      <c r="I913" s="35">
        <v>40352630</v>
      </c>
      <c r="J913" s="35">
        <v>52587381</v>
      </c>
      <c r="K913" s="36">
        <v>0.015314871832084576</v>
      </c>
      <c r="L913" s="16"/>
    </row>
    <row r="914" spans="1:12" ht="15.75" outlineLevel="2">
      <c r="A914" s="33" t="s">
        <v>4</v>
      </c>
      <c r="B914" s="33" t="s">
        <v>3</v>
      </c>
      <c r="C914" s="34" t="s">
        <v>2</v>
      </c>
      <c r="D914" s="35">
        <v>2601679</v>
      </c>
      <c r="E914" s="35">
        <v>1615671</v>
      </c>
      <c r="F914" s="35">
        <v>4217350</v>
      </c>
      <c r="G914" s="35">
        <v>13948520</v>
      </c>
      <c r="H914" s="35">
        <v>6573530</v>
      </c>
      <c r="I914" s="35">
        <v>21922534</v>
      </c>
      <c r="J914" s="35">
        <v>28496064</v>
      </c>
      <c r="K914" s="36">
        <v>0.14799763223440265</v>
      </c>
      <c r="L914" s="16"/>
    </row>
    <row r="915" spans="1:12" s="5" customFormat="1" ht="15" outlineLevel="1">
      <c r="A915" s="15"/>
      <c r="B915" s="14" t="s">
        <v>1</v>
      </c>
      <c r="C915" s="13"/>
      <c r="D915" s="12">
        <f aca="true" t="shared" si="182" ref="D915:J915">SUBTOTAL(9,D913:D914)</f>
        <v>2213779</v>
      </c>
      <c r="E915" s="12">
        <f t="shared" si="182"/>
        <v>2808940</v>
      </c>
      <c r="F915" s="12">
        <f t="shared" si="182"/>
        <v>5022719</v>
      </c>
      <c r="G915" s="12">
        <f t="shared" si="182"/>
        <v>29539701</v>
      </c>
      <c r="H915" s="12">
        <f t="shared" si="182"/>
        <v>18808281</v>
      </c>
      <c r="I915" s="12">
        <f t="shared" si="182"/>
        <v>62275164</v>
      </c>
      <c r="J915" s="12">
        <f t="shared" si="182"/>
        <v>81083445</v>
      </c>
      <c r="K915" s="11">
        <v>0.061945061658393974</v>
      </c>
      <c r="L915" s="6"/>
    </row>
    <row r="916" spans="1:12" s="5" customFormat="1" ht="15">
      <c r="A916" s="10" t="s">
        <v>0</v>
      </c>
      <c r="B916" s="10"/>
      <c r="C916" s="9"/>
      <c r="D916" s="8">
        <f aca="true" t="shared" si="183" ref="D916:J916">SUBTOTAL(9,D3:D914)</f>
        <v>11002903664</v>
      </c>
      <c r="E916" s="8">
        <f t="shared" si="183"/>
        <v>15185426597</v>
      </c>
      <c r="F916" s="8">
        <f t="shared" si="183"/>
        <v>26188330261</v>
      </c>
      <c r="G916" s="8">
        <f t="shared" si="183"/>
        <v>68328444646</v>
      </c>
      <c r="H916" s="8">
        <f t="shared" si="183"/>
        <v>157993095457</v>
      </c>
      <c r="I916" s="8">
        <f t="shared" si="183"/>
        <v>132275304200</v>
      </c>
      <c r="J916" s="8">
        <f t="shared" si="183"/>
        <v>295638271468</v>
      </c>
      <c r="K916" s="7">
        <v>0.08858234128809206</v>
      </c>
      <c r="L916" s="6"/>
    </row>
  </sheetData>
  <printOptions/>
  <pageMargins left="0.25" right="0.25" top="0.75" bottom="0.75" header="0.3" footer="0.3"/>
  <pageSetup fitToHeight="0" fitToWidth="1" horizontalDpi="600" verticalDpi="600" orientation="landscape" scale="59" r:id="rId1"/>
  <headerFooter>
    <oddHeader>&amp;C&amp;"Verdana,Bold"CHARITY CARE AND SELECTED FINANCIAL DATA FOR TEXAS ACUTE CARE HOSPITALS BY COUNTY, 2016</oddHeader>
    <oddFooter>&amp;L&amp;10Source: 2016 Cooperative DSHS/AHA/THA Annual Survey of Hospitals and Hospital Tracking Database
Prepared by: Hospital Survey Unit, CHS, DSHS, 10/17&amp;R&amp;10See pages 22 for explanatory notes
&amp;P</oddFooter>
  </headerFooter>
  <rowBreaks count="20" manualBreakCount="20">
    <brk id="48" max="16383" man="1"/>
    <brk id="94" max="16383" man="1"/>
    <brk id="141" max="16383" man="1"/>
    <brk id="186" max="16383" man="1"/>
    <brk id="230" max="16383" man="1"/>
    <brk id="277" max="16383" man="1"/>
    <brk id="323" max="16383" man="1"/>
    <brk id="368" max="16383" man="1"/>
    <brk id="415" max="16383" man="1"/>
    <brk id="460" max="16383" man="1"/>
    <brk id="507" max="16383" man="1"/>
    <brk id="554" max="16383" man="1"/>
    <brk id="600" max="16383" man="1"/>
    <brk id="644" max="16383" man="1"/>
    <brk id="690" max="16383" man="1"/>
    <brk id="736" max="16383" man="1"/>
    <brk id="783" max="16383" man="1"/>
    <brk id="828" max="16383" man="1"/>
    <brk id="872" max="16383" man="1"/>
    <brk id="9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view="pageLayout" workbookViewId="0" topLeftCell="A1">
      <selection activeCell="F97" sqref="F97"/>
    </sheetView>
  </sheetViews>
  <sheetFormatPr defaultColWidth="8.796875" defaultRowHeight="15"/>
  <cols>
    <col min="1" max="1" width="8.796875" style="79" customWidth="1"/>
    <col min="2" max="2" width="5.59765625" style="79" bestFit="1" customWidth="1"/>
    <col min="3" max="3" width="30.59765625" style="79" bestFit="1" customWidth="1"/>
    <col min="4" max="4" width="9.3984375" style="79" bestFit="1" customWidth="1"/>
    <col min="5" max="5" width="3.796875" style="79" bestFit="1" customWidth="1"/>
    <col min="6" max="6" width="8.8984375" style="79" bestFit="1" customWidth="1"/>
    <col min="7" max="7" width="10.59765625" style="79" bestFit="1" customWidth="1"/>
    <col min="8" max="8" width="4.796875" style="79" bestFit="1" customWidth="1"/>
    <col min="9" max="9" width="8.19921875" style="79" bestFit="1" customWidth="1"/>
    <col min="10" max="16384" width="8.796875" style="79" customWidth="1"/>
  </cols>
  <sheetData>
    <row r="1" spans="1:9" ht="15">
      <c r="A1" s="74" t="s">
        <v>1021</v>
      </c>
      <c r="B1" s="75" t="s">
        <v>1022</v>
      </c>
      <c r="C1" s="74" t="s">
        <v>1023</v>
      </c>
      <c r="D1" s="74" t="s">
        <v>1000</v>
      </c>
      <c r="E1" s="76" t="s">
        <v>1024</v>
      </c>
      <c r="F1" s="74" t="s">
        <v>1025</v>
      </c>
      <c r="G1" s="77" t="s">
        <v>1026</v>
      </c>
      <c r="H1" s="74" t="s">
        <v>1027</v>
      </c>
      <c r="I1" s="78" t="s">
        <v>1028</v>
      </c>
    </row>
    <row r="2" spans="1:9" ht="15">
      <c r="A2" s="58" t="s">
        <v>1029</v>
      </c>
      <c r="B2" s="58">
        <v>132096</v>
      </c>
      <c r="C2" s="59" t="s">
        <v>978</v>
      </c>
      <c r="D2" s="58" t="s">
        <v>977</v>
      </c>
      <c r="E2" s="60">
        <v>67</v>
      </c>
      <c r="F2" s="58" t="s">
        <v>1030</v>
      </c>
      <c r="G2" s="61" t="s">
        <v>1031</v>
      </c>
      <c r="H2" s="58" t="s">
        <v>1032</v>
      </c>
      <c r="I2" s="62" t="s">
        <v>1033</v>
      </c>
    </row>
    <row r="3" spans="1:9" ht="15">
      <c r="A3" s="58" t="s">
        <v>1034</v>
      </c>
      <c r="B3" s="58">
        <v>1136536</v>
      </c>
      <c r="C3" s="63" t="s">
        <v>1035</v>
      </c>
      <c r="D3" s="58" t="s">
        <v>739</v>
      </c>
      <c r="E3" s="60">
        <v>100</v>
      </c>
      <c r="F3" s="58" t="s">
        <v>1030</v>
      </c>
      <c r="G3" s="61" t="s">
        <v>1031</v>
      </c>
      <c r="H3" s="58" t="s">
        <v>1036</v>
      </c>
      <c r="I3" s="64">
        <v>42903</v>
      </c>
    </row>
    <row r="4" spans="1:9" ht="15">
      <c r="A4" s="58" t="s">
        <v>1034</v>
      </c>
      <c r="B4" s="58">
        <v>1136314</v>
      </c>
      <c r="C4" s="65" t="s">
        <v>745</v>
      </c>
      <c r="D4" s="58" t="s">
        <v>739</v>
      </c>
      <c r="E4" s="60">
        <v>69</v>
      </c>
      <c r="F4" s="58" t="s">
        <v>1030</v>
      </c>
      <c r="G4" s="61" t="s">
        <v>1031</v>
      </c>
      <c r="H4" s="58" t="s">
        <v>1036</v>
      </c>
      <c r="I4" s="62">
        <v>42751</v>
      </c>
    </row>
    <row r="5" spans="1:9" ht="15">
      <c r="A5" s="58" t="s">
        <v>1034</v>
      </c>
      <c r="B5" s="58">
        <v>1136536</v>
      </c>
      <c r="C5" s="63" t="s">
        <v>1035</v>
      </c>
      <c r="D5" s="58" t="s">
        <v>739</v>
      </c>
      <c r="E5" s="60">
        <v>100</v>
      </c>
      <c r="F5" s="58" t="s">
        <v>1030</v>
      </c>
      <c r="G5" s="61" t="s">
        <v>1031</v>
      </c>
      <c r="H5" s="58" t="s">
        <v>1036</v>
      </c>
      <c r="I5" s="62">
        <v>42888</v>
      </c>
    </row>
    <row r="6" spans="1:9" ht="15">
      <c r="A6" s="66" t="s">
        <v>1034</v>
      </c>
      <c r="B6" s="66">
        <v>1136296</v>
      </c>
      <c r="C6" s="63" t="s">
        <v>767</v>
      </c>
      <c r="D6" s="66" t="s">
        <v>739</v>
      </c>
      <c r="E6" s="67">
        <v>25</v>
      </c>
      <c r="F6" s="66" t="s">
        <v>1030</v>
      </c>
      <c r="G6" s="68" t="s">
        <v>1031</v>
      </c>
      <c r="H6" s="58" t="s">
        <v>1036</v>
      </c>
      <c r="I6" s="69">
        <v>42992</v>
      </c>
    </row>
    <row r="7" spans="1:9" ht="15">
      <c r="A7" s="58" t="s">
        <v>1037</v>
      </c>
      <c r="B7" s="58">
        <v>1416583</v>
      </c>
      <c r="C7" s="63" t="s">
        <v>1038</v>
      </c>
      <c r="D7" s="58" t="s">
        <v>1039</v>
      </c>
      <c r="E7" s="60">
        <v>8</v>
      </c>
      <c r="F7" s="58" t="s">
        <v>1030</v>
      </c>
      <c r="G7" s="61" t="s">
        <v>1031</v>
      </c>
      <c r="H7" s="58" t="s">
        <v>1040</v>
      </c>
      <c r="I7" s="64">
        <v>42975</v>
      </c>
    </row>
    <row r="8" spans="1:9" ht="15">
      <c r="A8" s="58" t="s">
        <v>1041</v>
      </c>
      <c r="B8" s="58">
        <v>1576454</v>
      </c>
      <c r="C8" s="63" t="s">
        <v>654</v>
      </c>
      <c r="D8" s="58" t="s">
        <v>645</v>
      </c>
      <c r="E8" s="60">
        <v>7</v>
      </c>
      <c r="F8" s="58" t="s">
        <v>1030</v>
      </c>
      <c r="G8" s="61" t="s">
        <v>1031</v>
      </c>
      <c r="H8" s="58" t="s">
        <v>1032</v>
      </c>
      <c r="I8" s="62">
        <v>42922</v>
      </c>
    </row>
    <row r="9" spans="1:9" ht="15">
      <c r="A9" s="58" t="s">
        <v>1042</v>
      </c>
      <c r="B9" s="58">
        <v>1615092</v>
      </c>
      <c r="C9" s="59" t="s">
        <v>1043</v>
      </c>
      <c r="D9" s="58" t="s">
        <v>642</v>
      </c>
      <c r="E9" s="60">
        <v>37</v>
      </c>
      <c r="F9" s="58" t="s">
        <v>1044</v>
      </c>
      <c r="G9" s="61" t="s">
        <v>1045</v>
      </c>
      <c r="H9" s="58" t="s">
        <v>1032</v>
      </c>
      <c r="I9" s="64">
        <v>42738</v>
      </c>
    </row>
    <row r="10" spans="1:9" ht="15">
      <c r="A10" s="58" t="s">
        <v>1046</v>
      </c>
      <c r="B10" s="58">
        <v>2016533</v>
      </c>
      <c r="C10" s="59" t="s">
        <v>575</v>
      </c>
      <c r="D10" s="58" t="s">
        <v>518</v>
      </c>
      <c r="E10" s="60">
        <v>8</v>
      </c>
      <c r="F10" s="58" t="s">
        <v>1030</v>
      </c>
      <c r="G10" s="61" t="s">
        <v>1031</v>
      </c>
      <c r="H10" s="58" t="s">
        <v>1032</v>
      </c>
      <c r="I10" s="64">
        <v>42922</v>
      </c>
    </row>
    <row r="11" spans="1:9" ht="15">
      <c r="A11" s="58" t="s">
        <v>1046</v>
      </c>
      <c r="B11" s="58">
        <v>2016396</v>
      </c>
      <c r="C11" s="70" t="s">
        <v>1047</v>
      </c>
      <c r="D11" s="58" t="s">
        <v>511</v>
      </c>
      <c r="E11" s="60">
        <v>69</v>
      </c>
      <c r="F11" s="58" t="s">
        <v>1030</v>
      </c>
      <c r="G11" s="61" t="s">
        <v>1031</v>
      </c>
      <c r="H11" s="58" t="s">
        <v>1036</v>
      </c>
      <c r="I11" s="64">
        <v>42752</v>
      </c>
    </row>
    <row r="12" spans="1:9" ht="15">
      <c r="A12" s="58" t="s">
        <v>1046</v>
      </c>
      <c r="B12" s="58">
        <v>4396125</v>
      </c>
      <c r="C12" s="65" t="s">
        <v>1047</v>
      </c>
      <c r="D12" s="58" t="s">
        <v>511</v>
      </c>
      <c r="E12" s="60">
        <v>69</v>
      </c>
      <c r="F12" s="58" t="s">
        <v>1030</v>
      </c>
      <c r="G12" s="61" t="s">
        <v>1031</v>
      </c>
      <c r="H12" s="58" t="s">
        <v>1036</v>
      </c>
      <c r="I12" s="62">
        <v>42752</v>
      </c>
    </row>
    <row r="13" spans="1:9" ht="15">
      <c r="A13" s="66" t="s">
        <v>1046</v>
      </c>
      <c r="B13" s="58">
        <v>2016472</v>
      </c>
      <c r="C13" s="63" t="s">
        <v>1048</v>
      </c>
      <c r="D13" s="58" t="s">
        <v>511</v>
      </c>
      <c r="E13" s="67">
        <v>135</v>
      </c>
      <c r="F13" s="66" t="s">
        <v>1030</v>
      </c>
      <c r="G13" s="68" t="s">
        <v>1031</v>
      </c>
      <c r="H13" s="58" t="s">
        <v>1036</v>
      </c>
      <c r="I13" s="62">
        <v>42899</v>
      </c>
    </row>
    <row r="14" spans="1:9" ht="15">
      <c r="A14" s="58" t="s">
        <v>1046</v>
      </c>
      <c r="B14" s="58">
        <v>2016571</v>
      </c>
      <c r="C14" s="63" t="s">
        <v>1049</v>
      </c>
      <c r="D14" s="58" t="s">
        <v>511</v>
      </c>
      <c r="E14" s="60">
        <v>24</v>
      </c>
      <c r="F14" s="58" t="s">
        <v>1030</v>
      </c>
      <c r="G14" s="61" t="s">
        <v>1045</v>
      </c>
      <c r="H14" s="58" t="s">
        <v>1036</v>
      </c>
      <c r="I14" s="69">
        <v>42997</v>
      </c>
    </row>
    <row r="15" spans="1:9" ht="15">
      <c r="A15" s="58" t="s">
        <v>1050</v>
      </c>
      <c r="B15" s="58">
        <v>2156277</v>
      </c>
      <c r="C15" s="63" t="s">
        <v>1051</v>
      </c>
      <c r="D15" s="58" t="s">
        <v>478</v>
      </c>
      <c r="E15" s="60">
        <v>94</v>
      </c>
      <c r="F15" s="58" t="s">
        <v>1030</v>
      </c>
      <c r="G15" s="61" t="s">
        <v>1031</v>
      </c>
      <c r="H15" s="58" t="s">
        <v>1036</v>
      </c>
      <c r="I15" s="62">
        <v>42903</v>
      </c>
    </row>
    <row r="16" spans="1:9" ht="15">
      <c r="A16" s="58" t="s">
        <v>1052</v>
      </c>
      <c r="B16" s="58">
        <v>2912281</v>
      </c>
      <c r="C16" s="63" t="s">
        <v>1053</v>
      </c>
      <c r="D16" s="58" t="s">
        <v>1054</v>
      </c>
      <c r="E16" s="60">
        <v>37</v>
      </c>
      <c r="F16" s="58" t="s">
        <v>1030</v>
      </c>
      <c r="G16" s="61" t="s">
        <v>1031</v>
      </c>
      <c r="H16" s="58" t="s">
        <v>1040</v>
      </c>
      <c r="I16" s="64">
        <v>42919</v>
      </c>
    </row>
    <row r="17" spans="1:9" ht="15">
      <c r="A17" s="66" t="s">
        <v>1055</v>
      </c>
      <c r="B17" s="66">
        <v>3396549</v>
      </c>
      <c r="C17" s="66" t="s">
        <v>1056</v>
      </c>
      <c r="D17" s="66" t="s">
        <v>308</v>
      </c>
      <c r="E17" s="67">
        <v>136</v>
      </c>
      <c r="F17" s="66" t="s">
        <v>1030</v>
      </c>
      <c r="G17" s="61" t="s">
        <v>1045</v>
      </c>
      <c r="H17" s="66" t="s">
        <v>1040</v>
      </c>
      <c r="I17" s="72">
        <v>42842</v>
      </c>
    </row>
    <row r="18" spans="1:9" ht="15">
      <c r="A18" s="63"/>
      <c r="B18" s="63"/>
      <c r="C18" s="63"/>
      <c r="D18" s="63"/>
      <c r="E18" s="63"/>
      <c r="F18" s="63"/>
      <c r="G18" s="63"/>
      <c r="H18" s="63"/>
      <c r="I18" s="63"/>
    </row>
    <row r="19" spans="1:9" ht="15">
      <c r="A19" s="71" t="s">
        <v>1059</v>
      </c>
      <c r="B19" s="63"/>
      <c r="C19" s="63"/>
      <c r="D19" s="63"/>
      <c r="E19" s="63"/>
      <c r="F19" s="63"/>
      <c r="G19" s="63"/>
      <c r="H19" s="63"/>
      <c r="I19" s="63"/>
    </row>
    <row r="20" spans="1:9" ht="15">
      <c r="A20" s="73" t="s">
        <v>1060</v>
      </c>
      <c r="B20" s="63"/>
      <c r="C20" s="63"/>
      <c r="D20" s="63"/>
      <c r="E20" s="63"/>
      <c r="F20" s="63"/>
      <c r="G20" s="63"/>
      <c r="H20" s="63"/>
      <c r="I20" s="63"/>
    </row>
    <row r="21" spans="1:9" ht="15">
      <c r="A21" s="63"/>
      <c r="B21" s="63"/>
      <c r="C21" s="63"/>
      <c r="D21" s="63"/>
      <c r="E21" s="63"/>
      <c r="F21" s="63"/>
      <c r="G21" s="63"/>
      <c r="H21" s="63"/>
      <c r="I21" s="63"/>
    </row>
    <row r="22" spans="1:9" ht="15">
      <c r="A22" s="80" t="s">
        <v>1002</v>
      </c>
      <c r="B22" s="63"/>
      <c r="C22" s="63"/>
      <c r="D22" s="63"/>
      <c r="E22" s="63"/>
      <c r="F22" s="63"/>
      <c r="G22" s="63"/>
      <c r="H22" s="63"/>
      <c r="I22" s="63"/>
    </row>
    <row r="23" spans="1:9" ht="15">
      <c r="A23" s="81" t="s">
        <v>1057</v>
      </c>
      <c r="B23" s="63"/>
      <c r="C23" s="63"/>
      <c r="D23" s="63"/>
      <c r="E23" s="63"/>
      <c r="F23" s="63"/>
      <c r="G23" s="63"/>
      <c r="H23" s="63"/>
      <c r="I23" s="63"/>
    </row>
    <row r="24" spans="1:9" ht="15">
      <c r="A24" s="81" t="s">
        <v>1003</v>
      </c>
      <c r="B24" s="63"/>
      <c r="C24" s="63"/>
      <c r="D24" s="63"/>
      <c r="E24" s="63"/>
      <c r="F24" s="63"/>
      <c r="G24" s="63"/>
      <c r="H24" s="63"/>
      <c r="I24" s="63"/>
    </row>
    <row r="25" spans="1:9" ht="15">
      <c r="A25" s="81" t="s">
        <v>1004</v>
      </c>
      <c r="B25" s="63"/>
      <c r="C25" s="63"/>
      <c r="D25" s="63"/>
      <c r="E25" s="63"/>
      <c r="F25" s="63"/>
      <c r="G25" s="63"/>
      <c r="H25" s="63"/>
      <c r="I25" s="63"/>
    </row>
    <row r="26" spans="1:9" ht="15">
      <c r="A26" s="81"/>
      <c r="B26" s="63"/>
      <c r="C26" s="63"/>
      <c r="D26" s="63"/>
      <c r="E26" s="63"/>
      <c r="F26" s="63"/>
      <c r="G26" s="63"/>
      <c r="H26" s="63"/>
      <c r="I26" s="63"/>
    </row>
    <row r="27" spans="1:9" ht="15">
      <c r="A27" s="82" t="s">
        <v>1005</v>
      </c>
      <c r="B27" s="63"/>
      <c r="C27" s="63"/>
      <c r="D27" s="63"/>
      <c r="E27" s="63"/>
      <c r="F27" s="63"/>
      <c r="G27" s="63"/>
      <c r="H27" s="63"/>
      <c r="I27" s="63"/>
    </row>
    <row r="28" spans="1:9" ht="15">
      <c r="A28" s="81" t="s">
        <v>1006</v>
      </c>
      <c r="B28" s="63"/>
      <c r="C28" s="63"/>
      <c r="D28" s="63"/>
      <c r="E28" s="63"/>
      <c r="F28" s="63"/>
      <c r="G28" s="63"/>
      <c r="H28" s="63"/>
      <c r="I28" s="63"/>
    </row>
    <row r="29" spans="1:9" ht="15">
      <c r="A29" s="81"/>
      <c r="B29" s="63"/>
      <c r="C29" s="63"/>
      <c r="D29" s="63"/>
      <c r="E29" s="63"/>
      <c r="F29" s="63"/>
      <c r="G29" s="63"/>
      <c r="H29" s="63"/>
      <c r="I29" s="63"/>
    </row>
    <row r="30" spans="1:9" ht="15">
      <c r="A30" s="81" t="s">
        <v>1058</v>
      </c>
      <c r="B30" s="63"/>
      <c r="C30" s="63"/>
      <c r="D30" s="63"/>
      <c r="E30" s="63"/>
      <c r="F30" s="63"/>
      <c r="G30" s="63"/>
      <c r="H30" s="63"/>
      <c r="I30" s="63"/>
    </row>
    <row r="31" spans="1:9" ht="15">
      <c r="A31" s="63"/>
      <c r="B31" s="63"/>
      <c r="C31" s="63"/>
      <c r="D31" s="63"/>
      <c r="E31" s="63"/>
      <c r="F31" s="63"/>
      <c r="G31" s="63"/>
      <c r="H31" s="63"/>
      <c r="I31" s="63"/>
    </row>
  </sheetData>
  <printOptions/>
  <pageMargins left="0.25" right="0.25" top="0.75" bottom="0.75" header="0.3" footer="0.3"/>
  <pageSetup horizontalDpi="600" verticalDpi="600" orientation="landscape" r:id="rId1"/>
  <headerFooter>
    <oddHeader>&amp;C&amp;"Verdana,Bold"&amp;10CHARITY CARE AND SELECTED FINANCIAL DATA FOR TEXAS ACUTE CARE HOSPITALS BY COUNTY, 2016</oddHeader>
    <oddFooter>&amp;L&amp;8Source: 2016 Cooperative DSHS/AHA/THA Annual Survey of Hospitals and Hospital Tracking Database
Prepared by: Hospital Survey Unit, CHS, DSHS, 10/17&amp;R&amp;8See page 22 for explanatory notes
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view="pageLayout" workbookViewId="0" topLeftCell="A1">
      <selection activeCell="F97" sqref="F97"/>
    </sheetView>
  </sheetViews>
  <sheetFormatPr defaultColWidth="8.796875" defaultRowHeight="15"/>
  <cols>
    <col min="1" max="12" width="8.796875" style="51" customWidth="1"/>
    <col min="13" max="16384" width="8.796875" style="1" customWidth="1"/>
  </cols>
  <sheetData>
    <row r="1" spans="1:12" ht="15">
      <c r="A1" s="42" t="s">
        <v>1010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5">
      <c r="A3" s="46" t="s">
        <v>1002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5">
      <c r="A4" s="47" t="s">
        <v>1061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5">
      <c r="A5" s="47" t="s">
        <v>1062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ht="15">
      <c r="A6" s="47" t="s">
        <v>1063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ht="1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5"/>
    </row>
    <row r="8" spans="1:12" ht="15">
      <c r="A8" s="48" t="s">
        <v>1005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5"/>
    </row>
    <row r="9" spans="1:12" ht="15">
      <c r="A9" s="49" t="s">
        <v>1006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5"/>
    </row>
    <row r="10" spans="1:12" ht="15">
      <c r="A10" s="50" t="s">
        <v>1009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5"/>
    </row>
    <row r="11" spans="1:12" ht="15">
      <c r="A11" s="49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5"/>
    </row>
    <row r="12" spans="1:12" ht="15">
      <c r="A12" s="46" t="s">
        <v>1007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5"/>
    </row>
    <row r="13" spans="1:12" ht="15">
      <c r="A13" s="4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4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">
      <c r="A15" s="4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4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4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>
      <c r="A18" s="4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4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4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>
      <c r="A21" s="4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4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4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4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4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9:12" ht="15">
      <c r="I26" s="45"/>
      <c r="J26" s="45"/>
      <c r="K26" s="45"/>
      <c r="L26" s="45"/>
    </row>
    <row r="27" spans="1:12" ht="15">
      <c r="A27" s="52" t="s">
        <v>1008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</row>
    <row r="28" spans="1:12" ht="15">
      <c r="A28" s="53" t="s">
        <v>1011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</row>
    <row r="29" spans="1:12" ht="15">
      <c r="A29" s="53" t="s">
        <v>1012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1:12" ht="15">
      <c r="A30" s="53" t="s">
        <v>1013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2" ht="15">
      <c r="A31" s="53" t="s">
        <v>1014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1:12" ht="15">
      <c r="A32" s="53" t="s">
        <v>1015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spans="1:12" ht="15">
      <c r="A33" s="53" t="s">
        <v>1016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</row>
    <row r="34" spans="1:8" ht="15">
      <c r="A34" s="53" t="s">
        <v>1017</v>
      </c>
      <c r="B34" s="45"/>
      <c r="C34" s="45"/>
      <c r="D34" s="45"/>
      <c r="E34" s="45"/>
      <c r="F34" s="45"/>
      <c r="G34" s="45"/>
      <c r="H34" s="45"/>
    </row>
    <row r="35" spans="1:8" ht="15">
      <c r="A35" s="53" t="s">
        <v>1018</v>
      </c>
      <c r="B35" s="45"/>
      <c r="C35" s="45"/>
      <c r="D35" s="45"/>
      <c r="E35" s="45"/>
      <c r="F35" s="45"/>
      <c r="G35" s="45"/>
      <c r="H35" s="45"/>
    </row>
    <row r="36" spans="1:8" ht="15">
      <c r="A36" s="53" t="s">
        <v>1020</v>
      </c>
      <c r="B36" s="45"/>
      <c r="C36" s="45"/>
      <c r="D36" s="45"/>
      <c r="E36" s="45"/>
      <c r="F36" s="45"/>
      <c r="G36" s="45"/>
      <c r="H36" s="45"/>
    </row>
    <row r="37" spans="1:8" ht="15">
      <c r="A37" s="53"/>
      <c r="B37" s="45"/>
      <c r="C37" s="45"/>
      <c r="D37" s="45"/>
      <c r="E37" s="45"/>
      <c r="F37" s="45"/>
      <c r="G37" s="45"/>
      <c r="H37" s="45"/>
    </row>
    <row r="38" spans="1:12" ht="15">
      <c r="A38" s="55"/>
      <c r="B38" s="56"/>
      <c r="C38" s="56"/>
      <c r="D38" s="56"/>
      <c r="E38" s="56"/>
      <c r="F38" s="56"/>
      <c r="G38" s="56"/>
      <c r="H38" s="56"/>
      <c r="I38" s="54"/>
      <c r="J38" s="54"/>
      <c r="K38" s="54"/>
      <c r="L38" s="54"/>
    </row>
    <row r="43" spans="1:12" ht="1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</row>
    <row r="44" spans="1:12" ht="1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</row>
  </sheetData>
  <printOptions/>
  <pageMargins left="0.7" right="0.7" top="0.75" bottom="0.75" header="0.3" footer="0.3"/>
  <pageSetup horizontalDpi="600" verticalDpi="600" orientation="landscape" scale="84" r:id="rId1"/>
  <headerFooter>
    <oddHeader>&amp;C&amp;"Verdana,Bold"CHARITY CARE AND SELECTED FINANCIAL DATA FOR TEXAS ACUTE CARE HOSPITALS BY COUNTY, 2016</oddHeader>
    <oddFooter>&amp;L&amp;"Arial Narrow,Regular"&amp;8Source: 2016 Cooperative DSHS/AHA/ THA Annual Survey of Hospitals and Hospital Tracking Database
Prepared By: Hospital Survey Unit, CHS, DSHS, 10/17&amp;R&amp;"Arial Narrow,Regular"&amp;8 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Gonzalez,Eulises (DSHS)</dc:creator>
  <cp:keywords/>
  <dc:description/>
  <cp:lastModifiedBy>Orbach,Andria (DSHS)</cp:lastModifiedBy>
  <cp:lastPrinted>2018-02-13T19:58:01Z</cp:lastPrinted>
  <dcterms:created xsi:type="dcterms:W3CDTF">2017-10-04T20:03:30Z</dcterms:created>
  <dcterms:modified xsi:type="dcterms:W3CDTF">2018-02-13T19:58:36Z</dcterms:modified>
  <cp:category/>
  <cp:version/>
  <cp:contentType/>
  <cp:contentStatus/>
</cp:coreProperties>
</file>