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S:\HIV internet\internet.hivstd.dshs\hivstd\hopwa\files\NEW\"/>
    </mc:Choice>
  </mc:AlternateContent>
  <xr:revisionPtr revIDLastSave="0" documentId="13_ncr:1_{6E1C16BD-33FD-4E63-A479-912DAB5CD576}" xr6:coauthVersionLast="46" xr6:coauthVersionMax="46" xr10:uidLastSave="{00000000-0000-0000-0000-000000000000}"/>
  <bookViews>
    <workbookView xWindow="825" yWindow="-120" windowWidth="28095" windowHeight="16440" xr2:uid="{00000000-000D-0000-FFFF-FFFF00000000}"/>
  </bookViews>
  <sheets>
    <sheet name="Administrative Agency Review" sheetId="2" r:id="rId1"/>
    <sheet name="Project Sponsor Review" sheetId="3" r:id="rId2"/>
    <sheet name="Project Sponsor File Review" sheetId="1" r:id="rId3"/>
  </sheets>
  <definedNames>
    <definedName name="DT">#REF!</definedName>
    <definedName name="HSDA">Table_HSDA[HSDA]</definedName>
    <definedName name="Legend">Table_Legend[Legend]</definedName>
    <definedName name="Received">Table6[Received]</definedName>
    <definedName name="Region">Table_Region[Region]</definedName>
    <definedName name="Yes_No_or_NA">Table_Yes_No_or_NA[Yes_No_or_NA]</definedName>
    <definedName name="Yes_or_No">Table_Yes_or_No[Yes_or_No]</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F91" i="1" l="1"/>
  <c r="FE91" i="1"/>
  <c r="FD91" i="1"/>
  <c r="DO91" i="1" s="1"/>
  <c r="FC91" i="1"/>
  <c r="DN91" i="1" s="1"/>
  <c r="FB91" i="1"/>
  <c r="FA91" i="1"/>
  <c r="EZ91" i="1"/>
  <c r="DK91" i="1" s="1"/>
  <c r="EY91" i="1"/>
  <c r="DJ91" i="1" s="1"/>
  <c r="EX91" i="1"/>
  <c r="EW91" i="1"/>
  <c r="EV91" i="1"/>
  <c r="EU91" i="1"/>
  <c r="DF91" i="1" s="1"/>
  <c r="ET91" i="1"/>
  <c r="ES91" i="1"/>
  <c r="ER91" i="1"/>
  <c r="DC91" i="1" s="1"/>
  <c r="EQ91" i="1"/>
  <c r="DB91" i="1" s="1"/>
  <c r="EP91" i="1"/>
  <c r="EO91" i="1"/>
  <c r="EN91" i="1"/>
  <c r="CY91" i="1" s="1"/>
  <c r="EM91" i="1"/>
  <c r="CX91" i="1" s="1"/>
  <c r="EL91" i="1"/>
  <c r="EK91" i="1"/>
  <c r="EJ91" i="1"/>
  <c r="CU91" i="1" s="1"/>
  <c r="EI91" i="1"/>
  <c r="CT91" i="1" s="1"/>
  <c r="EH91" i="1"/>
  <c r="EG91" i="1"/>
  <c r="EF91" i="1"/>
  <c r="EE91" i="1"/>
  <c r="CP91" i="1" s="1"/>
  <c r="ED91" i="1"/>
  <c r="EC91" i="1"/>
  <c r="EB91" i="1"/>
  <c r="CM91" i="1" s="1"/>
  <c r="EA91" i="1"/>
  <c r="CL91" i="1" s="1"/>
  <c r="DZ91" i="1"/>
  <c r="DY91" i="1"/>
  <c r="DX91" i="1"/>
  <c r="CI91" i="1" s="1"/>
  <c r="DW91" i="1"/>
  <c r="CH91" i="1" s="1"/>
  <c r="DV91" i="1"/>
  <c r="CG91" i="1" s="1"/>
  <c r="DU91" i="1"/>
  <c r="DT91" i="1"/>
  <c r="CE91" i="1" s="1"/>
  <c r="DS91" i="1"/>
  <c r="CD91" i="1" s="1"/>
  <c r="FF90" i="1"/>
  <c r="FE90" i="1"/>
  <c r="FD90" i="1"/>
  <c r="FC90" i="1"/>
  <c r="DN90" i="1" s="1"/>
  <c r="FB90" i="1"/>
  <c r="DM90" i="1" s="1"/>
  <c r="FA90" i="1"/>
  <c r="EZ90" i="1"/>
  <c r="DK90" i="1" s="1"/>
  <c r="EY90" i="1"/>
  <c r="DJ90" i="1" s="1"/>
  <c r="EX90" i="1"/>
  <c r="EW90" i="1"/>
  <c r="EV90" i="1"/>
  <c r="DG90" i="1" s="1"/>
  <c r="EU90" i="1"/>
  <c r="DF90" i="1" s="1"/>
  <c r="ET90" i="1"/>
  <c r="DE90" i="1" s="1"/>
  <c r="ES90" i="1"/>
  <c r="ER90" i="1"/>
  <c r="DC90" i="1" s="1"/>
  <c r="EQ90" i="1"/>
  <c r="DB90" i="1" s="1"/>
  <c r="EP90" i="1"/>
  <c r="EO90" i="1"/>
  <c r="EN90" i="1"/>
  <c r="EM90" i="1"/>
  <c r="CX90" i="1" s="1"/>
  <c r="EL90" i="1"/>
  <c r="EK90" i="1"/>
  <c r="EJ90" i="1"/>
  <c r="CU90" i="1" s="1"/>
  <c r="EI90" i="1"/>
  <c r="CT90" i="1" s="1"/>
  <c r="EH90" i="1"/>
  <c r="EG90" i="1"/>
  <c r="EF90" i="1"/>
  <c r="CQ90" i="1" s="1"/>
  <c r="EE90" i="1"/>
  <c r="CP90" i="1" s="1"/>
  <c r="ED90" i="1"/>
  <c r="CO90" i="1" s="1"/>
  <c r="EC90" i="1"/>
  <c r="EB90" i="1"/>
  <c r="CM90" i="1" s="1"/>
  <c r="EA90" i="1"/>
  <c r="CL90" i="1" s="1"/>
  <c r="DZ90" i="1"/>
  <c r="DY90" i="1"/>
  <c r="DX90" i="1"/>
  <c r="DW90" i="1"/>
  <c r="CH90" i="1" s="1"/>
  <c r="DV90" i="1"/>
  <c r="DU90" i="1"/>
  <c r="DT90" i="1"/>
  <c r="CE90" i="1" s="1"/>
  <c r="DS90" i="1"/>
  <c r="CD90" i="1" s="1"/>
  <c r="FF89" i="1"/>
  <c r="FE89" i="1"/>
  <c r="FD89" i="1"/>
  <c r="DO89" i="1" s="1"/>
  <c r="FC89" i="1"/>
  <c r="DN89" i="1" s="1"/>
  <c r="FB89" i="1"/>
  <c r="FA89" i="1"/>
  <c r="EZ89" i="1"/>
  <c r="DK89" i="1" s="1"/>
  <c r="EY89" i="1"/>
  <c r="DJ89" i="1" s="1"/>
  <c r="EX89" i="1"/>
  <c r="EW89" i="1"/>
  <c r="EV89" i="1"/>
  <c r="EU89" i="1"/>
  <c r="DF89" i="1" s="1"/>
  <c r="ET89" i="1"/>
  <c r="DE89" i="1" s="1"/>
  <c r="ES89" i="1"/>
  <c r="ER89" i="1"/>
  <c r="DC89" i="1" s="1"/>
  <c r="EQ89" i="1"/>
  <c r="DB89" i="1" s="1"/>
  <c r="EP89" i="1"/>
  <c r="EO89" i="1"/>
  <c r="EN89" i="1"/>
  <c r="CY89" i="1" s="1"/>
  <c r="EM89" i="1"/>
  <c r="CX89" i="1" s="1"/>
  <c r="EL89" i="1"/>
  <c r="EK89" i="1"/>
  <c r="EJ89" i="1"/>
  <c r="CU89" i="1" s="1"/>
  <c r="EI89" i="1"/>
  <c r="CT89" i="1" s="1"/>
  <c r="EH89" i="1"/>
  <c r="EG89" i="1"/>
  <c r="EF89" i="1"/>
  <c r="EE89" i="1"/>
  <c r="CP89" i="1" s="1"/>
  <c r="ED89" i="1"/>
  <c r="CO89" i="1" s="1"/>
  <c r="EC89" i="1"/>
  <c r="EB89" i="1"/>
  <c r="CM89" i="1" s="1"/>
  <c r="EA89" i="1"/>
  <c r="CL89" i="1" s="1"/>
  <c r="DZ89" i="1"/>
  <c r="DY89" i="1"/>
  <c r="DX89" i="1"/>
  <c r="CI89" i="1" s="1"/>
  <c r="DW89" i="1"/>
  <c r="CH89" i="1" s="1"/>
  <c r="DV89" i="1"/>
  <c r="CG89" i="1" s="1"/>
  <c r="DU89" i="1"/>
  <c r="DT89" i="1"/>
  <c r="CE89" i="1" s="1"/>
  <c r="DS89" i="1"/>
  <c r="CD89" i="1" s="1"/>
  <c r="FF250" i="1"/>
  <c r="FE250" i="1"/>
  <c r="FD250" i="1"/>
  <c r="FC250" i="1"/>
  <c r="FB250" i="1"/>
  <c r="FA250" i="1"/>
  <c r="EZ250" i="1"/>
  <c r="EY250" i="1"/>
  <c r="EX250" i="1"/>
  <c r="EW250" i="1"/>
  <c r="EV250" i="1"/>
  <c r="EU250" i="1"/>
  <c r="ET250" i="1"/>
  <c r="ES250" i="1"/>
  <c r="ER250" i="1"/>
  <c r="EQ250" i="1"/>
  <c r="DB250" i="1" s="1"/>
  <c r="EP250" i="1"/>
  <c r="EO250" i="1"/>
  <c r="EN250" i="1"/>
  <c r="EM250" i="1"/>
  <c r="EL250" i="1"/>
  <c r="EK250" i="1"/>
  <c r="EJ250" i="1"/>
  <c r="EI250" i="1"/>
  <c r="CT250" i="1" s="1"/>
  <c r="EH250" i="1"/>
  <c r="EG250" i="1"/>
  <c r="EF250" i="1"/>
  <c r="EE250" i="1"/>
  <c r="ED250" i="1"/>
  <c r="EC250" i="1"/>
  <c r="CN250" i="1" s="1"/>
  <c r="EB250" i="1"/>
  <c r="EA250" i="1"/>
  <c r="DZ250" i="1"/>
  <c r="DY250" i="1"/>
  <c r="DX250" i="1"/>
  <c r="DW250" i="1"/>
  <c r="DV250" i="1"/>
  <c r="DU250" i="1"/>
  <c r="DT250" i="1"/>
  <c r="DS250" i="1"/>
  <c r="CD250" i="1" s="1"/>
  <c r="DQ250" i="1"/>
  <c r="DP250" i="1"/>
  <c r="DO250" i="1"/>
  <c r="DN250" i="1"/>
  <c r="DM250" i="1"/>
  <c r="DL250" i="1"/>
  <c r="DK250" i="1"/>
  <c r="DJ250" i="1"/>
  <c r="DI250" i="1"/>
  <c r="DH250" i="1"/>
  <c r="DG250" i="1"/>
  <c r="DF250" i="1"/>
  <c r="DE250" i="1"/>
  <c r="DD250" i="1"/>
  <c r="DC250" i="1"/>
  <c r="DA250" i="1"/>
  <c r="CZ250" i="1"/>
  <c r="CY250" i="1"/>
  <c r="CX250" i="1"/>
  <c r="CW250" i="1"/>
  <c r="CV250" i="1"/>
  <c r="CU250" i="1"/>
  <c r="CS250" i="1"/>
  <c r="CR250" i="1"/>
  <c r="CQ250" i="1"/>
  <c r="CP250" i="1"/>
  <c r="CO250" i="1"/>
  <c r="CM250" i="1"/>
  <c r="CL250" i="1"/>
  <c r="CK250" i="1"/>
  <c r="CJ250" i="1"/>
  <c r="CI250" i="1"/>
  <c r="CH250" i="1"/>
  <c r="CG250" i="1"/>
  <c r="CF250" i="1"/>
  <c r="CE250" i="1"/>
  <c r="FF247" i="1"/>
  <c r="FE247" i="1"/>
  <c r="FD247" i="1"/>
  <c r="FC247" i="1"/>
  <c r="FB247" i="1"/>
  <c r="FA247" i="1"/>
  <c r="EZ247" i="1"/>
  <c r="EY247" i="1"/>
  <c r="EX247" i="1"/>
  <c r="EW247" i="1"/>
  <c r="EV247" i="1"/>
  <c r="EU247" i="1"/>
  <c r="ET247" i="1"/>
  <c r="ES247" i="1"/>
  <c r="ER247" i="1"/>
  <c r="EQ247" i="1"/>
  <c r="EP247" i="1"/>
  <c r="EO247" i="1"/>
  <c r="EN247" i="1"/>
  <c r="EM247" i="1"/>
  <c r="EL247" i="1"/>
  <c r="EK247" i="1"/>
  <c r="EJ247" i="1"/>
  <c r="CU247" i="1" s="1"/>
  <c r="EI247" i="1"/>
  <c r="CT247" i="1" s="1"/>
  <c r="EH247" i="1"/>
  <c r="CS247" i="1" s="1"/>
  <c r="EG247" i="1"/>
  <c r="CR247" i="1" s="1"/>
  <c r="EF247" i="1"/>
  <c r="CQ247" i="1" s="1"/>
  <c r="EE247" i="1"/>
  <c r="ED247" i="1"/>
  <c r="CO247" i="1" s="1"/>
  <c r="EC247" i="1"/>
  <c r="CN247" i="1" s="1"/>
  <c r="EB247" i="1"/>
  <c r="CM247" i="1" s="1"/>
  <c r="EA247" i="1"/>
  <c r="CL247" i="1" s="1"/>
  <c r="DZ247" i="1"/>
  <c r="DY247" i="1"/>
  <c r="CJ247" i="1" s="1"/>
  <c r="DX247" i="1"/>
  <c r="CI247" i="1" s="1"/>
  <c r="DW247" i="1"/>
  <c r="CH247" i="1" s="1"/>
  <c r="DV247" i="1"/>
  <c r="CG247" i="1" s="1"/>
  <c r="DU247" i="1"/>
  <c r="DT247" i="1"/>
  <c r="CE247" i="1" s="1"/>
  <c r="DS247" i="1"/>
  <c r="CD247" i="1" s="1"/>
  <c r="DQ247" i="1"/>
  <c r="DP247" i="1"/>
  <c r="DO247" i="1"/>
  <c r="DN247" i="1"/>
  <c r="DM247" i="1"/>
  <c r="DL247" i="1"/>
  <c r="DK247" i="1"/>
  <c r="DJ247" i="1"/>
  <c r="DI247" i="1"/>
  <c r="DH247" i="1"/>
  <c r="DG247" i="1"/>
  <c r="DF247" i="1"/>
  <c r="DE247" i="1"/>
  <c r="DD247" i="1"/>
  <c r="DC247" i="1"/>
  <c r="DB247" i="1"/>
  <c r="DA247" i="1"/>
  <c r="CZ247" i="1"/>
  <c r="CY247" i="1"/>
  <c r="CX247" i="1"/>
  <c r="CW247" i="1"/>
  <c r="CV247" i="1"/>
  <c r="CP247" i="1"/>
  <c r="CK247" i="1"/>
  <c r="CF247" i="1"/>
  <c r="FF246" i="1"/>
  <c r="FE246" i="1"/>
  <c r="FD246" i="1"/>
  <c r="FC246" i="1"/>
  <c r="FB246" i="1"/>
  <c r="FA246" i="1"/>
  <c r="EZ246" i="1"/>
  <c r="EY246" i="1"/>
  <c r="EX246" i="1"/>
  <c r="EW246" i="1"/>
  <c r="EV246" i="1"/>
  <c r="EU246" i="1"/>
  <c r="ET246" i="1"/>
  <c r="ES246" i="1"/>
  <c r="ER246" i="1"/>
  <c r="EQ246" i="1"/>
  <c r="EP246" i="1"/>
  <c r="EO246" i="1"/>
  <c r="EN246" i="1"/>
  <c r="EM246" i="1"/>
  <c r="EL246" i="1"/>
  <c r="EK246" i="1"/>
  <c r="EJ246" i="1"/>
  <c r="EI246" i="1"/>
  <c r="EH246" i="1"/>
  <c r="EG246" i="1"/>
  <c r="EF246" i="1"/>
  <c r="EE246" i="1"/>
  <c r="ED246" i="1"/>
  <c r="EC246" i="1"/>
  <c r="EB246" i="1"/>
  <c r="EA246" i="1"/>
  <c r="DZ246" i="1"/>
  <c r="DY246" i="1"/>
  <c r="DX246" i="1"/>
  <c r="DW246" i="1"/>
  <c r="DV246" i="1"/>
  <c r="CG246" i="1" s="1"/>
  <c r="DU246" i="1"/>
  <c r="CF246" i="1" s="1"/>
  <c r="DT246" i="1"/>
  <c r="DS246" i="1"/>
  <c r="CD246" i="1" s="1"/>
  <c r="DQ246" i="1"/>
  <c r="DP246" i="1"/>
  <c r="DO246" i="1"/>
  <c r="DN246" i="1"/>
  <c r="DM246" i="1"/>
  <c r="DL246" i="1"/>
  <c r="DK246" i="1"/>
  <c r="DJ246" i="1"/>
  <c r="DI246" i="1"/>
  <c r="DH246" i="1"/>
  <c r="DG246" i="1"/>
  <c r="DF246" i="1"/>
  <c r="DE246" i="1"/>
  <c r="DD246" i="1"/>
  <c r="DC246" i="1"/>
  <c r="DB246" i="1"/>
  <c r="DA246" i="1"/>
  <c r="CZ246" i="1"/>
  <c r="CY246" i="1"/>
  <c r="CX246" i="1"/>
  <c r="CW246" i="1"/>
  <c r="CV246" i="1"/>
  <c r="CU246" i="1"/>
  <c r="CT246" i="1"/>
  <c r="CS246" i="1"/>
  <c r="CR246" i="1"/>
  <c r="CQ246" i="1"/>
  <c r="CP246" i="1"/>
  <c r="CO246" i="1"/>
  <c r="CN246" i="1"/>
  <c r="CM246" i="1"/>
  <c r="CL246" i="1"/>
  <c r="CK246" i="1"/>
  <c r="CJ246" i="1"/>
  <c r="CI246" i="1"/>
  <c r="CH246" i="1"/>
  <c r="CE246" i="1"/>
  <c r="FF245" i="1"/>
  <c r="FE245" i="1"/>
  <c r="FD245" i="1"/>
  <c r="FC245" i="1"/>
  <c r="FB245" i="1"/>
  <c r="FA245" i="1"/>
  <c r="EZ245" i="1"/>
  <c r="DK245" i="1" s="1"/>
  <c r="EY245" i="1"/>
  <c r="EX245" i="1"/>
  <c r="EW245" i="1"/>
  <c r="EV245" i="1"/>
  <c r="EU245" i="1"/>
  <c r="ET245" i="1"/>
  <c r="ES245" i="1"/>
  <c r="ER245" i="1"/>
  <c r="DC245" i="1" s="1"/>
  <c r="EQ245" i="1"/>
  <c r="EP245" i="1"/>
  <c r="EO245" i="1"/>
  <c r="EN245" i="1"/>
  <c r="EM245" i="1"/>
  <c r="EL245" i="1"/>
  <c r="EK245" i="1"/>
  <c r="EJ245" i="1"/>
  <c r="EI245" i="1"/>
  <c r="EH245" i="1"/>
  <c r="EG245" i="1"/>
  <c r="EF245" i="1"/>
  <c r="EE245" i="1"/>
  <c r="ED245" i="1"/>
  <c r="EC245" i="1"/>
  <c r="CN245" i="1" s="1"/>
  <c r="EB245" i="1"/>
  <c r="CM245" i="1" s="1"/>
  <c r="EA245" i="1"/>
  <c r="CL245" i="1" s="1"/>
  <c r="DZ245" i="1"/>
  <c r="CK245" i="1" s="1"/>
  <c r="DY245" i="1"/>
  <c r="CJ245" i="1" s="1"/>
  <c r="DX245" i="1"/>
  <c r="CI245" i="1" s="1"/>
  <c r="DW245" i="1"/>
  <c r="CH245" i="1" s="1"/>
  <c r="DV245" i="1"/>
  <c r="CG245" i="1" s="1"/>
  <c r="DU245" i="1"/>
  <c r="CF245" i="1" s="1"/>
  <c r="DT245" i="1"/>
  <c r="CE245" i="1" s="1"/>
  <c r="DS245" i="1"/>
  <c r="CD245" i="1" s="1"/>
  <c r="DQ245" i="1"/>
  <c r="DP245" i="1"/>
  <c r="DO245" i="1"/>
  <c r="DN245" i="1"/>
  <c r="DM245" i="1"/>
  <c r="DL245" i="1"/>
  <c r="DJ245" i="1"/>
  <c r="DI245" i="1"/>
  <c r="DH245" i="1"/>
  <c r="DG245" i="1"/>
  <c r="DF245" i="1"/>
  <c r="DE245" i="1"/>
  <c r="DD245" i="1"/>
  <c r="DB245" i="1"/>
  <c r="DA245" i="1"/>
  <c r="CZ245" i="1"/>
  <c r="CY245" i="1"/>
  <c r="CX245" i="1"/>
  <c r="CW245" i="1"/>
  <c r="CV245" i="1"/>
  <c r="CU245" i="1"/>
  <c r="CT245" i="1"/>
  <c r="CS245" i="1"/>
  <c r="CR245" i="1"/>
  <c r="CQ245" i="1"/>
  <c r="CP245" i="1"/>
  <c r="CO245" i="1"/>
  <c r="FF244" i="1"/>
  <c r="FE244" i="1"/>
  <c r="FD244" i="1"/>
  <c r="FC244" i="1"/>
  <c r="FB244" i="1"/>
  <c r="FA244" i="1"/>
  <c r="EZ244" i="1"/>
  <c r="EY244" i="1"/>
  <c r="EX244" i="1"/>
  <c r="DI244" i="1" s="1"/>
  <c r="EW244" i="1"/>
  <c r="EV244" i="1"/>
  <c r="EU244" i="1"/>
  <c r="ET244" i="1"/>
  <c r="ES244" i="1"/>
  <c r="ER244" i="1"/>
  <c r="EQ244" i="1"/>
  <c r="EP244" i="1"/>
  <c r="EO244" i="1"/>
  <c r="EN244" i="1"/>
  <c r="EM244" i="1"/>
  <c r="EL244" i="1"/>
  <c r="EK244" i="1"/>
  <c r="EJ244" i="1"/>
  <c r="EI244" i="1"/>
  <c r="EH244" i="1"/>
  <c r="EG244" i="1"/>
  <c r="EF244" i="1"/>
  <c r="EE244" i="1"/>
  <c r="ED244" i="1"/>
  <c r="EC244" i="1"/>
  <c r="CN244" i="1" s="1"/>
  <c r="EB244" i="1"/>
  <c r="EA244" i="1"/>
  <c r="DZ244" i="1"/>
  <c r="DY244" i="1"/>
  <c r="DX244" i="1"/>
  <c r="DW244" i="1"/>
  <c r="DV244" i="1"/>
  <c r="DU244" i="1"/>
  <c r="DT244" i="1"/>
  <c r="CE244" i="1" s="1"/>
  <c r="DS244" i="1"/>
  <c r="CD244" i="1" s="1"/>
  <c r="DQ244" i="1"/>
  <c r="DP244" i="1"/>
  <c r="DO244" i="1"/>
  <c r="DN244" i="1"/>
  <c r="DM244" i="1"/>
  <c r="DL244" i="1"/>
  <c r="DK244" i="1"/>
  <c r="DJ244" i="1"/>
  <c r="DH244" i="1"/>
  <c r="DG244" i="1"/>
  <c r="DF244" i="1"/>
  <c r="DE244" i="1"/>
  <c r="DD244" i="1"/>
  <c r="DC244" i="1"/>
  <c r="DB244" i="1"/>
  <c r="DA244" i="1"/>
  <c r="CZ244" i="1"/>
  <c r="CY244" i="1"/>
  <c r="CX244" i="1"/>
  <c r="CW244" i="1"/>
  <c r="CV244" i="1"/>
  <c r="CU244" i="1"/>
  <c r="CT244" i="1"/>
  <c r="CS244" i="1"/>
  <c r="CR244" i="1"/>
  <c r="CQ244" i="1"/>
  <c r="CP244" i="1"/>
  <c r="CO244" i="1"/>
  <c r="CM244" i="1"/>
  <c r="CL244" i="1"/>
  <c r="CK244" i="1"/>
  <c r="CJ244" i="1"/>
  <c r="CI244" i="1"/>
  <c r="CH244" i="1"/>
  <c r="CG244" i="1"/>
  <c r="CF244" i="1"/>
  <c r="FF241" i="1"/>
  <c r="FE241" i="1"/>
  <c r="FD241" i="1"/>
  <c r="FC241" i="1"/>
  <c r="FB241" i="1"/>
  <c r="FA241" i="1"/>
  <c r="EZ241" i="1"/>
  <c r="EY241" i="1"/>
  <c r="EX241" i="1"/>
  <c r="EW241" i="1"/>
  <c r="EV241" i="1"/>
  <c r="EU241" i="1"/>
  <c r="ET241" i="1"/>
  <c r="ES241" i="1"/>
  <c r="ER241" i="1"/>
  <c r="EQ241" i="1"/>
  <c r="EP241" i="1"/>
  <c r="EO241" i="1"/>
  <c r="EN241" i="1"/>
  <c r="EM241" i="1"/>
  <c r="EL241" i="1"/>
  <c r="EK241" i="1"/>
  <c r="EJ241" i="1"/>
  <c r="EI241" i="1"/>
  <c r="EH241" i="1"/>
  <c r="EG241" i="1"/>
  <c r="EF241" i="1"/>
  <c r="EE241" i="1"/>
  <c r="ED241" i="1"/>
  <c r="EC241" i="1"/>
  <c r="EB241" i="1"/>
  <c r="EA241" i="1"/>
  <c r="DZ241" i="1"/>
  <c r="DY241" i="1"/>
  <c r="DX241" i="1"/>
  <c r="DW241" i="1"/>
  <c r="DV241" i="1"/>
  <c r="DU241" i="1"/>
  <c r="DT241" i="1"/>
  <c r="DS241" i="1"/>
  <c r="CD241" i="1" s="1"/>
  <c r="DQ241" i="1"/>
  <c r="DP241" i="1"/>
  <c r="DO241" i="1"/>
  <c r="DN241" i="1"/>
  <c r="DM241" i="1"/>
  <c r="DL241" i="1"/>
  <c r="DK241" i="1"/>
  <c r="DJ241" i="1"/>
  <c r="DI241" i="1"/>
  <c r="DH241" i="1"/>
  <c r="DG241" i="1"/>
  <c r="DF241" i="1"/>
  <c r="DE241" i="1"/>
  <c r="DD241" i="1"/>
  <c r="DC241" i="1"/>
  <c r="DB241" i="1"/>
  <c r="DA241" i="1"/>
  <c r="CZ241" i="1"/>
  <c r="CY241" i="1"/>
  <c r="CX241" i="1"/>
  <c r="CW241" i="1"/>
  <c r="CV241" i="1"/>
  <c r="CU241" i="1"/>
  <c r="CT241" i="1"/>
  <c r="CS241" i="1"/>
  <c r="CR241" i="1"/>
  <c r="CQ241" i="1"/>
  <c r="CP241" i="1"/>
  <c r="CO241" i="1"/>
  <c r="CN241" i="1"/>
  <c r="CM241" i="1"/>
  <c r="CL241" i="1"/>
  <c r="CK241" i="1"/>
  <c r="CJ241" i="1"/>
  <c r="CI241" i="1"/>
  <c r="CH241" i="1"/>
  <c r="CG241" i="1"/>
  <c r="CF241" i="1"/>
  <c r="CE241" i="1"/>
  <c r="FF234" i="1"/>
  <c r="FE234" i="1"/>
  <c r="FD234" i="1"/>
  <c r="FC234" i="1"/>
  <c r="FB234" i="1"/>
  <c r="FA234" i="1"/>
  <c r="EZ234" i="1"/>
  <c r="EY234" i="1"/>
  <c r="EX234" i="1"/>
  <c r="EW234" i="1"/>
  <c r="EV234" i="1"/>
  <c r="EU234" i="1"/>
  <c r="ET234" i="1"/>
  <c r="ES234" i="1"/>
  <c r="ER234" i="1"/>
  <c r="EQ234" i="1"/>
  <c r="EP234" i="1"/>
  <c r="EO234" i="1"/>
  <c r="EN234" i="1"/>
  <c r="EM234" i="1"/>
  <c r="EL234" i="1"/>
  <c r="EK234" i="1"/>
  <c r="EJ234" i="1"/>
  <c r="EI234" i="1"/>
  <c r="EH234" i="1"/>
  <c r="EG234" i="1"/>
  <c r="EF234" i="1"/>
  <c r="EE234" i="1"/>
  <c r="ED234" i="1"/>
  <c r="EC234" i="1"/>
  <c r="EB234" i="1"/>
  <c r="CM234" i="1" s="1"/>
  <c r="EA234" i="1"/>
  <c r="CL234" i="1" s="1"/>
  <c r="DZ234" i="1"/>
  <c r="CK234" i="1" s="1"/>
  <c r="DY234" i="1"/>
  <c r="CJ234" i="1" s="1"/>
  <c r="DX234" i="1"/>
  <c r="CI234" i="1" s="1"/>
  <c r="DW234" i="1"/>
  <c r="CH234" i="1" s="1"/>
  <c r="DV234" i="1"/>
  <c r="CG234" i="1" s="1"/>
  <c r="DU234" i="1"/>
  <c r="CF234" i="1" s="1"/>
  <c r="DT234" i="1"/>
  <c r="CE234" i="1" s="1"/>
  <c r="DS234" i="1"/>
  <c r="CD234" i="1" s="1"/>
  <c r="DQ234" i="1"/>
  <c r="DP234" i="1"/>
  <c r="DO234" i="1"/>
  <c r="DN234" i="1"/>
  <c r="DM234" i="1"/>
  <c r="DL234" i="1"/>
  <c r="DK234" i="1"/>
  <c r="DJ234" i="1"/>
  <c r="DI234" i="1"/>
  <c r="DH234" i="1"/>
  <c r="DG234" i="1"/>
  <c r="DF234" i="1"/>
  <c r="DE234" i="1"/>
  <c r="DD234" i="1"/>
  <c r="DC234" i="1"/>
  <c r="DB234" i="1"/>
  <c r="DA234" i="1"/>
  <c r="CZ234" i="1"/>
  <c r="CY234" i="1"/>
  <c r="CX234" i="1"/>
  <c r="CW234" i="1"/>
  <c r="CV234" i="1"/>
  <c r="CU234" i="1"/>
  <c r="CT234" i="1"/>
  <c r="CS234" i="1"/>
  <c r="CR234" i="1"/>
  <c r="CQ234" i="1"/>
  <c r="CP234" i="1"/>
  <c r="CO234" i="1"/>
  <c r="CN234" i="1"/>
  <c r="FF233" i="1"/>
  <c r="FE233" i="1"/>
  <c r="FD233" i="1"/>
  <c r="FC233" i="1"/>
  <c r="FB233" i="1"/>
  <c r="FA233" i="1"/>
  <c r="EZ233" i="1"/>
  <c r="EY233" i="1"/>
  <c r="EX233" i="1"/>
  <c r="EW233" i="1"/>
  <c r="EV233" i="1"/>
  <c r="EU233" i="1"/>
  <c r="ET233" i="1"/>
  <c r="ES233" i="1"/>
  <c r="ER233" i="1"/>
  <c r="EQ233" i="1"/>
  <c r="EP233" i="1"/>
  <c r="EO233" i="1"/>
  <c r="EN233" i="1"/>
  <c r="EM233" i="1"/>
  <c r="EL233" i="1"/>
  <c r="EK233" i="1"/>
  <c r="EJ233" i="1"/>
  <c r="EI233" i="1"/>
  <c r="EH233" i="1"/>
  <c r="EG233" i="1"/>
  <c r="EF233" i="1"/>
  <c r="EE233" i="1"/>
  <c r="ED233" i="1"/>
  <c r="EC233" i="1"/>
  <c r="EB233" i="1"/>
  <c r="EA233" i="1"/>
  <c r="DZ233" i="1"/>
  <c r="DY233" i="1"/>
  <c r="DX233" i="1"/>
  <c r="DW233" i="1"/>
  <c r="DV233" i="1"/>
  <c r="DU233" i="1"/>
  <c r="DT233" i="1"/>
  <c r="DS233" i="1"/>
  <c r="CD233" i="1" s="1"/>
  <c r="DQ233" i="1"/>
  <c r="DP233" i="1"/>
  <c r="DO233" i="1"/>
  <c r="DN233" i="1"/>
  <c r="DM233" i="1"/>
  <c r="DL233" i="1"/>
  <c r="DK233" i="1"/>
  <c r="DJ233" i="1"/>
  <c r="DI233" i="1"/>
  <c r="DH233" i="1"/>
  <c r="DG233" i="1"/>
  <c r="DF233" i="1"/>
  <c r="DE233" i="1"/>
  <c r="DD233" i="1"/>
  <c r="DC233" i="1"/>
  <c r="DB233" i="1"/>
  <c r="DA233" i="1"/>
  <c r="CZ233" i="1"/>
  <c r="CY233" i="1"/>
  <c r="CX233" i="1"/>
  <c r="CW233" i="1"/>
  <c r="CV233" i="1"/>
  <c r="CU233" i="1"/>
  <c r="CT233" i="1"/>
  <c r="CS233" i="1"/>
  <c r="CR233" i="1"/>
  <c r="CQ233" i="1"/>
  <c r="CP233" i="1"/>
  <c r="CO233" i="1"/>
  <c r="CN233" i="1"/>
  <c r="CM233" i="1"/>
  <c r="CL233" i="1"/>
  <c r="CK233" i="1"/>
  <c r="CJ233" i="1"/>
  <c r="CI233" i="1"/>
  <c r="CH233" i="1"/>
  <c r="CG233" i="1"/>
  <c r="CF233" i="1"/>
  <c r="CE233" i="1"/>
  <c r="FF232" i="1"/>
  <c r="DQ232" i="1" s="1"/>
  <c r="FE232" i="1"/>
  <c r="DP232" i="1" s="1"/>
  <c r="FD232" i="1"/>
  <c r="DO232" i="1" s="1"/>
  <c r="FC232" i="1"/>
  <c r="DN232" i="1" s="1"/>
  <c r="FB232" i="1"/>
  <c r="DM232" i="1" s="1"/>
  <c r="FA232" i="1"/>
  <c r="DL232" i="1" s="1"/>
  <c r="EZ232" i="1"/>
  <c r="DK232" i="1" s="1"/>
  <c r="EY232" i="1"/>
  <c r="DJ232" i="1" s="1"/>
  <c r="EX232" i="1"/>
  <c r="DI232" i="1" s="1"/>
  <c r="EW232" i="1"/>
  <c r="EV232" i="1"/>
  <c r="EU232" i="1"/>
  <c r="DF232" i="1" s="1"/>
  <c r="ET232" i="1"/>
  <c r="DE232" i="1" s="1"/>
  <c r="ES232" i="1"/>
  <c r="DD232" i="1" s="1"/>
  <c r="ER232" i="1"/>
  <c r="DC232" i="1" s="1"/>
  <c r="EQ232" i="1"/>
  <c r="DB232" i="1" s="1"/>
  <c r="EP232" i="1"/>
  <c r="DA232" i="1" s="1"/>
  <c r="EO232" i="1"/>
  <c r="CZ232" i="1" s="1"/>
  <c r="EN232" i="1"/>
  <c r="CY232" i="1" s="1"/>
  <c r="EM232" i="1"/>
  <c r="CX232" i="1" s="1"/>
  <c r="EL232" i="1"/>
  <c r="CW232" i="1" s="1"/>
  <c r="EK232" i="1"/>
  <c r="CV232" i="1" s="1"/>
  <c r="EJ232" i="1"/>
  <c r="CU232" i="1" s="1"/>
  <c r="EI232" i="1"/>
  <c r="CT232" i="1" s="1"/>
  <c r="EH232" i="1"/>
  <c r="CS232" i="1" s="1"/>
  <c r="EG232" i="1"/>
  <c r="CR232" i="1" s="1"/>
  <c r="EF232" i="1"/>
  <c r="CQ232" i="1" s="1"/>
  <c r="EE232" i="1"/>
  <c r="CP232" i="1" s="1"/>
  <c r="ED232" i="1"/>
  <c r="CO232" i="1" s="1"/>
  <c r="EC232" i="1"/>
  <c r="CN232" i="1" s="1"/>
  <c r="EB232" i="1"/>
  <c r="CM232" i="1" s="1"/>
  <c r="EA232" i="1"/>
  <c r="CL232" i="1" s="1"/>
  <c r="DZ232" i="1"/>
  <c r="CK232" i="1" s="1"/>
  <c r="DY232" i="1"/>
  <c r="CJ232" i="1" s="1"/>
  <c r="DX232" i="1"/>
  <c r="CI232" i="1" s="1"/>
  <c r="DW232" i="1"/>
  <c r="CH232" i="1" s="1"/>
  <c r="DV232" i="1"/>
  <c r="CG232" i="1" s="1"/>
  <c r="DU232" i="1"/>
  <c r="CF232" i="1" s="1"/>
  <c r="DT232" i="1"/>
  <c r="CE232" i="1" s="1"/>
  <c r="DS232" i="1"/>
  <c r="CD232" i="1" s="1"/>
  <c r="DH232" i="1"/>
  <c r="DG232" i="1"/>
  <c r="FF231" i="1"/>
  <c r="FE231" i="1"/>
  <c r="DP231" i="1" s="1"/>
  <c r="FD231" i="1"/>
  <c r="DO231" i="1" s="1"/>
  <c r="FC231" i="1"/>
  <c r="DN231" i="1" s="1"/>
  <c r="FB231" i="1"/>
  <c r="DM231" i="1" s="1"/>
  <c r="FA231" i="1"/>
  <c r="DL231" i="1" s="1"/>
  <c r="EZ231" i="1"/>
  <c r="DK231" i="1" s="1"/>
  <c r="EY231" i="1"/>
  <c r="DJ231" i="1" s="1"/>
  <c r="EX231" i="1"/>
  <c r="DI231" i="1" s="1"/>
  <c r="EW231" i="1"/>
  <c r="DH231" i="1" s="1"/>
  <c r="EV231" i="1"/>
  <c r="DG231" i="1" s="1"/>
  <c r="EU231" i="1"/>
  <c r="DF231" i="1" s="1"/>
  <c r="ET231" i="1"/>
  <c r="DE231" i="1" s="1"/>
  <c r="ES231" i="1"/>
  <c r="DD231" i="1" s="1"/>
  <c r="ER231" i="1"/>
  <c r="DC231" i="1" s="1"/>
  <c r="EQ231" i="1"/>
  <c r="DB231" i="1" s="1"/>
  <c r="EP231" i="1"/>
  <c r="DA231" i="1" s="1"/>
  <c r="EO231" i="1"/>
  <c r="CZ231" i="1" s="1"/>
  <c r="EN231" i="1"/>
  <c r="CY231" i="1" s="1"/>
  <c r="EM231" i="1"/>
  <c r="CX231" i="1" s="1"/>
  <c r="EL231" i="1"/>
  <c r="CW231" i="1" s="1"/>
  <c r="EK231" i="1"/>
  <c r="CV231" i="1" s="1"/>
  <c r="EJ231" i="1"/>
  <c r="CU231" i="1" s="1"/>
  <c r="EI231" i="1"/>
  <c r="CT231" i="1" s="1"/>
  <c r="EH231" i="1"/>
  <c r="CS231" i="1" s="1"/>
  <c r="EG231" i="1"/>
  <c r="CR231" i="1" s="1"/>
  <c r="EF231" i="1"/>
  <c r="CQ231" i="1" s="1"/>
  <c r="EE231" i="1"/>
  <c r="CP231" i="1" s="1"/>
  <c r="ED231" i="1"/>
  <c r="CO231" i="1" s="1"/>
  <c r="EC231" i="1"/>
  <c r="CN231" i="1" s="1"/>
  <c r="EB231" i="1"/>
  <c r="CM231" i="1" s="1"/>
  <c r="EA231" i="1"/>
  <c r="CL231" i="1" s="1"/>
  <c r="DZ231" i="1"/>
  <c r="CK231" i="1" s="1"/>
  <c r="DY231" i="1"/>
  <c r="CJ231" i="1" s="1"/>
  <c r="DX231" i="1"/>
  <c r="CI231" i="1" s="1"/>
  <c r="DW231" i="1"/>
  <c r="CH231" i="1" s="1"/>
  <c r="DV231" i="1"/>
  <c r="CG231" i="1" s="1"/>
  <c r="DU231" i="1"/>
  <c r="CF231" i="1" s="1"/>
  <c r="DT231" i="1"/>
  <c r="CE231" i="1" s="1"/>
  <c r="DS231" i="1"/>
  <c r="CD231" i="1" s="1"/>
  <c r="DQ231" i="1"/>
  <c r="FF226" i="1"/>
  <c r="FE226" i="1"/>
  <c r="FD226" i="1"/>
  <c r="FC226" i="1"/>
  <c r="FB226" i="1"/>
  <c r="DM226" i="1" s="1"/>
  <c r="FA226" i="1"/>
  <c r="DL226" i="1" s="1"/>
  <c r="EZ226" i="1"/>
  <c r="DK226" i="1" s="1"/>
  <c r="EY226" i="1"/>
  <c r="DJ226" i="1" s="1"/>
  <c r="EX226" i="1"/>
  <c r="DI226" i="1" s="1"/>
  <c r="EW226" i="1"/>
  <c r="DH226" i="1" s="1"/>
  <c r="EV226" i="1"/>
  <c r="DG226" i="1" s="1"/>
  <c r="EU226" i="1"/>
  <c r="ET226" i="1"/>
  <c r="ES226" i="1"/>
  <c r="DD226" i="1" s="1"/>
  <c r="ER226" i="1"/>
  <c r="DC226" i="1" s="1"/>
  <c r="EQ226" i="1"/>
  <c r="DB226" i="1" s="1"/>
  <c r="EP226" i="1"/>
  <c r="DA226" i="1" s="1"/>
  <c r="EO226" i="1"/>
  <c r="CZ226" i="1" s="1"/>
  <c r="EN226" i="1"/>
  <c r="CY226" i="1" s="1"/>
  <c r="EM226" i="1"/>
  <c r="CX226" i="1" s="1"/>
  <c r="EL226" i="1"/>
  <c r="CW226" i="1" s="1"/>
  <c r="EK226" i="1"/>
  <c r="CV226" i="1" s="1"/>
  <c r="EJ226" i="1"/>
  <c r="CU226" i="1" s="1"/>
  <c r="EI226" i="1"/>
  <c r="CT226" i="1" s="1"/>
  <c r="EH226" i="1"/>
  <c r="CS226" i="1" s="1"/>
  <c r="EG226" i="1"/>
  <c r="CR226" i="1" s="1"/>
  <c r="EF226" i="1"/>
  <c r="CQ226" i="1" s="1"/>
  <c r="EE226" i="1"/>
  <c r="CP226" i="1" s="1"/>
  <c r="ED226" i="1"/>
  <c r="CO226" i="1" s="1"/>
  <c r="EC226" i="1"/>
  <c r="CN226" i="1" s="1"/>
  <c r="EB226" i="1"/>
  <c r="CM226" i="1" s="1"/>
  <c r="EA226" i="1"/>
  <c r="CL226" i="1" s="1"/>
  <c r="DZ226" i="1"/>
  <c r="CK226" i="1" s="1"/>
  <c r="DY226" i="1"/>
  <c r="CJ226" i="1" s="1"/>
  <c r="DX226" i="1"/>
  <c r="CI226" i="1" s="1"/>
  <c r="DW226" i="1"/>
  <c r="CH226" i="1" s="1"/>
  <c r="DV226" i="1"/>
  <c r="CG226" i="1" s="1"/>
  <c r="DU226" i="1"/>
  <c r="CF226" i="1" s="1"/>
  <c r="DT226" i="1"/>
  <c r="CE226" i="1" s="1"/>
  <c r="DS226" i="1"/>
  <c r="CD226" i="1" s="1"/>
  <c r="DQ226" i="1"/>
  <c r="DP226" i="1"/>
  <c r="DO226" i="1"/>
  <c r="DN226" i="1"/>
  <c r="DF226" i="1"/>
  <c r="DE226" i="1"/>
  <c r="FF223" i="1"/>
  <c r="FE223" i="1"/>
  <c r="FD223" i="1"/>
  <c r="FC223" i="1"/>
  <c r="FB223" i="1"/>
  <c r="FA223" i="1"/>
  <c r="EZ223" i="1"/>
  <c r="EY223" i="1"/>
  <c r="EX223" i="1"/>
  <c r="EW223" i="1"/>
  <c r="EV223" i="1"/>
  <c r="EU223" i="1"/>
  <c r="ET223" i="1"/>
  <c r="ES223" i="1"/>
  <c r="ER223" i="1"/>
  <c r="EQ223" i="1"/>
  <c r="EP223" i="1"/>
  <c r="EO223" i="1"/>
  <c r="EN223" i="1"/>
  <c r="EM223" i="1"/>
  <c r="EL223" i="1"/>
  <c r="EK223" i="1"/>
  <c r="EJ223" i="1"/>
  <c r="EI223" i="1"/>
  <c r="EH223" i="1"/>
  <c r="EG223" i="1"/>
  <c r="EF223" i="1"/>
  <c r="EE223" i="1"/>
  <c r="ED223" i="1"/>
  <c r="CO223" i="1" s="1"/>
  <c r="EC223" i="1"/>
  <c r="CN223" i="1" s="1"/>
  <c r="EB223" i="1"/>
  <c r="EA223" i="1"/>
  <c r="CL223" i="1" s="1"/>
  <c r="DZ223" i="1"/>
  <c r="CK223" i="1" s="1"/>
  <c r="DY223" i="1"/>
  <c r="CJ223" i="1" s="1"/>
  <c r="DX223" i="1"/>
  <c r="CI223" i="1" s="1"/>
  <c r="DW223" i="1"/>
  <c r="CH223" i="1" s="1"/>
  <c r="DV223" i="1"/>
  <c r="CG223" i="1" s="1"/>
  <c r="DU223" i="1"/>
  <c r="CF223" i="1" s="1"/>
  <c r="DT223" i="1"/>
  <c r="DS223" i="1"/>
  <c r="CD223" i="1" s="1"/>
  <c r="DQ223" i="1"/>
  <c r="DP223" i="1"/>
  <c r="DO223" i="1"/>
  <c r="DN223" i="1"/>
  <c r="DM223" i="1"/>
  <c r="DL223" i="1"/>
  <c r="DK223" i="1"/>
  <c r="DJ223" i="1"/>
  <c r="DI223" i="1"/>
  <c r="DH223" i="1"/>
  <c r="DG223" i="1"/>
  <c r="DF223" i="1"/>
  <c r="DE223" i="1"/>
  <c r="DD223" i="1"/>
  <c r="DC223" i="1"/>
  <c r="DB223" i="1"/>
  <c r="DA223" i="1"/>
  <c r="CZ223" i="1"/>
  <c r="CY223" i="1"/>
  <c r="CX223" i="1"/>
  <c r="CW223" i="1"/>
  <c r="CV223" i="1"/>
  <c r="CU223" i="1"/>
  <c r="CT223" i="1"/>
  <c r="CS223" i="1"/>
  <c r="CR223" i="1"/>
  <c r="CQ223" i="1"/>
  <c r="CP223" i="1"/>
  <c r="CM223" i="1"/>
  <c r="CE223" i="1"/>
  <c r="FF222" i="1"/>
  <c r="FE222" i="1"/>
  <c r="FD222" i="1"/>
  <c r="FC222" i="1"/>
  <c r="FB222" i="1"/>
  <c r="FA222" i="1"/>
  <c r="DL222" i="1" s="1"/>
  <c r="EZ222" i="1"/>
  <c r="DK222" i="1" s="1"/>
  <c r="EY222" i="1"/>
  <c r="DJ222" i="1" s="1"/>
  <c r="EX222" i="1"/>
  <c r="DI222" i="1" s="1"/>
  <c r="EW222" i="1"/>
  <c r="DH222" i="1" s="1"/>
  <c r="EV222" i="1"/>
  <c r="DG222" i="1" s="1"/>
  <c r="EU222" i="1"/>
  <c r="DF222" i="1" s="1"/>
  <c r="ET222" i="1"/>
  <c r="DE222" i="1" s="1"/>
  <c r="ES222" i="1"/>
  <c r="DD222" i="1" s="1"/>
  <c r="ER222" i="1"/>
  <c r="DC222" i="1" s="1"/>
  <c r="EQ222" i="1"/>
  <c r="DB222" i="1" s="1"/>
  <c r="EP222" i="1"/>
  <c r="DA222" i="1" s="1"/>
  <c r="EO222" i="1"/>
  <c r="CZ222" i="1" s="1"/>
  <c r="EN222" i="1"/>
  <c r="CY222" i="1" s="1"/>
  <c r="EM222" i="1"/>
  <c r="CX222" i="1" s="1"/>
  <c r="EL222" i="1"/>
  <c r="CW222" i="1" s="1"/>
  <c r="EK222" i="1"/>
  <c r="CV222" i="1" s="1"/>
  <c r="EJ222" i="1"/>
  <c r="CU222" i="1" s="1"/>
  <c r="EI222" i="1"/>
  <c r="EH222" i="1"/>
  <c r="CS222" i="1" s="1"/>
  <c r="EG222" i="1"/>
  <c r="CR222" i="1" s="1"/>
  <c r="EF222" i="1"/>
  <c r="CQ222" i="1" s="1"/>
  <c r="EE222" i="1"/>
  <c r="CP222" i="1" s="1"/>
  <c r="ED222" i="1"/>
  <c r="CO222" i="1" s="1"/>
  <c r="EC222" i="1"/>
  <c r="CN222" i="1" s="1"/>
  <c r="EB222" i="1"/>
  <c r="CM222" i="1" s="1"/>
  <c r="EA222" i="1"/>
  <c r="DZ222" i="1"/>
  <c r="CK222" i="1" s="1"/>
  <c r="DY222" i="1"/>
  <c r="CJ222" i="1" s="1"/>
  <c r="DX222" i="1"/>
  <c r="CI222" i="1" s="1"/>
  <c r="DW222" i="1"/>
  <c r="CH222" i="1" s="1"/>
  <c r="DV222" i="1"/>
  <c r="CG222" i="1" s="1"/>
  <c r="DU222" i="1"/>
  <c r="CF222" i="1" s="1"/>
  <c r="DT222" i="1"/>
  <c r="CE222" i="1" s="1"/>
  <c r="DS222" i="1"/>
  <c r="CD222" i="1" s="1"/>
  <c r="DQ222" i="1"/>
  <c r="DP222" i="1"/>
  <c r="DO222" i="1"/>
  <c r="DN222" i="1"/>
  <c r="DM222" i="1"/>
  <c r="CT222" i="1"/>
  <c r="CL222" i="1"/>
  <c r="FF221" i="1"/>
  <c r="FE221" i="1"/>
  <c r="FD221" i="1"/>
  <c r="FC221" i="1"/>
  <c r="FB221" i="1"/>
  <c r="FA221" i="1"/>
  <c r="EZ221" i="1"/>
  <c r="EY221" i="1"/>
  <c r="EX221" i="1"/>
  <c r="EW221" i="1"/>
  <c r="EV221" i="1"/>
  <c r="EU221" i="1"/>
  <c r="ET221" i="1"/>
  <c r="DE221" i="1" s="1"/>
  <c r="ES221" i="1"/>
  <c r="DD221" i="1" s="1"/>
  <c r="ER221" i="1"/>
  <c r="DC221" i="1" s="1"/>
  <c r="EQ221" i="1"/>
  <c r="DB221" i="1" s="1"/>
  <c r="EP221" i="1"/>
  <c r="DA221" i="1" s="1"/>
  <c r="EO221" i="1"/>
  <c r="CZ221" i="1" s="1"/>
  <c r="EN221" i="1"/>
  <c r="CY221" i="1" s="1"/>
  <c r="EM221" i="1"/>
  <c r="CX221" i="1" s="1"/>
  <c r="EL221" i="1"/>
  <c r="CW221" i="1" s="1"/>
  <c r="EK221" i="1"/>
  <c r="CV221" i="1" s="1"/>
  <c r="EJ221" i="1"/>
  <c r="CU221" i="1" s="1"/>
  <c r="EI221" i="1"/>
  <c r="EH221" i="1"/>
  <c r="CS221" i="1" s="1"/>
  <c r="EG221" i="1"/>
  <c r="CR221" i="1" s="1"/>
  <c r="EF221" i="1"/>
  <c r="CQ221" i="1" s="1"/>
  <c r="EE221" i="1"/>
  <c r="CP221" i="1" s="1"/>
  <c r="ED221" i="1"/>
  <c r="CO221" i="1" s="1"/>
  <c r="EC221" i="1"/>
  <c r="CN221" i="1" s="1"/>
  <c r="EB221" i="1"/>
  <c r="CM221" i="1" s="1"/>
  <c r="EA221" i="1"/>
  <c r="CL221" i="1" s="1"/>
  <c r="DZ221" i="1"/>
  <c r="CK221" i="1" s="1"/>
  <c r="DY221" i="1"/>
  <c r="CJ221" i="1" s="1"/>
  <c r="DX221" i="1"/>
  <c r="CI221" i="1" s="1"/>
  <c r="DW221" i="1"/>
  <c r="CH221" i="1" s="1"/>
  <c r="DV221" i="1"/>
  <c r="CG221" i="1" s="1"/>
  <c r="DU221" i="1"/>
  <c r="CF221" i="1" s="1"/>
  <c r="DT221" i="1"/>
  <c r="CE221" i="1" s="1"/>
  <c r="DS221" i="1"/>
  <c r="CD221" i="1" s="1"/>
  <c r="DQ221" i="1"/>
  <c r="DP221" i="1"/>
  <c r="DO221" i="1"/>
  <c r="DN221" i="1"/>
  <c r="DM221" i="1"/>
  <c r="DL221" i="1"/>
  <c r="DK221" i="1"/>
  <c r="DJ221" i="1"/>
  <c r="DI221" i="1"/>
  <c r="DH221" i="1"/>
  <c r="DG221" i="1"/>
  <c r="DF221" i="1"/>
  <c r="CT221" i="1"/>
  <c r="FF220" i="1"/>
  <c r="FE220" i="1"/>
  <c r="FD220" i="1"/>
  <c r="FC220" i="1"/>
  <c r="FB220" i="1"/>
  <c r="FA220" i="1"/>
  <c r="EZ220" i="1"/>
  <c r="EY220" i="1"/>
  <c r="EX220" i="1"/>
  <c r="EW220" i="1"/>
  <c r="EV220" i="1"/>
  <c r="EU220" i="1"/>
  <c r="ET220" i="1"/>
  <c r="ES220" i="1"/>
  <c r="ER220" i="1"/>
  <c r="EQ220" i="1"/>
  <c r="EP220" i="1"/>
  <c r="EO220" i="1"/>
  <c r="EN220" i="1"/>
  <c r="EM220" i="1"/>
  <c r="EL220" i="1"/>
  <c r="EK220" i="1"/>
  <c r="EJ220" i="1"/>
  <c r="EI220" i="1"/>
  <c r="EH220" i="1"/>
  <c r="EG220" i="1"/>
  <c r="EF220" i="1"/>
  <c r="EE220" i="1"/>
  <c r="ED220" i="1"/>
  <c r="EC220" i="1"/>
  <c r="EB220" i="1"/>
  <c r="EA220" i="1"/>
  <c r="DZ220" i="1"/>
  <c r="DY220" i="1"/>
  <c r="DX220" i="1"/>
  <c r="DW220" i="1"/>
  <c r="DV220" i="1"/>
  <c r="DU220" i="1"/>
  <c r="DT220" i="1"/>
  <c r="DS220" i="1"/>
  <c r="CD220" i="1" s="1"/>
  <c r="DQ220" i="1"/>
  <c r="DP220" i="1"/>
  <c r="DO220" i="1"/>
  <c r="DN220" i="1"/>
  <c r="DM220" i="1"/>
  <c r="DL220" i="1"/>
  <c r="DK220" i="1"/>
  <c r="DJ220" i="1"/>
  <c r="DI220" i="1"/>
  <c r="DH220" i="1"/>
  <c r="DG220" i="1"/>
  <c r="DF220" i="1"/>
  <c r="DE220" i="1"/>
  <c r="DD220" i="1"/>
  <c r="DC220" i="1"/>
  <c r="DB220" i="1"/>
  <c r="DA220" i="1"/>
  <c r="CZ220" i="1"/>
  <c r="CY220" i="1"/>
  <c r="CX220" i="1"/>
  <c r="CW220" i="1"/>
  <c r="CV220" i="1"/>
  <c r="CU220" i="1"/>
  <c r="CT220" i="1"/>
  <c r="CS220" i="1"/>
  <c r="CR220" i="1"/>
  <c r="CQ220" i="1"/>
  <c r="CP220" i="1"/>
  <c r="CO220" i="1"/>
  <c r="CN220" i="1"/>
  <c r="CM220" i="1"/>
  <c r="CL220" i="1"/>
  <c r="CK220" i="1"/>
  <c r="CJ220" i="1"/>
  <c r="CI220" i="1"/>
  <c r="CH220" i="1"/>
  <c r="CG220" i="1"/>
  <c r="CF220" i="1"/>
  <c r="CE220" i="1"/>
  <c r="FF219" i="1"/>
  <c r="FE219" i="1"/>
  <c r="FD219" i="1"/>
  <c r="FC219" i="1"/>
  <c r="FB219" i="1"/>
  <c r="DM219" i="1" s="1"/>
  <c r="FA219" i="1"/>
  <c r="DL219" i="1" s="1"/>
  <c r="EZ219" i="1"/>
  <c r="DK219" i="1" s="1"/>
  <c r="EY219" i="1"/>
  <c r="DJ219" i="1" s="1"/>
  <c r="EX219" i="1"/>
  <c r="DI219" i="1" s="1"/>
  <c r="EW219" i="1"/>
  <c r="DH219" i="1" s="1"/>
  <c r="EV219" i="1"/>
  <c r="DG219" i="1" s="1"/>
  <c r="EU219" i="1"/>
  <c r="DF219" i="1" s="1"/>
  <c r="ET219" i="1"/>
  <c r="DE219" i="1" s="1"/>
  <c r="ES219" i="1"/>
  <c r="ER219" i="1"/>
  <c r="DC219" i="1" s="1"/>
  <c r="EQ219" i="1"/>
  <c r="DB219" i="1" s="1"/>
  <c r="EP219" i="1"/>
  <c r="DA219" i="1" s="1"/>
  <c r="EO219" i="1"/>
  <c r="CZ219" i="1" s="1"/>
  <c r="EN219" i="1"/>
  <c r="CY219" i="1" s="1"/>
  <c r="EM219" i="1"/>
  <c r="CX219" i="1" s="1"/>
  <c r="EL219" i="1"/>
  <c r="CW219" i="1" s="1"/>
  <c r="EK219" i="1"/>
  <c r="CV219" i="1" s="1"/>
  <c r="EJ219" i="1"/>
  <c r="CU219" i="1" s="1"/>
  <c r="EI219" i="1"/>
  <c r="CT219" i="1" s="1"/>
  <c r="EH219" i="1"/>
  <c r="CS219" i="1" s="1"/>
  <c r="EG219" i="1"/>
  <c r="CR219" i="1" s="1"/>
  <c r="EF219" i="1"/>
  <c r="EE219" i="1"/>
  <c r="CP219" i="1" s="1"/>
  <c r="ED219" i="1"/>
  <c r="CO219" i="1" s="1"/>
  <c r="EC219" i="1"/>
  <c r="CN219" i="1" s="1"/>
  <c r="EB219" i="1"/>
  <c r="CM219" i="1" s="1"/>
  <c r="EA219" i="1"/>
  <c r="CL219" i="1" s="1"/>
  <c r="DZ219" i="1"/>
  <c r="CK219" i="1" s="1"/>
  <c r="DY219" i="1"/>
  <c r="CJ219" i="1" s="1"/>
  <c r="DX219" i="1"/>
  <c r="CI219" i="1" s="1"/>
  <c r="DW219" i="1"/>
  <c r="CH219" i="1" s="1"/>
  <c r="DV219" i="1"/>
  <c r="CG219" i="1" s="1"/>
  <c r="DU219" i="1"/>
  <c r="CF219" i="1" s="1"/>
  <c r="DT219" i="1"/>
  <c r="CE219" i="1" s="1"/>
  <c r="DS219" i="1"/>
  <c r="CD219" i="1" s="1"/>
  <c r="DQ219" i="1"/>
  <c r="DP219" i="1"/>
  <c r="DO219" i="1"/>
  <c r="DN219" i="1"/>
  <c r="DD219" i="1"/>
  <c r="CQ219" i="1"/>
  <c r="FF217" i="1"/>
  <c r="DQ217" i="1" s="1"/>
  <c r="FE217" i="1"/>
  <c r="DP217" i="1" s="1"/>
  <c r="FD217" i="1"/>
  <c r="DO217" i="1" s="1"/>
  <c r="FC217" i="1"/>
  <c r="DN217" i="1" s="1"/>
  <c r="FB217" i="1"/>
  <c r="DM217" i="1" s="1"/>
  <c r="FA217" i="1"/>
  <c r="DL217" i="1" s="1"/>
  <c r="EZ217" i="1"/>
  <c r="DK217" i="1" s="1"/>
  <c r="EY217" i="1"/>
  <c r="DJ217" i="1" s="1"/>
  <c r="EX217" i="1"/>
  <c r="DI217" i="1" s="1"/>
  <c r="EW217" i="1"/>
  <c r="DH217" i="1" s="1"/>
  <c r="EV217" i="1"/>
  <c r="DG217" i="1" s="1"/>
  <c r="EU217" i="1"/>
  <c r="DF217" i="1" s="1"/>
  <c r="ET217" i="1"/>
  <c r="DE217" i="1" s="1"/>
  <c r="ES217" i="1"/>
  <c r="DD217" i="1" s="1"/>
  <c r="ER217" i="1"/>
  <c r="DC217" i="1" s="1"/>
  <c r="EQ217" i="1"/>
  <c r="DB217" i="1" s="1"/>
  <c r="EP217" i="1"/>
  <c r="DA217" i="1" s="1"/>
  <c r="EO217" i="1"/>
  <c r="CZ217" i="1" s="1"/>
  <c r="EN217" i="1"/>
  <c r="CY217" i="1" s="1"/>
  <c r="EM217" i="1"/>
  <c r="CX217" i="1" s="1"/>
  <c r="EL217" i="1"/>
  <c r="CW217" i="1" s="1"/>
  <c r="EK217" i="1"/>
  <c r="CV217" i="1" s="1"/>
  <c r="EJ217" i="1"/>
  <c r="CU217" i="1" s="1"/>
  <c r="EI217" i="1"/>
  <c r="CT217" i="1" s="1"/>
  <c r="EH217" i="1"/>
  <c r="CS217" i="1" s="1"/>
  <c r="EG217" i="1"/>
  <c r="CR217" i="1" s="1"/>
  <c r="EF217" i="1"/>
  <c r="CQ217" i="1" s="1"/>
  <c r="EE217" i="1"/>
  <c r="ED217" i="1"/>
  <c r="CO217" i="1" s="1"/>
  <c r="EC217" i="1"/>
  <c r="CN217" i="1" s="1"/>
  <c r="EB217" i="1"/>
  <c r="CM217" i="1" s="1"/>
  <c r="EA217" i="1"/>
  <c r="CL217" i="1" s="1"/>
  <c r="DZ217" i="1"/>
  <c r="CK217" i="1" s="1"/>
  <c r="DY217" i="1"/>
  <c r="CJ217" i="1" s="1"/>
  <c r="DX217" i="1"/>
  <c r="CI217" i="1" s="1"/>
  <c r="DW217" i="1"/>
  <c r="CH217" i="1" s="1"/>
  <c r="DV217" i="1"/>
  <c r="CG217" i="1" s="1"/>
  <c r="DU217" i="1"/>
  <c r="CF217" i="1" s="1"/>
  <c r="DT217" i="1"/>
  <c r="CE217" i="1" s="1"/>
  <c r="DS217" i="1"/>
  <c r="CD217" i="1" s="1"/>
  <c r="CP217" i="1"/>
  <c r="FF216" i="1"/>
  <c r="DQ216" i="1" s="1"/>
  <c r="FE216" i="1"/>
  <c r="DP216" i="1" s="1"/>
  <c r="FD216" i="1"/>
  <c r="DO216" i="1" s="1"/>
  <c r="FC216" i="1"/>
  <c r="FB216" i="1"/>
  <c r="DM216" i="1" s="1"/>
  <c r="FA216" i="1"/>
  <c r="DL216" i="1" s="1"/>
  <c r="EZ216" i="1"/>
  <c r="DK216" i="1" s="1"/>
  <c r="EY216" i="1"/>
  <c r="DJ216" i="1" s="1"/>
  <c r="EX216" i="1"/>
  <c r="DI216" i="1" s="1"/>
  <c r="EW216" i="1"/>
  <c r="DH216" i="1" s="1"/>
  <c r="EV216" i="1"/>
  <c r="DG216" i="1" s="1"/>
  <c r="EU216" i="1"/>
  <c r="DF216" i="1" s="1"/>
  <c r="ET216" i="1"/>
  <c r="DE216" i="1" s="1"/>
  <c r="ES216" i="1"/>
  <c r="DD216" i="1" s="1"/>
  <c r="ER216" i="1"/>
  <c r="DC216" i="1" s="1"/>
  <c r="EQ216" i="1"/>
  <c r="DB216" i="1" s="1"/>
  <c r="EP216" i="1"/>
  <c r="DA216" i="1" s="1"/>
  <c r="EO216" i="1"/>
  <c r="CZ216" i="1" s="1"/>
  <c r="EN216" i="1"/>
  <c r="CY216" i="1" s="1"/>
  <c r="EM216" i="1"/>
  <c r="CX216" i="1" s="1"/>
  <c r="EL216" i="1"/>
  <c r="CW216" i="1" s="1"/>
  <c r="EK216" i="1"/>
  <c r="CV216" i="1" s="1"/>
  <c r="EJ216" i="1"/>
  <c r="CU216" i="1" s="1"/>
  <c r="EI216" i="1"/>
  <c r="CT216" i="1" s="1"/>
  <c r="EH216" i="1"/>
  <c r="CS216" i="1" s="1"/>
  <c r="EG216" i="1"/>
  <c r="CR216" i="1" s="1"/>
  <c r="EF216" i="1"/>
  <c r="CQ216" i="1" s="1"/>
  <c r="EE216" i="1"/>
  <c r="CP216" i="1" s="1"/>
  <c r="ED216" i="1"/>
  <c r="CO216" i="1" s="1"/>
  <c r="EC216" i="1"/>
  <c r="CN216" i="1" s="1"/>
  <c r="EB216" i="1"/>
  <c r="CM216" i="1" s="1"/>
  <c r="EA216" i="1"/>
  <c r="CL216" i="1" s="1"/>
  <c r="DZ216" i="1"/>
  <c r="CK216" i="1" s="1"/>
  <c r="DY216" i="1"/>
  <c r="CJ216" i="1" s="1"/>
  <c r="DX216" i="1"/>
  <c r="CI216" i="1" s="1"/>
  <c r="DW216" i="1"/>
  <c r="CH216" i="1" s="1"/>
  <c r="DV216" i="1"/>
  <c r="CG216" i="1" s="1"/>
  <c r="DU216" i="1"/>
  <c r="CF216" i="1" s="1"/>
  <c r="DT216" i="1"/>
  <c r="CE216" i="1" s="1"/>
  <c r="DS216" i="1"/>
  <c r="CD216" i="1" s="1"/>
  <c r="DN216" i="1"/>
  <c r="FF215" i="1"/>
  <c r="FE215" i="1"/>
  <c r="FD215" i="1"/>
  <c r="FC215" i="1"/>
  <c r="FB215" i="1"/>
  <c r="FA215" i="1"/>
  <c r="EZ215" i="1"/>
  <c r="EY215" i="1"/>
  <c r="EX215" i="1"/>
  <c r="EW215" i="1"/>
  <c r="EV215" i="1"/>
  <c r="EU215" i="1"/>
  <c r="ET215" i="1"/>
  <c r="ES215" i="1"/>
  <c r="ER215" i="1"/>
  <c r="EQ215" i="1"/>
  <c r="EP215" i="1"/>
  <c r="EO215" i="1"/>
  <c r="EN215" i="1"/>
  <c r="EM215" i="1"/>
  <c r="EL215" i="1"/>
  <c r="EK215" i="1"/>
  <c r="EJ215" i="1"/>
  <c r="EI215" i="1"/>
  <c r="EH215" i="1"/>
  <c r="EG215" i="1"/>
  <c r="EF215" i="1"/>
  <c r="EE215" i="1"/>
  <c r="ED215" i="1"/>
  <c r="EC215" i="1"/>
  <c r="EB215" i="1"/>
  <c r="EA215" i="1"/>
  <c r="DZ215" i="1"/>
  <c r="CK215" i="1" s="1"/>
  <c r="DY215" i="1"/>
  <c r="CJ215" i="1" s="1"/>
  <c r="DX215" i="1"/>
  <c r="CI215" i="1" s="1"/>
  <c r="DW215" i="1"/>
  <c r="CH215" i="1" s="1"/>
  <c r="DV215" i="1"/>
  <c r="CG215" i="1" s="1"/>
  <c r="DU215" i="1"/>
  <c r="CF215" i="1" s="1"/>
  <c r="DT215" i="1"/>
  <c r="CE215" i="1" s="1"/>
  <c r="DS215" i="1"/>
  <c r="CD215" i="1" s="1"/>
  <c r="DQ215" i="1"/>
  <c r="DP215" i="1"/>
  <c r="DO215" i="1"/>
  <c r="DN215" i="1"/>
  <c r="DM215" i="1"/>
  <c r="DL215" i="1"/>
  <c r="DK215" i="1"/>
  <c r="DJ215" i="1"/>
  <c r="DI215" i="1"/>
  <c r="DH215" i="1"/>
  <c r="DG215" i="1"/>
  <c r="DF215" i="1"/>
  <c r="DE215" i="1"/>
  <c r="DD215" i="1"/>
  <c r="DC215" i="1"/>
  <c r="DB215" i="1"/>
  <c r="DA215" i="1"/>
  <c r="CZ215" i="1"/>
  <c r="CY215" i="1"/>
  <c r="CX215" i="1"/>
  <c r="CW215" i="1"/>
  <c r="CV215" i="1"/>
  <c r="CU215" i="1"/>
  <c r="CT215" i="1"/>
  <c r="CS215" i="1"/>
  <c r="CR215" i="1"/>
  <c r="CQ215" i="1"/>
  <c r="CP215" i="1"/>
  <c r="CO215" i="1"/>
  <c r="CN215" i="1"/>
  <c r="CM215" i="1"/>
  <c r="CL215" i="1"/>
  <c r="FF214" i="1"/>
  <c r="FE214" i="1"/>
  <c r="FD214" i="1"/>
  <c r="FC214" i="1"/>
  <c r="FB214" i="1"/>
  <c r="FA214" i="1"/>
  <c r="EZ214" i="1"/>
  <c r="EY214" i="1"/>
  <c r="EX214" i="1"/>
  <c r="EW214" i="1"/>
  <c r="EV214" i="1"/>
  <c r="EU214" i="1"/>
  <c r="ET214" i="1"/>
  <c r="ES214" i="1"/>
  <c r="ER214" i="1"/>
  <c r="EQ214" i="1"/>
  <c r="EP214" i="1"/>
  <c r="EO214" i="1"/>
  <c r="EN214" i="1"/>
  <c r="EM214" i="1"/>
  <c r="EL214" i="1"/>
  <c r="CW214" i="1" s="1"/>
  <c r="EK214" i="1"/>
  <c r="CV214" i="1" s="1"/>
  <c r="EJ214" i="1"/>
  <c r="CU214" i="1" s="1"/>
  <c r="EI214" i="1"/>
  <c r="CT214" i="1" s="1"/>
  <c r="EH214" i="1"/>
  <c r="CS214" i="1" s="1"/>
  <c r="EG214" i="1"/>
  <c r="CR214" i="1" s="1"/>
  <c r="EF214" i="1"/>
  <c r="CQ214" i="1" s="1"/>
  <c r="EE214" i="1"/>
  <c r="CP214" i="1" s="1"/>
  <c r="ED214" i="1"/>
  <c r="CO214" i="1" s="1"/>
  <c r="EC214" i="1"/>
  <c r="CN214" i="1" s="1"/>
  <c r="EB214" i="1"/>
  <c r="CM214" i="1" s="1"/>
  <c r="EA214" i="1"/>
  <c r="CL214" i="1" s="1"/>
  <c r="DZ214" i="1"/>
  <c r="CK214" i="1" s="1"/>
  <c r="DY214" i="1"/>
  <c r="CJ214" i="1" s="1"/>
  <c r="DX214" i="1"/>
  <c r="CI214" i="1" s="1"/>
  <c r="DW214" i="1"/>
  <c r="CH214" i="1" s="1"/>
  <c r="DV214" i="1"/>
  <c r="CG214" i="1" s="1"/>
  <c r="DU214" i="1"/>
  <c r="CF214" i="1" s="1"/>
  <c r="DT214" i="1"/>
  <c r="CE214" i="1" s="1"/>
  <c r="DS214" i="1"/>
  <c r="CD214" i="1" s="1"/>
  <c r="DQ214" i="1"/>
  <c r="DP214" i="1"/>
  <c r="DO214" i="1"/>
  <c r="DN214" i="1"/>
  <c r="DM214" i="1"/>
  <c r="DL214" i="1"/>
  <c r="DK214" i="1"/>
  <c r="DJ214" i="1"/>
  <c r="DI214" i="1"/>
  <c r="DH214" i="1"/>
  <c r="DG214" i="1"/>
  <c r="DF214" i="1"/>
  <c r="DE214" i="1"/>
  <c r="DD214" i="1"/>
  <c r="DC214" i="1"/>
  <c r="DB214" i="1"/>
  <c r="DA214" i="1"/>
  <c r="CZ214" i="1"/>
  <c r="CY214" i="1"/>
  <c r="CX214" i="1"/>
  <c r="FF211" i="1"/>
  <c r="FE211" i="1"/>
  <c r="FD211" i="1"/>
  <c r="FC211" i="1"/>
  <c r="FB211" i="1"/>
  <c r="FA211" i="1"/>
  <c r="EZ211" i="1"/>
  <c r="EY211" i="1"/>
  <c r="EX211" i="1"/>
  <c r="EW211" i="1"/>
  <c r="EV211" i="1"/>
  <c r="EU211" i="1"/>
  <c r="ET211" i="1"/>
  <c r="ES211" i="1"/>
  <c r="ER211" i="1"/>
  <c r="EQ211" i="1"/>
  <c r="DB211" i="1" s="1"/>
  <c r="EP211" i="1"/>
  <c r="DA211" i="1" s="1"/>
  <c r="EO211" i="1"/>
  <c r="CZ211" i="1" s="1"/>
  <c r="EN211" i="1"/>
  <c r="CY211" i="1" s="1"/>
  <c r="EM211" i="1"/>
  <c r="CX211" i="1" s="1"/>
  <c r="EL211" i="1"/>
  <c r="CW211" i="1" s="1"/>
  <c r="EK211" i="1"/>
  <c r="CV211" i="1" s="1"/>
  <c r="EJ211" i="1"/>
  <c r="CU211" i="1" s="1"/>
  <c r="EI211" i="1"/>
  <c r="CT211" i="1" s="1"/>
  <c r="EH211" i="1"/>
  <c r="CS211" i="1" s="1"/>
  <c r="EG211" i="1"/>
  <c r="CR211" i="1" s="1"/>
  <c r="EF211" i="1"/>
  <c r="CQ211" i="1" s="1"/>
  <c r="EE211" i="1"/>
  <c r="CP211" i="1" s="1"/>
  <c r="ED211" i="1"/>
  <c r="CO211" i="1" s="1"/>
  <c r="EC211" i="1"/>
  <c r="CN211" i="1" s="1"/>
  <c r="EB211" i="1"/>
  <c r="CM211" i="1" s="1"/>
  <c r="EA211" i="1"/>
  <c r="CL211" i="1" s="1"/>
  <c r="DZ211" i="1"/>
  <c r="CK211" i="1" s="1"/>
  <c r="DY211" i="1"/>
  <c r="CJ211" i="1" s="1"/>
  <c r="DX211" i="1"/>
  <c r="CI211" i="1" s="1"/>
  <c r="DW211" i="1"/>
  <c r="DV211" i="1"/>
  <c r="CG211" i="1" s="1"/>
  <c r="DU211" i="1"/>
  <c r="CF211" i="1" s="1"/>
  <c r="DT211" i="1"/>
  <c r="CE211" i="1" s="1"/>
  <c r="DS211" i="1"/>
  <c r="CD211" i="1" s="1"/>
  <c r="DQ211" i="1"/>
  <c r="DP211" i="1"/>
  <c r="DO211" i="1"/>
  <c r="DN211" i="1"/>
  <c r="DM211" i="1"/>
  <c r="DL211" i="1"/>
  <c r="DK211" i="1"/>
  <c r="DJ211" i="1"/>
  <c r="DI211" i="1"/>
  <c r="DH211" i="1"/>
  <c r="DG211" i="1"/>
  <c r="DF211" i="1"/>
  <c r="DE211" i="1"/>
  <c r="DD211" i="1"/>
  <c r="DC211" i="1"/>
  <c r="CH211" i="1"/>
  <c r="FF210" i="1"/>
  <c r="FE210" i="1"/>
  <c r="FD210" i="1"/>
  <c r="FC210" i="1"/>
  <c r="FB210" i="1"/>
  <c r="FA210" i="1"/>
  <c r="EZ210" i="1"/>
  <c r="EY210" i="1"/>
  <c r="EX210" i="1"/>
  <c r="EW210" i="1"/>
  <c r="EV210" i="1"/>
  <c r="EU210" i="1"/>
  <c r="ET210" i="1"/>
  <c r="ES210" i="1"/>
  <c r="ER210" i="1"/>
  <c r="DC210" i="1" s="1"/>
  <c r="EQ210" i="1"/>
  <c r="DB210" i="1" s="1"/>
  <c r="EP210" i="1"/>
  <c r="DA210" i="1" s="1"/>
  <c r="EO210" i="1"/>
  <c r="CZ210" i="1" s="1"/>
  <c r="EN210" i="1"/>
  <c r="CY210" i="1" s="1"/>
  <c r="EM210" i="1"/>
  <c r="CX210" i="1" s="1"/>
  <c r="EL210" i="1"/>
  <c r="CW210" i="1" s="1"/>
  <c r="EK210" i="1"/>
  <c r="CV210" i="1" s="1"/>
  <c r="EJ210" i="1"/>
  <c r="CU210" i="1" s="1"/>
  <c r="EI210" i="1"/>
  <c r="CT210" i="1" s="1"/>
  <c r="EH210" i="1"/>
  <c r="CS210" i="1" s="1"/>
  <c r="EG210" i="1"/>
  <c r="CR210" i="1" s="1"/>
  <c r="EF210" i="1"/>
  <c r="CQ210" i="1" s="1"/>
  <c r="EE210" i="1"/>
  <c r="CP210" i="1" s="1"/>
  <c r="ED210" i="1"/>
  <c r="CO210" i="1" s="1"/>
  <c r="EC210" i="1"/>
  <c r="CN210" i="1" s="1"/>
  <c r="EB210" i="1"/>
  <c r="CM210" i="1" s="1"/>
  <c r="EA210" i="1"/>
  <c r="CL210" i="1" s="1"/>
  <c r="DZ210" i="1"/>
  <c r="CK210" i="1" s="1"/>
  <c r="DY210" i="1"/>
  <c r="CJ210" i="1" s="1"/>
  <c r="DX210" i="1"/>
  <c r="CI210" i="1" s="1"/>
  <c r="DW210" i="1"/>
  <c r="CH210" i="1" s="1"/>
  <c r="DV210" i="1"/>
  <c r="CG210" i="1" s="1"/>
  <c r="DU210" i="1"/>
  <c r="CF210" i="1" s="1"/>
  <c r="DT210" i="1"/>
  <c r="CE210" i="1" s="1"/>
  <c r="DS210" i="1"/>
  <c r="CD210" i="1" s="1"/>
  <c r="DQ210" i="1"/>
  <c r="DP210" i="1"/>
  <c r="DO210" i="1"/>
  <c r="DN210" i="1"/>
  <c r="DM210" i="1"/>
  <c r="DL210" i="1"/>
  <c r="DK210" i="1"/>
  <c r="DJ210" i="1"/>
  <c r="DI210" i="1"/>
  <c r="DH210" i="1"/>
  <c r="DG210" i="1"/>
  <c r="DF210" i="1"/>
  <c r="DE210" i="1"/>
  <c r="DD210" i="1"/>
  <c r="FF209" i="1"/>
  <c r="DQ209" i="1" s="1"/>
  <c r="FE209" i="1"/>
  <c r="DP209" i="1" s="1"/>
  <c r="FD209" i="1"/>
  <c r="DO209" i="1" s="1"/>
  <c r="FC209" i="1"/>
  <c r="DN209" i="1" s="1"/>
  <c r="FB209" i="1"/>
  <c r="DM209" i="1" s="1"/>
  <c r="FA209" i="1"/>
  <c r="DL209" i="1" s="1"/>
  <c r="EZ209" i="1"/>
  <c r="DK209" i="1" s="1"/>
  <c r="EY209" i="1"/>
  <c r="DJ209" i="1" s="1"/>
  <c r="EX209" i="1"/>
  <c r="DI209" i="1" s="1"/>
  <c r="EW209" i="1"/>
  <c r="DH209" i="1" s="1"/>
  <c r="EV209" i="1"/>
  <c r="DG209" i="1" s="1"/>
  <c r="EU209" i="1"/>
  <c r="DF209" i="1" s="1"/>
  <c r="ET209" i="1"/>
  <c r="DE209" i="1" s="1"/>
  <c r="ES209" i="1"/>
  <c r="DD209" i="1" s="1"/>
  <c r="ER209" i="1"/>
  <c r="DC209" i="1" s="1"/>
  <c r="EQ209" i="1"/>
  <c r="DB209" i="1" s="1"/>
  <c r="EP209" i="1"/>
  <c r="DA209" i="1" s="1"/>
  <c r="EO209" i="1"/>
  <c r="CZ209" i="1" s="1"/>
  <c r="EN209" i="1"/>
  <c r="CY209" i="1" s="1"/>
  <c r="EM209" i="1"/>
  <c r="CX209" i="1" s="1"/>
  <c r="EL209" i="1"/>
  <c r="CW209" i="1" s="1"/>
  <c r="EK209" i="1"/>
  <c r="CV209" i="1" s="1"/>
  <c r="EJ209" i="1"/>
  <c r="CU209" i="1" s="1"/>
  <c r="EI209" i="1"/>
  <c r="CT209" i="1" s="1"/>
  <c r="EH209" i="1"/>
  <c r="CS209" i="1" s="1"/>
  <c r="EG209" i="1"/>
  <c r="CR209" i="1" s="1"/>
  <c r="EF209" i="1"/>
  <c r="CQ209" i="1" s="1"/>
  <c r="EE209" i="1"/>
  <c r="CP209" i="1" s="1"/>
  <c r="ED209" i="1"/>
  <c r="CO209" i="1" s="1"/>
  <c r="EC209" i="1"/>
  <c r="CN209" i="1" s="1"/>
  <c r="EB209" i="1"/>
  <c r="CM209" i="1" s="1"/>
  <c r="EA209" i="1"/>
  <c r="CL209" i="1" s="1"/>
  <c r="DZ209" i="1"/>
  <c r="CK209" i="1" s="1"/>
  <c r="DY209" i="1"/>
  <c r="CJ209" i="1" s="1"/>
  <c r="DX209" i="1"/>
  <c r="CI209" i="1" s="1"/>
  <c r="DW209" i="1"/>
  <c r="CH209" i="1" s="1"/>
  <c r="DV209" i="1"/>
  <c r="CG209" i="1" s="1"/>
  <c r="DU209" i="1"/>
  <c r="CF209" i="1" s="1"/>
  <c r="DT209" i="1"/>
  <c r="CE209" i="1" s="1"/>
  <c r="DS209" i="1"/>
  <c r="CD209" i="1" s="1"/>
  <c r="FF208" i="1"/>
  <c r="FE208" i="1"/>
  <c r="FD208" i="1"/>
  <c r="DO208" i="1" s="1"/>
  <c r="FC208" i="1"/>
  <c r="DN208" i="1" s="1"/>
  <c r="FB208" i="1"/>
  <c r="DM208" i="1" s="1"/>
  <c r="FA208" i="1"/>
  <c r="DL208" i="1" s="1"/>
  <c r="EZ208" i="1"/>
  <c r="DK208" i="1" s="1"/>
  <c r="EY208" i="1"/>
  <c r="DJ208" i="1" s="1"/>
  <c r="EX208" i="1"/>
  <c r="DI208" i="1" s="1"/>
  <c r="EW208" i="1"/>
  <c r="DH208" i="1" s="1"/>
  <c r="EV208" i="1"/>
  <c r="EU208" i="1"/>
  <c r="DF208" i="1" s="1"/>
  <c r="ET208" i="1"/>
  <c r="DE208" i="1" s="1"/>
  <c r="ES208" i="1"/>
  <c r="DD208" i="1" s="1"/>
  <c r="ER208" i="1"/>
  <c r="DC208" i="1" s="1"/>
  <c r="EQ208" i="1"/>
  <c r="DB208" i="1" s="1"/>
  <c r="EP208" i="1"/>
  <c r="DA208" i="1" s="1"/>
  <c r="EO208" i="1"/>
  <c r="CZ208" i="1" s="1"/>
  <c r="EN208" i="1"/>
  <c r="CY208" i="1" s="1"/>
  <c r="EM208" i="1"/>
  <c r="CX208" i="1" s="1"/>
  <c r="EL208" i="1"/>
  <c r="CW208" i="1" s="1"/>
  <c r="EK208" i="1"/>
  <c r="CV208" i="1" s="1"/>
  <c r="EJ208" i="1"/>
  <c r="CU208" i="1" s="1"/>
  <c r="EI208" i="1"/>
  <c r="CT208" i="1" s="1"/>
  <c r="EH208" i="1"/>
  <c r="CS208" i="1" s="1"/>
  <c r="EG208" i="1"/>
  <c r="CR208" i="1" s="1"/>
  <c r="EF208" i="1"/>
  <c r="CQ208" i="1" s="1"/>
  <c r="EE208" i="1"/>
  <c r="CP208" i="1" s="1"/>
  <c r="ED208" i="1"/>
  <c r="CO208" i="1" s="1"/>
  <c r="EC208" i="1"/>
  <c r="CN208" i="1" s="1"/>
  <c r="EB208" i="1"/>
  <c r="CM208" i="1" s="1"/>
  <c r="EA208" i="1"/>
  <c r="CL208" i="1" s="1"/>
  <c r="DZ208" i="1"/>
  <c r="CK208" i="1" s="1"/>
  <c r="DY208" i="1"/>
  <c r="CJ208" i="1" s="1"/>
  <c r="DX208" i="1"/>
  <c r="CI208" i="1" s="1"/>
  <c r="DW208" i="1"/>
  <c r="CH208" i="1" s="1"/>
  <c r="DV208" i="1"/>
  <c r="CG208" i="1" s="1"/>
  <c r="DU208" i="1"/>
  <c r="CF208" i="1" s="1"/>
  <c r="DT208" i="1"/>
  <c r="CE208" i="1" s="1"/>
  <c r="DS208" i="1"/>
  <c r="CD208" i="1" s="1"/>
  <c r="DQ208" i="1"/>
  <c r="DP208" i="1"/>
  <c r="DG208" i="1"/>
  <c r="FF205" i="1"/>
  <c r="FE205" i="1"/>
  <c r="FD205" i="1"/>
  <c r="FC205" i="1"/>
  <c r="FB205" i="1"/>
  <c r="FA205" i="1"/>
  <c r="EZ205" i="1"/>
  <c r="EY205" i="1"/>
  <c r="EX205" i="1"/>
  <c r="EW205" i="1"/>
  <c r="EV205" i="1"/>
  <c r="EU205" i="1"/>
  <c r="ET205" i="1"/>
  <c r="ES205" i="1"/>
  <c r="ER205" i="1"/>
  <c r="EQ205" i="1"/>
  <c r="EP205" i="1"/>
  <c r="EO205" i="1"/>
  <c r="EN205" i="1"/>
  <c r="EM205" i="1"/>
  <c r="EL205" i="1"/>
  <c r="EK205" i="1"/>
  <c r="EJ205" i="1"/>
  <c r="EI205" i="1"/>
  <c r="EH205" i="1"/>
  <c r="EG205" i="1"/>
  <c r="EF205" i="1"/>
  <c r="EE205" i="1"/>
  <c r="ED205" i="1"/>
  <c r="EC205" i="1"/>
  <c r="EB205" i="1"/>
  <c r="EA205" i="1"/>
  <c r="DZ205" i="1"/>
  <c r="DY205" i="1"/>
  <c r="DX205" i="1"/>
  <c r="DW205" i="1"/>
  <c r="DV205" i="1"/>
  <c r="DU205" i="1"/>
  <c r="DT205" i="1"/>
  <c r="DS205" i="1"/>
  <c r="CD205" i="1" s="1"/>
  <c r="DQ205" i="1"/>
  <c r="DP205" i="1"/>
  <c r="DO205" i="1"/>
  <c r="DN205" i="1"/>
  <c r="DM205" i="1"/>
  <c r="DL205" i="1"/>
  <c r="DK205" i="1"/>
  <c r="DJ205" i="1"/>
  <c r="DI205" i="1"/>
  <c r="DH205" i="1"/>
  <c r="DG205" i="1"/>
  <c r="DF205" i="1"/>
  <c r="DE205" i="1"/>
  <c r="DD205" i="1"/>
  <c r="DC205" i="1"/>
  <c r="DB205" i="1"/>
  <c r="DA205" i="1"/>
  <c r="CZ205" i="1"/>
  <c r="CY205" i="1"/>
  <c r="CX205" i="1"/>
  <c r="CW205" i="1"/>
  <c r="CV205" i="1"/>
  <c r="CU205" i="1"/>
  <c r="CT205" i="1"/>
  <c r="CS205" i="1"/>
  <c r="CR205" i="1"/>
  <c r="CQ205" i="1"/>
  <c r="CP205" i="1"/>
  <c r="CO205" i="1"/>
  <c r="CN205" i="1"/>
  <c r="CM205" i="1"/>
  <c r="CL205" i="1"/>
  <c r="CK205" i="1"/>
  <c r="CJ205" i="1"/>
  <c r="CI205" i="1"/>
  <c r="CH205" i="1"/>
  <c r="CG205" i="1"/>
  <c r="CF205" i="1"/>
  <c r="CE205" i="1"/>
  <c r="FF204" i="1"/>
  <c r="FE204" i="1"/>
  <c r="FD204" i="1"/>
  <c r="FC204" i="1"/>
  <c r="FB204" i="1"/>
  <c r="FA204" i="1"/>
  <c r="EZ204" i="1"/>
  <c r="EY204" i="1"/>
  <c r="EX204" i="1"/>
  <c r="EW204" i="1"/>
  <c r="EV204" i="1"/>
  <c r="EU204" i="1"/>
  <c r="ET204" i="1"/>
  <c r="ES204" i="1"/>
  <c r="DD204" i="1" s="1"/>
  <c r="ER204" i="1"/>
  <c r="EQ204" i="1"/>
  <c r="EP204" i="1"/>
  <c r="EO204" i="1"/>
  <c r="EN204" i="1"/>
  <c r="EM204" i="1"/>
  <c r="EL204" i="1"/>
  <c r="EK204" i="1"/>
  <c r="EJ204" i="1"/>
  <c r="EI204" i="1"/>
  <c r="EH204" i="1"/>
  <c r="EG204" i="1"/>
  <c r="EF204" i="1"/>
  <c r="CQ204" i="1" s="1"/>
  <c r="EE204" i="1"/>
  <c r="CP204" i="1" s="1"/>
  <c r="ED204" i="1"/>
  <c r="CO204" i="1" s="1"/>
  <c r="EC204" i="1"/>
  <c r="CN204" i="1" s="1"/>
  <c r="EB204" i="1"/>
  <c r="CM204" i="1" s="1"/>
  <c r="EA204" i="1"/>
  <c r="CL204" i="1" s="1"/>
  <c r="DZ204" i="1"/>
  <c r="CK204" i="1" s="1"/>
  <c r="DY204" i="1"/>
  <c r="CJ204" i="1" s="1"/>
  <c r="DX204" i="1"/>
  <c r="CI204" i="1" s="1"/>
  <c r="DW204" i="1"/>
  <c r="CH204" i="1" s="1"/>
  <c r="DV204" i="1"/>
  <c r="CG204" i="1" s="1"/>
  <c r="DU204" i="1"/>
  <c r="CF204" i="1" s="1"/>
  <c r="DT204" i="1"/>
  <c r="CE204" i="1" s="1"/>
  <c r="DS204" i="1"/>
  <c r="CD204" i="1" s="1"/>
  <c r="DQ204" i="1"/>
  <c r="DP204" i="1"/>
  <c r="DO204" i="1"/>
  <c r="DN204" i="1"/>
  <c r="DM204" i="1"/>
  <c r="DL204" i="1"/>
  <c r="DK204" i="1"/>
  <c r="DJ204" i="1"/>
  <c r="DI204" i="1"/>
  <c r="DH204" i="1"/>
  <c r="DG204" i="1"/>
  <c r="DF204" i="1"/>
  <c r="DE204" i="1"/>
  <c r="DC204" i="1"/>
  <c r="DB204" i="1"/>
  <c r="DA204" i="1"/>
  <c r="CZ204" i="1"/>
  <c r="CY204" i="1"/>
  <c r="CX204" i="1"/>
  <c r="CW204" i="1"/>
  <c r="CV204" i="1"/>
  <c r="CU204" i="1"/>
  <c r="CT204" i="1"/>
  <c r="CS204" i="1"/>
  <c r="CR204" i="1"/>
  <c r="FF203" i="1"/>
  <c r="FE203" i="1"/>
  <c r="FD203" i="1"/>
  <c r="FC203" i="1"/>
  <c r="FB203" i="1"/>
  <c r="FA203" i="1"/>
  <c r="EZ203" i="1"/>
  <c r="EY203" i="1"/>
  <c r="EX203" i="1"/>
  <c r="EW203" i="1"/>
  <c r="EV203" i="1"/>
  <c r="EU203" i="1"/>
  <c r="ET203" i="1"/>
  <c r="ES203" i="1"/>
  <c r="ER203" i="1"/>
  <c r="EQ203" i="1"/>
  <c r="EP203" i="1"/>
  <c r="EO203" i="1"/>
  <c r="EN203" i="1"/>
  <c r="EM203" i="1"/>
  <c r="CX203" i="1" s="1"/>
  <c r="EL203" i="1"/>
  <c r="CW203" i="1" s="1"/>
  <c r="EK203" i="1"/>
  <c r="CV203" i="1" s="1"/>
  <c r="EJ203" i="1"/>
  <c r="CU203" i="1" s="1"/>
  <c r="EI203" i="1"/>
  <c r="CT203" i="1" s="1"/>
  <c r="EH203" i="1"/>
  <c r="CS203" i="1" s="1"/>
  <c r="EG203" i="1"/>
  <c r="CR203" i="1" s="1"/>
  <c r="EF203" i="1"/>
  <c r="CQ203" i="1" s="1"/>
  <c r="EE203" i="1"/>
  <c r="CP203" i="1" s="1"/>
  <c r="ED203" i="1"/>
  <c r="CO203" i="1" s="1"/>
  <c r="EC203" i="1"/>
  <c r="CN203" i="1" s="1"/>
  <c r="EB203" i="1"/>
  <c r="EA203" i="1"/>
  <c r="CL203" i="1" s="1"/>
  <c r="DZ203" i="1"/>
  <c r="CK203" i="1" s="1"/>
  <c r="DY203" i="1"/>
  <c r="CJ203" i="1" s="1"/>
  <c r="DX203" i="1"/>
  <c r="CI203" i="1" s="1"/>
  <c r="DW203" i="1"/>
  <c r="CH203" i="1" s="1"/>
  <c r="DV203" i="1"/>
  <c r="CG203" i="1" s="1"/>
  <c r="DU203" i="1"/>
  <c r="CF203" i="1" s="1"/>
  <c r="DT203" i="1"/>
  <c r="CE203" i="1" s="1"/>
  <c r="DS203" i="1"/>
  <c r="CD203" i="1" s="1"/>
  <c r="DQ203" i="1"/>
  <c r="DP203" i="1"/>
  <c r="DO203" i="1"/>
  <c r="DN203" i="1"/>
  <c r="DM203" i="1"/>
  <c r="DL203" i="1"/>
  <c r="DK203" i="1"/>
  <c r="DJ203" i="1"/>
  <c r="DI203" i="1"/>
  <c r="DH203" i="1"/>
  <c r="DG203" i="1"/>
  <c r="DF203" i="1"/>
  <c r="DE203" i="1"/>
  <c r="DD203" i="1"/>
  <c r="DC203" i="1"/>
  <c r="DB203" i="1"/>
  <c r="DA203" i="1"/>
  <c r="CZ203" i="1"/>
  <c r="CY203" i="1"/>
  <c r="CM203" i="1"/>
  <c r="FF202" i="1"/>
  <c r="DQ202" i="1" s="1"/>
  <c r="FE202" i="1"/>
  <c r="DP202" i="1" s="1"/>
  <c r="FD202" i="1"/>
  <c r="DO202" i="1" s="1"/>
  <c r="FC202" i="1"/>
  <c r="FB202" i="1"/>
  <c r="DM202" i="1" s="1"/>
  <c r="FA202" i="1"/>
  <c r="DL202" i="1" s="1"/>
  <c r="EZ202" i="1"/>
  <c r="DK202" i="1" s="1"/>
  <c r="EY202" i="1"/>
  <c r="DJ202" i="1" s="1"/>
  <c r="EX202" i="1"/>
  <c r="EW202" i="1"/>
  <c r="EV202" i="1"/>
  <c r="EU202" i="1"/>
  <c r="ET202" i="1"/>
  <c r="DE202" i="1" s="1"/>
  <c r="ES202" i="1"/>
  <c r="DD202" i="1" s="1"/>
  <c r="ER202" i="1"/>
  <c r="DC202" i="1" s="1"/>
  <c r="EQ202" i="1"/>
  <c r="DB202" i="1" s="1"/>
  <c r="EP202" i="1"/>
  <c r="EO202" i="1"/>
  <c r="CZ202" i="1" s="1"/>
  <c r="EN202" i="1"/>
  <c r="EM202" i="1"/>
  <c r="EL202" i="1"/>
  <c r="CW202" i="1" s="1"/>
  <c r="EK202" i="1"/>
  <c r="CV202" i="1" s="1"/>
  <c r="EJ202" i="1"/>
  <c r="EI202" i="1"/>
  <c r="CT202" i="1" s="1"/>
  <c r="EH202" i="1"/>
  <c r="EG202" i="1"/>
  <c r="CR202" i="1" s="1"/>
  <c r="EF202" i="1"/>
  <c r="EE202" i="1"/>
  <c r="ED202" i="1"/>
  <c r="CO202" i="1" s="1"/>
  <c r="EC202" i="1"/>
  <c r="CN202" i="1" s="1"/>
  <c r="EB202" i="1"/>
  <c r="CM202" i="1" s="1"/>
  <c r="EA202" i="1"/>
  <c r="CL202" i="1" s="1"/>
  <c r="DZ202" i="1"/>
  <c r="CK202" i="1" s="1"/>
  <c r="DY202" i="1"/>
  <c r="CJ202" i="1" s="1"/>
  <c r="DX202" i="1"/>
  <c r="CI202" i="1" s="1"/>
  <c r="DW202" i="1"/>
  <c r="CH202" i="1" s="1"/>
  <c r="DV202" i="1"/>
  <c r="CG202" i="1" s="1"/>
  <c r="DU202" i="1"/>
  <c r="CF202" i="1" s="1"/>
  <c r="DT202" i="1"/>
  <c r="CE202" i="1" s="1"/>
  <c r="DS202" i="1"/>
  <c r="CD202" i="1" s="1"/>
  <c r="DN202" i="1"/>
  <c r="DI202" i="1"/>
  <c r="DH202" i="1"/>
  <c r="DG202" i="1"/>
  <c r="DF202" i="1"/>
  <c r="DA202" i="1"/>
  <c r="CY202" i="1"/>
  <c r="CX202" i="1"/>
  <c r="CU202" i="1"/>
  <c r="CS202" i="1"/>
  <c r="CQ202" i="1"/>
  <c r="CP202" i="1"/>
  <c r="FF201" i="1"/>
  <c r="FE201" i="1"/>
  <c r="FD201" i="1"/>
  <c r="FC201" i="1"/>
  <c r="FB201" i="1"/>
  <c r="FA201" i="1"/>
  <c r="EZ201" i="1"/>
  <c r="EY201" i="1"/>
  <c r="EX201" i="1"/>
  <c r="EW201" i="1"/>
  <c r="EV201" i="1"/>
  <c r="EU201" i="1"/>
  <c r="DF201" i="1" s="1"/>
  <c r="ET201" i="1"/>
  <c r="ES201" i="1"/>
  <c r="DD201" i="1" s="1"/>
  <c r="ER201" i="1"/>
  <c r="DC201" i="1" s="1"/>
  <c r="EQ201" i="1"/>
  <c r="DB201" i="1" s="1"/>
  <c r="EP201" i="1"/>
  <c r="DA201" i="1" s="1"/>
  <c r="EO201" i="1"/>
  <c r="EN201" i="1"/>
  <c r="EM201" i="1"/>
  <c r="CX201" i="1" s="1"/>
  <c r="EL201" i="1"/>
  <c r="CW201" i="1" s="1"/>
  <c r="EK201" i="1"/>
  <c r="CV201" i="1" s="1"/>
  <c r="EJ201" i="1"/>
  <c r="EI201" i="1"/>
  <c r="CT201" i="1" s="1"/>
  <c r="EH201" i="1"/>
  <c r="CS201" i="1" s="1"/>
  <c r="EG201" i="1"/>
  <c r="CR201" i="1" s="1"/>
  <c r="EF201" i="1"/>
  <c r="EE201" i="1"/>
  <c r="CP201" i="1" s="1"/>
  <c r="ED201" i="1"/>
  <c r="EC201" i="1"/>
  <c r="CN201" i="1" s="1"/>
  <c r="EB201" i="1"/>
  <c r="EA201" i="1"/>
  <c r="CL201" i="1" s="1"/>
  <c r="DZ201" i="1"/>
  <c r="CK201" i="1" s="1"/>
  <c r="DY201" i="1"/>
  <c r="CJ201" i="1" s="1"/>
  <c r="DX201" i="1"/>
  <c r="DW201" i="1"/>
  <c r="CH201" i="1" s="1"/>
  <c r="DV201" i="1"/>
  <c r="DU201" i="1"/>
  <c r="CF201" i="1" s="1"/>
  <c r="DT201" i="1"/>
  <c r="DS201" i="1"/>
  <c r="CD201" i="1" s="1"/>
  <c r="DQ201" i="1"/>
  <c r="DP201" i="1"/>
  <c r="DO201" i="1"/>
  <c r="DN201" i="1"/>
  <c r="DM201" i="1"/>
  <c r="DL201" i="1"/>
  <c r="DK201" i="1"/>
  <c r="DJ201" i="1"/>
  <c r="DI201" i="1"/>
  <c r="DH201" i="1"/>
  <c r="DG201" i="1"/>
  <c r="DE201" i="1"/>
  <c r="CZ201" i="1"/>
  <c r="CY201" i="1"/>
  <c r="CU201" i="1"/>
  <c r="CQ201" i="1"/>
  <c r="CO201" i="1"/>
  <c r="CM201" i="1"/>
  <c r="CI201" i="1"/>
  <c r="CG201" i="1"/>
  <c r="CE201" i="1"/>
  <c r="FF200" i="1"/>
  <c r="FE200" i="1"/>
  <c r="FD200" i="1"/>
  <c r="FC200" i="1"/>
  <c r="DN200" i="1" s="1"/>
  <c r="FB200" i="1"/>
  <c r="DM200" i="1" s="1"/>
  <c r="FA200" i="1"/>
  <c r="DL200" i="1" s="1"/>
  <c r="EZ200" i="1"/>
  <c r="DK200" i="1" s="1"/>
  <c r="EY200" i="1"/>
  <c r="DJ200" i="1" s="1"/>
  <c r="EX200" i="1"/>
  <c r="DI200" i="1" s="1"/>
  <c r="EW200" i="1"/>
  <c r="DH200" i="1" s="1"/>
  <c r="EV200" i="1"/>
  <c r="DG200" i="1" s="1"/>
  <c r="EU200" i="1"/>
  <c r="DF200" i="1" s="1"/>
  <c r="ET200" i="1"/>
  <c r="DE200" i="1" s="1"/>
  <c r="ES200" i="1"/>
  <c r="DD200" i="1" s="1"/>
  <c r="ER200" i="1"/>
  <c r="DC200" i="1" s="1"/>
  <c r="EQ200" i="1"/>
  <c r="DB200" i="1" s="1"/>
  <c r="EP200" i="1"/>
  <c r="DA200" i="1" s="1"/>
  <c r="EO200" i="1"/>
  <c r="CZ200" i="1" s="1"/>
  <c r="EN200" i="1"/>
  <c r="EM200" i="1"/>
  <c r="CX200" i="1" s="1"/>
  <c r="EL200" i="1"/>
  <c r="CW200" i="1" s="1"/>
  <c r="EK200" i="1"/>
  <c r="CV200" i="1" s="1"/>
  <c r="EJ200" i="1"/>
  <c r="CU200" i="1" s="1"/>
  <c r="EI200" i="1"/>
  <c r="CT200" i="1" s="1"/>
  <c r="EH200" i="1"/>
  <c r="CS200" i="1" s="1"/>
  <c r="EG200" i="1"/>
  <c r="CR200" i="1" s="1"/>
  <c r="EF200" i="1"/>
  <c r="CQ200" i="1" s="1"/>
  <c r="EE200" i="1"/>
  <c r="CP200" i="1" s="1"/>
  <c r="ED200" i="1"/>
  <c r="CO200" i="1" s="1"/>
  <c r="EC200" i="1"/>
  <c r="CN200" i="1" s="1"/>
  <c r="EB200" i="1"/>
  <c r="CM200" i="1" s="1"/>
  <c r="EA200" i="1"/>
  <c r="CL200" i="1" s="1"/>
  <c r="DZ200" i="1"/>
  <c r="CK200" i="1" s="1"/>
  <c r="DY200" i="1"/>
  <c r="CJ200" i="1" s="1"/>
  <c r="DX200" i="1"/>
  <c r="CI200" i="1" s="1"/>
  <c r="DW200" i="1"/>
  <c r="CH200" i="1" s="1"/>
  <c r="DV200" i="1"/>
  <c r="CG200" i="1" s="1"/>
  <c r="DU200" i="1"/>
  <c r="CF200" i="1" s="1"/>
  <c r="DT200" i="1"/>
  <c r="CE200" i="1" s="1"/>
  <c r="DS200" i="1"/>
  <c r="CD200" i="1" s="1"/>
  <c r="DQ200" i="1"/>
  <c r="DP200" i="1"/>
  <c r="DO200" i="1"/>
  <c r="CY200" i="1"/>
  <c r="FF199" i="1"/>
  <c r="FE199" i="1"/>
  <c r="FD199" i="1"/>
  <c r="FC199" i="1"/>
  <c r="FB199" i="1"/>
  <c r="FA199" i="1"/>
  <c r="EZ199" i="1"/>
  <c r="EY199" i="1"/>
  <c r="EX199" i="1"/>
  <c r="EW199" i="1"/>
  <c r="EV199" i="1"/>
  <c r="EU199" i="1"/>
  <c r="ET199" i="1"/>
  <c r="ES199" i="1"/>
  <c r="ER199" i="1"/>
  <c r="EQ199" i="1"/>
  <c r="EP199" i="1"/>
  <c r="EO199" i="1"/>
  <c r="EN199" i="1"/>
  <c r="EM199" i="1"/>
  <c r="EL199" i="1"/>
  <c r="EK199" i="1"/>
  <c r="EJ199" i="1"/>
  <c r="EI199" i="1"/>
  <c r="EH199" i="1"/>
  <c r="CS199" i="1" s="1"/>
  <c r="EG199" i="1"/>
  <c r="CR199" i="1" s="1"/>
  <c r="EF199" i="1"/>
  <c r="CQ199" i="1" s="1"/>
  <c r="EE199" i="1"/>
  <c r="CP199" i="1" s="1"/>
  <c r="ED199" i="1"/>
  <c r="CO199" i="1" s="1"/>
  <c r="EC199" i="1"/>
  <c r="CN199" i="1" s="1"/>
  <c r="EB199" i="1"/>
  <c r="CM199" i="1" s="1"/>
  <c r="EA199" i="1"/>
  <c r="CL199" i="1" s="1"/>
  <c r="DZ199" i="1"/>
  <c r="CK199" i="1" s="1"/>
  <c r="DY199" i="1"/>
  <c r="CJ199" i="1" s="1"/>
  <c r="DX199" i="1"/>
  <c r="CI199" i="1" s="1"/>
  <c r="DW199" i="1"/>
  <c r="CH199" i="1" s="1"/>
  <c r="DV199" i="1"/>
  <c r="CG199" i="1" s="1"/>
  <c r="DU199" i="1"/>
  <c r="CF199" i="1" s="1"/>
  <c r="DT199" i="1"/>
  <c r="CE199" i="1" s="1"/>
  <c r="DS199" i="1"/>
  <c r="CD199" i="1" s="1"/>
  <c r="DQ199" i="1"/>
  <c r="DP199" i="1"/>
  <c r="DO199" i="1"/>
  <c r="DN199" i="1"/>
  <c r="DM199" i="1"/>
  <c r="DL199" i="1"/>
  <c r="DK199" i="1"/>
  <c r="DJ199" i="1"/>
  <c r="DI199" i="1"/>
  <c r="DH199" i="1"/>
  <c r="DG199" i="1"/>
  <c r="DF199" i="1"/>
  <c r="DE199" i="1"/>
  <c r="DD199" i="1"/>
  <c r="DC199" i="1"/>
  <c r="DB199" i="1"/>
  <c r="DA199" i="1"/>
  <c r="CZ199" i="1"/>
  <c r="CY199" i="1"/>
  <c r="CX199" i="1"/>
  <c r="CW199" i="1"/>
  <c r="CV199" i="1"/>
  <c r="CU199" i="1"/>
  <c r="CT199" i="1"/>
  <c r="FF198" i="1"/>
  <c r="FE198" i="1"/>
  <c r="FD198" i="1"/>
  <c r="FC198" i="1"/>
  <c r="FB198" i="1"/>
  <c r="FA198" i="1"/>
  <c r="EZ198" i="1"/>
  <c r="EY198" i="1"/>
  <c r="EX198" i="1"/>
  <c r="EW198" i="1"/>
  <c r="DH198" i="1" s="1"/>
  <c r="EV198" i="1"/>
  <c r="EU198" i="1"/>
  <c r="ET198" i="1"/>
  <c r="ES198" i="1"/>
  <c r="ER198" i="1"/>
  <c r="EQ198" i="1"/>
  <c r="EP198" i="1"/>
  <c r="EO198" i="1"/>
  <c r="EN198" i="1"/>
  <c r="EM198" i="1"/>
  <c r="EL198" i="1"/>
  <c r="EK198" i="1"/>
  <c r="EJ198" i="1"/>
  <c r="EI198" i="1"/>
  <c r="EH198" i="1"/>
  <c r="EG198" i="1"/>
  <c r="EF198" i="1"/>
  <c r="EE198" i="1"/>
  <c r="ED198" i="1"/>
  <c r="EC198" i="1"/>
  <c r="CN198" i="1" s="1"/>
  <c r="EB198" i="1"/>
  <c r="EA198" i="1"/>
  <c r="DZ198" i="1"/>
  <c r="DY198" i="1"/>
  <c r="DX198" i="1"/>
  <c r="DW198" i="1"/>
  <c r="DV198" i="1"/>
  <c r="DU198" i="1"/>
  <c r="DT198" i="1"/>
  <c r="DS198" i="1"/>
  <c r="CD198" i="1" s="1"/>
  <c r="DQ198" i="1"/>
  <c r="DP198" i="1"/>
  <c r="DO198" i="1"/>
  <c r="DN198" i="1"/>
  <c r="DM198" i="1"/>
  <c r="DL198" i="1"/>
  <c r="DK198" i="1"/>
  <c r="DJ198" i="1"/>
  <c r="DI198" i="1"/>
  <c r="DG198" i="1"/>
  <c r="DF198" i="1"/>
  <c r="DE198" i="1"/>
  <c r="DD198" i="1"/>
  <c r="DC198" i="1"/>
  <c r="DB198" i="1"/>
  <c r="DA198" i="1"/>
  <c r="CZ198" i="1"/>
  <c r="CY198" i="1"/>
  <c r="CX198" i="1"/>
  <c r="CW198" i="1"/>
  <c r="CV198" i="1"/>
  <c r="CU198" i="1"/>
  <c r="CT198" i="1"/>
  <c r="CS198" i="1"/>
  <c r="CR198" i="1"/>
  <c r="CQ198" i="1"/>
  <c r="CP198" i="1"/>
  <c r="CO198" i="1"/>
  <c r="CM198" i="1"/>
  <c r="CL198" i="1"/>
  <c r="CK198" i="1"/>
  <c r="CJ198" i="1"/>
  <c r="CI198" i="1"/>
  <c r="CH198" i="1"/>
  <c r="CG198" i="1"/>
  <c r="CF198" i="1"/>
  <c r="CE198" i="1"/>
  <c r="FF197" i="1"/>
  <c r="FE197" i="1"/>
  <c r="FD197" i="1"/>
  <c r="FC197" i="1"/>
  <c r="FB197" i="1"/>
  <c r="FA197" i="1"/>
  <c r="EZ197" i="1"/>
  <c r="EY197" i="1"/>
  <c r="EX197" i="1"/>
  <c r="EW197" i="1"/>
  <c r="EV197" i="1"/>
  <c r="EU197" i="1"/>
  <c r="ET197" i="1"/>
  <c r="ES197" i="1"/>
  <c r="ER197" i="1"/>
  <c r="EQ197" i="1"/>
  <c r="EP197" i="1"/>
  <c r="EO197" i="1"/>
  <c r="EN197" i="1"/>
  <c r="EM197" i="1"/>
  <c r="EL197" i="1"/>
  <c r="EK197" i="1"/>
  <c r="EJ197" i="1"/>
  <c r="EI197" i="1"/>
  <c r="EH197" i="1"/>
  <c r="EG197" i="1"/>
  <c r="EF197" i="1"/>
  <c r="EE197" i="1"/>
  <c r="ED197" i="1"/>
  <c r="EC197" i="1"/>
  <c r="EB197" i="1"/>
  <c r="EA197" i="1"/>
  <c r="DZ197" i="1"/>
  <c r="DY197" i="1"/>
  <c r="DX197" i="1"/>
  <c r="DW197" i="1"/>
  <c r="DV197" i="1"/>
  <c r="DU197" i="1"/>
  <c r="DT197" i="1"/>
  <c r="DS197" i="1"/>
  <c r="CD197" i="1" s="1"/>
  <c r="DQ197" i="1"/>
  <c r="DP197" i="1"/>
  <c r="DO197" i="1"/>
  <c r="DN197" i="1"/>
  <c r="DM197" i="1"/>
  <c r="DL197" i="1"/>
  <c r="DK197" i="1"/>
  <c r="DJ197" i="1"/>
  <c r="DI197" i="1"/>
  <c r="DH197" i="1"/>
  <c r="DG197" i="1"/>
  <c r="DF197" i="1"/>
  <c r="DE197" i="1"/>
  <c r="DD197" i="1"/>
  <c r="DC197" i="1"/>
  <c r="DB197" i="1"/>
  <c r="DA197" i="1"/>
  <c r="CZ197" i="1"/>
  <c r="CY197" i="1"/>
  <c r="CX197" i="1"/>
  <c r="CW197" i="1"/>
  <c r="CV197" i="1"/>
  <c r="CU197" i="1"/>
  <c r="CT197" i="1"/>
  <c r="CS197" i="1"/>
  <c r="CR197" i="1"/>
  <c r="CQ197" i="1"/>
  <c r="CP197" i="1"/>
  <c r="CO197" i="1"/>
  <c r="CN197" i="1"/>
  <c r="CM197" i="1"/>
  <c r="CL197" i="1"/>
  <c r="CK197" i="1"/>
  <c r="CJ197" i="1"/>
  <c r="CI197" i="1"/>
  <c r="CH197" i="1"/>
  <c r="CG197" i="1"/>
  <c r="CF197" i="1"/>
  <c r="CE197" i="1"/>
  <c r="FF196" i="1"/>
  <c r="FE196" i="1"/>
  <c r="FD196" i="1"/>
  <c r="FC196" i="1"/>
  <c r="FB196" i="1"/>
  <c r="FA196" i="1"/>
  <c r="EZ196" i="1"/>
  <c r="EY196" i="1"/>
  <c r="EX196" i="1"/>
  <c r="EW196" i="1"/>
  <c r="EV196" i="1"/>
  <c r="EU196" i="1"/>
  <c r="ET196" i="1"/>
  <c r="ES196" i="1"/>
  <c r="ER196" i="1"/>
  <c r="EQ196" i="1"/>
  <c r="EP196" i="1"/>
  <c r="EO196" i="1"/>
  <c r="EN196" i="1"/>
  <c r="EM196" i="1"/>
  <c r="EL196" i="1"/>
  <c r="EK196" i="1"/>
  <c r="EJ196" i="1"/>
  <c r="EI196" i="1"/>
  <c r="EH196" i="1"/>
  <c r="EG196" i="1"/>
  <c r="EF196" i="1"/>
  <c r="EE196" i="1"/>
  <c r="ED196" i="1"/>
  <c r="EC196" i="1"/>
  <c r="EB196" i="1"/>
  <c r="EA196" i="1"/>
  <c r="DZ196" i="1"/>
  <c r="DY196" i="1"/>
  <c r="DX196" i="1"/>
  <c r="DW196" i="1"/>
  <c r="DV196" i="1"/>
  <c r="DU196" i="1"/>
  <c r="DT196" i="1"/>
  <c r="DS196" i="1"/>
  <c r="DQ196" i="1"/>
  <c r="DP196" i="1"/>
  <c r="DO196" i="1"/>
  <c r="DN196" i="1"/>
  <c r="DM196" i="1"/>
  <c r="DL196" i="1"/>
  <c r="DK196" i="1"/>
  <c r="DJ196" i="1"/>
  <c r="DI196" i="1"/>
  <c r="DH196" i="1"/>
  <c r="DG196" i="1"/>
  <c r="DF196" i="1"/>
  <c r="DE196" i="1"/>
  <c r="DD196" i="1"/>
  <c r="DC196" i="1"/>
  <c r="DB196" i="1"/>
  <c r="DA196" i="1"/>
  <c r="CZ196" i="1"/>
  <c r="CY196" i="1"/>
  <c r="CX196" i="1"/>
  <c r="CW196" i="1"/>
  <c r="CV196" i="1"/>
  <c r="CU196" i="1"/>
  <c r="CT196" i="1"/>
  <c r="CS196" i="1"/>
  <c r="CR196" i="1"/>
  <c r="CQ196" i="1"/>
  <c r="CP196" i="1"/>
  <c r="CO196" i="1"/>
  <c r="CN196" i="1"/>
  <c r="CM196" i="1"/>
  <c r="CL196" i="1"/>
  <c r="CK196" i="1"/>
  <c r="CJ196" i="1"/>
  <c r="CI196" i="1"/>
  <c r="CH196" i="1"/>
  <c r="CG196" i="1"/>
  <c r="CF196" i="1"/>
  <c r="CE196" i="1"/>
  <c r="CD196" i="1"/>
  <c r="FF195" i="1"/>
  <c r="FE195" i="1"/>
  <c r="FD195" i="1"/>
  <c r="FC195" i="1"/>
  <c r="DN195" i="1" s="1"/>
  <c r="FB195" i="1"/>
  <c r="DM195" i="1" s="1"/>
  <c r="FA195" i="1"/>
  <c r="DL195" i="1" s="1"/>
  <c r="EZ195" i="1"/>
  <c r="EY195" i="1"/>
  <c r="DJ195" i="1" s="1"/>
  <c r="EX195" i="1"/>
  <c r="DI195" i="1" s="1"/>
  <c r="EW195" i="1"/>
  <c r="DH195" i="1" s="1"/>
  <c r="EV195" i="1"/>
  <c r="DG195" i="1" s="1"/>
  <c r="EU195" i="1"/>
  <c r="DF195" i="1" s="1"/>
  <c r="ET195" i="1"/>
  <c r="DE195" i="1" s="1"/>
  <c r="ES195" i="1"/>
  <c r="DD195" i="1" s="1"/>
  <c r="ER195" i="1"/>
  <c r="DC195" i="1" s="1"/>
  <c r="EQ195" i="1"/>
  <c r="EP195" i="1"/>
  <c r="DA195" i="1" s="1"/>
  <c r="EO195" i="1"/>
  <c r="CZ195" i="1" s="1"/>
  <c r="EN195" i="1"/>
  <c r="CY195" i="1" s="1"/>
  <c r="EM195" i="1"/>
  <c r="CX195" i="1" s="1"/>
  <c r="EL195" i="1"/>
  <c r="CW195" i="1" s="1"/>
  <c r="EK195" i="1"/>
  <c r="CV195" i="1" s="1"/>
  <c r="EJ195" i="1"/>
  <c r="CU195" i="1" s="1"/>
  <c r="EI195" i="1"/>
  <c r="EH195" i="1"/>
  <c r="CS195" i="1" s="1"/>
  <c r="EG195" i="1"/>
  <c r="CR195" i="1" s="1"/>
  <c r="EF195" i="1"/>
  <c r="CQ195" i="1" s="1"/>
  <c r="EE195" i="1"/>
  <c r="CP195" i="1" s="1"/>
  <c r="ED195" i="1"/>
  <c r="CO195" i="1" s="1"/>
  <c r="EC195" i="1"/>
  <c r="CN195" i="1" s="1"/>
  <c r="EB195" i="1"/>
  <c r="CM195" i="1" s="1"/>
  <c r="EA195" i="1"/>
  <c r="CL195" i="1" s="1"/>
  <c r="DZ195" i="1"/>
  <c r="CK195" i="1" s="1"/>
  <c r="DY195" i="1"/>
  <c r="CJ195" i="1" s="1"/>
  <c r="DX195" i="1"/>
  <c r="CI195" i="1" s="1"/>
  <c r="DW195" i="1"/>
  <c r="CH195" i="1" s="1"/>
  <c r="DV195" i="1"/>
  <c r="CG195" i="1" s="1"/>
  <c r="DU195" i="1"/>
  <c r="CF195" i="1" s="1"/>
  <c r="DT195" i="1"/>
  <c r="CE195" i="1" s="1"/>
  <c r="DS195" i="1"/>
  <c r="CD195" i="1" s="1"/>
  <c r="DQ195" i="1"/>
  <c r="DP195" i="1"/>
  <c r="DO195" i="1"/>
  <c r="DK195" i="1"/>
  <c r="DB195" i="1"/>
  <c r="CT195" i="1"/>
  <c r="FF194" i="1"/>
  <c r="FE194" i="1"/>
  <c r="FD194" i="1"/>
  <c r="FC194" i="1"/>
  <c r="FB194" i="1"/>
  <c r="FA194" i="1"/>
  <c r="EZ194" i="1"/>
  <c r="EY194" i="1"/>
  <c r="EX194" i="1"/>
  <c r="EW194" i="1"/>
  <c r="EV194" i="1"/>
  <c r="EU194" i="1"/>
  <c r="ET194" i="1"/>
  <c r="ES194" i="1"/>
  <c r="ER194" i="1"/>
  <c r="EQ194" i="1"/>
  <c r="EP194" i="1"/>
  <c r="EO194" i="1"/>
  <c r="EN194" i="1"/>
  <c r="EM194" i="1"/>
  <c r="EL194" i="1"/>
  <c r="EK194" i="1"/>
  <c r="EJ194" i="1"/>
  <c r="EI194" i="1"/>
  <c r="EH194" i="1"/>
  <c r="EG194" i="1"/>
  <c r="EF194" i="1"/>
  <c r="EE194" i="1"/>
  <c r="ED194" i="1"/>
  <c r="EC194" i="1"/>
  <c r="EB194" i="1"/>
  <c r="CM194" i="1" s="1"/>
  <c r="EA194" i="1"/>
  <c r="CL194" i="1" s="1"/>
  <c r="DZ194" i="1"/>
  <c r="CK194" i="1" s="1"/>
  <c r="DY194" i="1"/>
  <c r="DX194" i="1"/>
  <c r="CI194" i="1" s="1"/>
  <c r="DW194" i="1"/>
  <c r="CH194" i="1" s="1"/>
  <c r="DV194" i="1"/>
  <c r="CG194" i="1" s="1"/>
  <c r="DU194" i="1"/>
  <c r="CF194" i="1" s="1"/>
  <c r="DT194" i="1"/>
  <c r="CE194" i="1" s="1"/>
  <c r="DS194" i="1"/>
  <c r="CD194" i="1" s="1"/>
  <c r="DQ194" i="1"/>
  <c r="DP194" i="1"/>
  <c r="DO194" i="1"/>
  <c r="DN194" i="1"/>
  <c r="DM194" i="1"/>
  <c r="DL194" i="1"/>
  <c r="DK194" i="1"/>
  <c r="DJ194" i="1"/>
  <c r="DI194" i="1"/>
  <c r="DH194" i="1"/>
  <c r="DG194" i="1"/>
  <c r="DF194" i="1"/>
  <c r="DE194" i="1"/>
  <c r="DD194" i="1"/>
  <c r="DC194" i="1"/>
  <c r="DB194" i="1"/>
  <c r="DA194" i="1"/>
  <c r="CZ194" i="1"/>
  <c r="CY194" i="1"/>
  <c r="CX194" i="1"/>
  <c r="CW194" i="1"/>
  <c r="CV194" i="1"/>
  <c r="CU194" i="1"/>
  <c r="CT194" i="1"/>
  <c r="CS194" i="1"/>
  <c r="CR194" i="1"/>
  <c r="CQ194" i="1"/>
  <c r="CP194" i="1"/>
  <c r="CO194" i="1"/>
  <c r="CN194" i="1"/>
  <c r="CJ194" i="1"/>
  <c r="FF193" i="1"/>
  <c r="FE193" i="1"/>
  <c r="FD193" i="1"/>
  <c r="FC193" i="1"/>
  <c r="FB193" i="1"/>
  <c r="FA193" i="1"/>
  <c r="EZ193" i="1"/>
  <c r="EY193" i="1"/>
  <c r="EX193" i="1"/>
  <c r="EW193" i="1"/>
  <c r="EV193" i="1"/>
  <c r="EU193" i="1"/>
  <c r="ET193" i="1"/>
  <c r="ES193" i="1"/>
  <c r="ER193" i="1"/>
  <c r="EQ193" i="1"/>
  <c r="DB193" i="1" s="1"/>
  <c r="EP193" i="1"/>
  <c r="DA193" i="1" s="1"/>
  <c r="EO193" i="1"/>
  <c r="EN193" i="1"/>
  <c r="CY193" i="1" s="1"/>
  <c r="EM193" i="1"/>
  <c r="CX193" i="1" s="1"/>
  <c r="EL193" i="1"/>
  <c r="EK193" i="1"/>
  <c r="CV193" i="1" s="1"/>
  <c r="EJ193" i="1"/>
  <c r="CU193" i="1" s="1"/>
  <c r="EI193" i="1"/>
  <c r="CT193" i="1" s="1"/>
  <c r="EH193" i="1"/>
  <c r="CS193" i="1" s="1"/>
  <c r="EG193" i="1"/>
  <c r="CR193" i="1" s="1"/>
  <c r="EF193" i="1"/>
  <c r="CQ193" i="1" s="1"/>
  <c r="EE193" i="1"/>
  <c r="CP193" i="1" s="1"/>
  <c r="ED193" i="1"/>
  <c r="EC193" i="1"/>
  <c r="CN193" i="1" s="1"/>
  <c r="EB193" i="1"/>
  <c r="CM193" i="1" s="1"/>
  <c r="EA193" i="1"/>
  <c r="CL193" i="1" s="1"/>
  <c r="DZ193" i="1"/>
  <c r="CK193" i="1" s="1"/>
  <c r="DY193" i="1"/>
  <c r="CJ193" i="1" s="1"/>
  <c r="DX193" i="1"/>
  <c r="CI193" i="1" s="1"/>
  <c r="DW193" i="1"/>
  <c r="CH193" i="1" s="1"/>
  <c r="DV193" i="1"/>
  <c r="DU193" i="1"/>
  <c r="CF193" i="1" s="1"/>
  <c r="DT193" i="1"/>
  <c r="CE193" i="1" s="1"/>
  <c r="DS193" i="1"/>
  <c r="CD193" i="1" s="1"/>
  <c r="DQ193" i="1"/>
  <c r="DP193" i="1"/>
  <c r="DO193" i="1"/>
  <c r="DN193" i="1"/>
  <c r="DM193" i="1"/>
  <c r="DL193" i="1"/>
  <c r="DK193" i="1"/>
  <c r="DJ193" i="1"/>
  <c r="DI193" i="1"/>
  <c r="DH193" i="1"/>
  <c r="DG193" i="1"/>
  <c r="DF193" i="1"/>
  <c r="DE193" i="1"/>
  <c r="DD193" i="1"/>
  <c r="DC193" i="1"/>
  <c r="CZ193" i="1"/>
  <c r="CW193" i="1"/>
  <c r="CO193" i="1"/>
  <c r="CG193" i="1"/>
  <c r="FF192" i="1"/>
  <c r="FE192" i="1"/>
  <c r="FD192" i="1"/>
  <c r="FC192" i="1"/>
  <c r="FB192" i="1"/>
  <c r="FA192" i="1"/>
  <c r="EZ192" i="1"/>
  <c r="EY192" i="1"/>
  <c r="EX192" i="1"/>
  <c r="EW192" i="1"/>
  <c r="EV192" i="1"/>
  <c r="EU192" i="1"/>
  <c r="ET192" i="1"/>
  <c r="ES192" i="1"/>
  <c r="ER192" i="1"/>
  <c r="EQ192" i="1"/>
  <c r="EP192" i="1"/>
  <c r="EO192" i="1"/>
  <c r="EN192" i="1"/>
  <c r="EM192" i="1"/>
  <c r="EL192" i="1"/>
  <c r="EK192" i="1"/>
  <c r="EJ192" i="1"/>
  <c r="EI192" i="1"/>
  <c r="EH192" i="1"/>
  <c r="EG192" i="1"/>
  <c r="EF192" i="1"/>
  <c r="EE192" i="1"/>
  <c r="ED192" i="1"/>
  <c r="EC192" i="1"/>
  <c r="EB192" i="1"/>
  <c r="EA192" i="1"/>
  <c r="DZ192" i="1"/>
  <c r="DY192" i="1"/>
  <c r="DX192" i="1"/>
  <c r="DW192" i="1"/>
  <c r="DV192" i="1"/>
  <c r="DU192" i="1"/>
  <c r="DT192" i="1"/>
  <c r="DS192" i="1"/>
  <c r="DQ192" i="1"/>
  <c r="DP192" i="1"/>
  <c r="DO192" i="1"/>
  <c r="DN192" i="1"/>
  <c r="DM192" i="1"/>
  <c r="DL192" i="1"/>
  <c r="DK192" i="1"/>
  <c r="DJ192" i="1"/>
  <c r="DI192" i="1"/>
  <c r="DH192" i="1"/>
  <c r="DG192" i="1"/>
  <c r="DF192" i="1"/>
  <c r="DE192" i="1"/>
  <c r="DD192" i="1"/>
  <c r="DC192" i="1"/>
  <c r="DB192" i="1"/>
  <c r="DA192" i="1"/>
  <c r="CZ192" i="1"/>
  <c r="CY192" i="1"/>
  <c r="CX192" i="1"/>
  <c r="CW192" i="1"/>
  <c r="CV192" i="1"/>
  <c r="CU192" i="1"/>
  <c r="CT192" i="1"/>
  <c r="CS192" i="1"/>
  <c r="CR192" i="1"/>
  <c r="CQ192" i="1"/>
  <c r="CP192" i="1"/>
  <c r="CO192" i="1"/>
  <c r="CN192" i="1"/>
  <c r="CM192" i="1"/>
  <c r="CL192" i="1"/>
  <c r="CK192" i="1"/>
  <c r="CJ192" i="1"/>
  <c r="CI192" i="1"/>
  <c r="CH192" i="1"/>
  <c r="CG192" i="1"/>
  <c r="CF192" i="1"/>
  <c r="CE192" i="1"/>
  <c r="CD192" i="1"/>
  <c r="FF191" i="1"/>
  <c r="FE191" i="1"/>
  <c r="FD191" i="1"/>
  <c r="FC191" i="1"/>
  <c r="FB191" i="1"/>
  <c r="FA191" i="1"/>
  <c r="EZ191" i="1"/>
  <c r="EY191" i="1"/>
  <c r="EX191" i="1"/>
  <c r="EW191" i="1"/>
  <c r="EV191" i="1"/>
  <c r="EU191" i="1"/>
  <c r="ET191" i="1"/>
  <c r="ES191" i="1"/>
  <c r="ER191" i="1"/>
  <c r="EQ191" i="1"/>
  <c r="EP191" i="1"/>
  <c r="EO191" i="1"/>
  <c r="EN191" i="1"/>
  <c r="EM191" i="1"/>
  <c r="EL191" i="1"/>
  <c r="CW191" i="1" s="1"/>
  <c r="EK191" i="1"/>
  <c r="EJ191" i="1"/>
  <c r="CU191" i="1" s="1"/>
  <c r="EI191" i="1"/>
  <c r="CT191" i="1" s="1"/>
  <c r="EH191" i="1"/>
  <c r="CS191" i="1" s="1"/>
  <c r="EG191" i="1"/>
  <c r="CR191" i="1" s="1"/>
  <c r="EF191" i="1"/>
  <c r="CQ191" i="1" s="1"/>
  <c r="EE191" i="1"/>
  <c r="CP191" i="1" s="1"/>
  <c r="ED191" i="1"/>
  <c r="CO191" i="1" s="1"/>
  <c r="EC191" i="1"/>
  <c r="CN191" i="1" s="1"/>
  <c r="EB191" i="1"/>
  <c r="EA191" i="1"/>
  <c r="CL191" i="1" s="1"/>
  <c r="DZ191" i="1"/>
  <c r="CK191" i="1" s="1"/>
  <c r="DY191" i="1"/>
  <c r="CJ191" i="1" s="1"/>
  <c r="DX191" i="1"/>
  <c r="CI191" i="1" s="1"/>
  <c r="DW191" i="1"/>
  <c r="CH191" i="1" s="1"/>
  <c r="DV191" i="1"/>
  <c r="CG191" i="1" s="1"/>
  <c r="DU191" i="1"/>
  <c r="DT191" i="1"/>
  <c r="CE191" i="1" s="1"/>
  <c r="DS191" i="1"/>
  <c r="CD191" i="1" s="1"/>
  <c r="DQ191" i="1"/>
  <c r="DP191" i="1"/>
  <c r="DO191" i="1"/>
  <c r="DN191" i="1"/>
  <c r="DM191" i="1"/>
  <c r="DL191" i="1"/>
  <c r="DK191" i="1"/>
  <c r="DJ191" i="1"/>
  <c r="DI191" i="1"/>
  <c r="DH191" i="1"/>
  <c r="DG191" i="1"/>
  <c r="DF191" i="1"/>
  <c r="DE191" i="1"/>
  <c r="DD191" i="1"/>
  <c r="DC191" i="1"/>
  <c r="DB191" i="1"/>
  <c r="DA191" i="1"/>
  <c r="CZ191" i="1"/>
  <c r="CY191" i="1"/>
  <c r="CX191" i="1"/>
  <c r="CV191" i="1"/>
  <c r="CM191" i="1"/>
  <c r="CF191" i="1"/>
  <c r="FF190" i="1"/>
  <c r="FE190" i="1"/>
  <c r="FD190" i="1"/>
  <c r="FC190" i="1"/>
  <c r="FB190" i="1"/>
  <c r="FA190" i="1"/>
  <c r="EZ190" i="1"/>
  <c r="EY190" i="1"/>
  <c r="EX190" i="1"/>
  <c r="EW190" i="1"/>
  <c r="EV190" i="1"/>
  <c r="EU190" i="1"/>
  <c r="ET190" i="1"/>
  <c r="ES190" i="1"/>
  <c r="ER190" i="1"/>
  <c r="EQ190" i="1"/>
  <c r="EP190" i="1"/>
  <c r="EO190" i="1"/>
  <c r="EN190" i="1"/>
  <c r="EM190" i="1"/>
  <c r="EL190" i="1"/>
  <c r="EK190" i="1"/>
  <c r="EJ190" i="1"/>
  <c r="EI190" i="1"/>
  <c r="EH190" i="1"/>
  <c r="EG190" i="1"/>
  <c r="EF190" i="1"/>
  <c r="EE190" i="1"/>
  <c r="ED190" i="1"/>
  <c r="EC190" i="1"/>
  <c r="EB190" i="1"/>
  <c r="EA190" i="1"/>
  <c r="DZ190" i="1"/>
  <c r="DY190" i="1"/>
  <c r="DX190" i="1"/>
  <c r="DW190" i="1"/>
  <c r="DV190" i="1"/>
  <c r="DU190" i="1"/>
  <c r="DT190" i="1"/>
  <c r="DS190" i="1"/>
  <c r="CD190" i="1" s="1"/>
  <c r="DQ190" i="1"/>
  <c r="DP190" i="1"/>
  <c r="DO190" i="1"/>
  <c r="DN190" i="1"/>
  <c r="DM190" i="1"/>
  <c r="DL190" i="1"/>
  <c r="DK190" i="1"/>
  <c r="DJ190" i="1"/>
  <c r="DI190" i="1"/>
  <c r="DH190" i="1"/>
  <c r="DG190" i="1"/>
  <c r="DF190" i="1"/>
  <c r="DE190" i="1"/>
  <c r="DD190" i="1"/>
  <c r="DC190" i="1"/>
  <c r="DB190" i="1"/>
  <c r="DA190" i="1"/>
  <c r="CZ190" i="1"/>
  <c r="CY190" i="1"/>
  <c r="CX190" i="1"/>
  <c r="CW190" i="1"/>
  <c r="CV190" i="1"/>
  <c r="CU190" i="1"/>
  <c r="CT190" i="1"/>
  <c r="CS190" i="1"/>
  <c r="CR190" i="1"/>
  <c r="CQ190" i="1"/>
  <c r="CP190" i="1"/>
  <c r="CO190" i="1"/>
  <c r="CN190" i="1"/>
  <c r="CM190" i="1"/>
  <c r="CL190" i="1"/>
  <c r="CK190" i="1"/>
  <c r="CJ190" i="1"/>
  <c r="CI190" i="1"/>
  <c r="CH190" i="1"/>
  <c r="CG190" i="1"/>
  <c r="CF190" i="1"/>
  <c r="CE190" i="1"/>
  <c r="FF189" i="1"/>
  <c r="FE189" i="1"/>
  <c r="FD189" i="1"/>
  <c r="FC189" i="1"/>
  <c r="FB189" i="1"/>
  <c r="FA189" i="1"/>
  <c r="EZ189" i="1"/>
  <c r="EY189" i="1"/>
  <c r="EX189" i="1"/>
  <c r="EW189" i="1"/>
  <c r="EV189" i="1"/>
  <c r="EU189" i="1"/>
  <c r="ET189" i="1"/>
  <c r="ES189" i="1"/>
  <c r="ER189" i="1"/>
  <c r="EQ189" i="1"/>
  <c r="EP189" i="1"/>
  <c r="EO189" i="1"/>
  <c r="EN189" i="1"/>
  <c r="CY189" i="1" s="1"/>
  <c r="EM189" i="1"/>
  <c r="CX189" i="1" s="1"/>
  <c r="EL189" i="1"/>
  <c r="EK189" i="1"/>
  <c r="EJ189" i="1"/>
  <c r="CU189" i="1" s="1"/>
  <c r="EI189" i="1"/>
  <c r="CT189" i="1" s="1"/>
  <c r="EH189" i="1"/>
  <c r="CS189" i="1" s="1"/>
  <c r="EG189" i="1"/>
  <c r="EF189" i="1"/>
  <c r="CQ189" i="1" s="1"/>
  <c r="EE189" i="1"/>
  <c r="CP189" i="1" s="1"/>
  <c r="ED189" i="1"/>
  <c r="CO189" i="1" s="1"/>
  <c r="EC189" i="1"/>
  <c r="CN189" i="1" s="1"/>
  <c r="EB189" i="1"/>
  <c r="CM189" i="1" s="1"/>
  <c r="EA189" i="1"/>
  <c r="DZ189" i="1"/>
  <c r="DY189" i="1"/>
  <c r="DX189" i="1"/>
  <c r="CI189" i="1" s="1"/>
  <c r="DW189" i="1"/>
  <c r="CH189" i="1" s="1"/>
  <c r="DV189" i="1"/>
  <c r="DU189" i="1"/>
  <c r="DT189" i="1"/>
  <c r="CE189" i="1" s="1"/>
  <c r="DS189" i="1"/>
  <c r="CD189" i="1" s="1"/>
  <c r="DQ189" i="1"/>
  <c r="DP189" i="1"/>
  <c r="DO189" i="1"/>
  <c r="DN189" i="1"/>
  <c r="DM189" i="1"/>
  <c r="DL189" i="1"/>
  <c r="DK189" i="1"/>
  <c r="DJ189" i="1"/>
  <c r="DI189" i="1"/>
  <c r="DH189" i="1"/>
  <c r="DG189" i="1"/>
  <c r="DF189" i="1"/>
  <c r="DE189" i="1"/>
  <c r="DD189" i="1"/>
  <c r="DC189" i="1"/>
  <c r="DB189" i="1"/>
  <c r="DA189" i="1"/>
  <c r="CZ189" i="1"/>
  <c r="CW189" i="1"/>
  <c r="CV189" i="1"/>
  <c r="CR189" i="1"/>
  <c r="CL189" i="1"/>
  <c r="CK189" i="1"/>
  <c r="CJ189" i="1"/>
  <c r="CG189" i="1"/>
  <c r="CF189" i="1"/>
  <c r="FF188" i="1"/>
  <c r="DQ188" i="1" s="1"/>
  <c r="FE188" i="1"/>
  <c r="FD188" i="1"/>
  <c r="DO188" i="1" s="1"/>
  <c r="FC188" i="1"/>
  <c r="DN188" i="1" s="1"/>
  <c r="FB188" i="1"/>
  <c r="DM188" i="1" s="1"/>
  <c r="FA188" i="1"/>
  <c r="DL188" i="1" s="1"/>
  <c r="EZ188" i="1"/>
  <c r="DK188" i="1" s="1"/>
  <c r="EY188" i="1"/>
  <c r="DJ188" i="1" s="1"/>
  <c r="EX188" i="1"/>
  <c r="DI188" i="1" s="1"/>
  <c r="EW188" i="1"/>
  <c r="EV188" i="1"/>
  <c r="DG188" i="1" s="1"/>
  <c r="EU188" i="1"/>
  <c r="DF188" i="1" s="1"/>
  <c r="ET188" i="1"/>
  <c r="DE188" i="1" s="1"/>
  <c r="ES188" i="1"/>
  <c r="DD188" i="1" s="1"/>
  <c r="ER188" i="1"/>
  <c r="DC188" i="1" s="1"/>
  <c r="EQ188" i="1"/>
  <c r="DB188" i="1" s="1"/>
  <c r="EP188" i="1"/>
  <c r="DA188" i="1" s="1"/>
  <c r="EO188" i="1"/>
  <c r="CZ188" i="1" s="1"/>
  <c r="EN188" i="1"/>
  <c r="CY188" i="1" s="1"/>
  <c r="EM188" i="1"/>
  <c r="CX188" i="1" s="1"/>
  <c r="EL188" i="1"/>
  <c r="CW188" i="1" s="1"/>
  <c r="EK188" i="1"/>
  <c r="CV188" i="1" s="1"/>
  <c r="EJ188" i="1"/>
  <c r="CU188" i="1" s="1"/>
  <c r="EI188" i="1"/>
  <c r="CT188" i="1" s="1"/>
  <c r="EH188" i="1"/>
  <c r="CS188" i="1" s="1"/>
  <c r="EG188" i="1"/>
  <c r="CR188" i="1" s="1"/>
  <c r="EF188" i="1"/>
  <c r="CQ188" i="1" s="1"/>
  <c r="EE188" i="1"/>
  <c r="CP188" i="1" s="1"/>
  <c r="ED188" i="1"/>
  <c r="CO188" i="1" s="1"/>
  <c r="EC188" i="1"/>
  <c r="CN188" i="1" s="1"/>
  <c r="EB188" i="1"/>
  <c r="CM188" i="1" s="1"/>
  <c r="EA188" i="1"/>
  <c r="CL188" i="1" s="1"/>
  <c r="DZ188" i="1"/>
  <c r="CK188" i="1" s="1"/>
  <c r="DY188" i="1"/>
  <c r="DX188" i="1"/>
  <c r="CI188" i="1" s="1"/>
  <c r="DW188" i="1"/>
  <c r="CH188" i="1" s="1"/>
  <c r="DV188" i="1"/>
  <c r="CG188" i="1" s="1"/>
  <c r="DU188" i="1"/>
  <c r="CF188" i="1" s="1"/>
  <c r="DT188" i="1"/>
  <c r="CE188" i="1" s="1"/>
  <c r="DS188" i="1"/>
  <c r="CD188" i="1" s="1"/>
  <c r="DP188" i="1"/>
  <c r="DH188" i="1"/>
  <c r="CJ188" i="1"/>
  <c r="FF187" i="1"/>
  <c r="FE187" i="1"/>
  <c r="FD187" i="1"/>
  <c r="FC187" i="1"/>
  <c r="FB187" i="1"/>
  <c r="FA187" i="1"/>
  <c r="EZ187" i="1"/>
  <c r="EY187" i="1"/>
  <c r="EX187" i="1"/>
  <c r="EW187" i="1"/>
  <c r="EV187" i="1"/>
  <c r="EU187" i="1"/>
  <c r="ET187" i="1"/>
  <c r="ES187" i="1"/>
  <c r="ER187" i="1"/>
  <c r="DC187" i="1" s="1"/>
  <c r="EQ187" i="1"/>
  <c r="DB187" i="1" s="1"/>
  <c r="EP187" i="1"/>
  <c r="DA187" i="1" s="1"/>
  <c r="EO187" i="1"/>
  <c r="CZ187" i="1" s="1"/>
  <c r="EN187" i="1"/>
  <c r="CY187" i="1" s="1"/>
  <c r="EM187" i="1"/>
  <c r="CX187" i="1" s="1"/>
  <c r="EL187" i="1"/>
  <c r="EK187" i="1"/>
  <c r="EJ187" i="1"/>
  <c r="EI187" i="1"/>
  <c r="CT187" i="1" s="1"/>
  <c r="EH187" i="1"/>
  <c r="CS187" i="1" s="1"/>
  <c r="EG187" i="1"/>
  <c r="EF187" i="1"/>
  <c r="CQ187" i="1" s="1"/>
  <c r="EE187" i="1"/>
  <c r="CP187" i="1" s="1"/>
  <c r="ED187" i="1"/>
  <c r="EC187" i="1"/>
  <c r="CN187" i="1" s="1"/>
  <c r="EB187" i="1"/>
  <c r="EA187" i="1"/>
  <c r="CL187" i="1" s="1"/>
  <c r="DZ187" i="1"/>
  <c r="CK187" i="1" s="1"/>
  <c r="DY187" i="1"/>
  <c r="CJ187" i="1" s="1"/>
  <c r="DX187" i="1"/>
  <c r="CI187" i="1" s="1"/>
  <c r="DW187" i="1"/>
  <c r="CH187" i="1" s="1"/>
  <c r="DV187" i="1"/>
  <c r="DU187" i="1"/>
  <c r="DT187" i="1"/>
  <c r="DS187" i="1"/>
  <c r="CD187" i="1" s="1"/>
  <c r="DQ187" i="1"/>
  <c r="DP187" i="1"/>
  <c r="DO187" i="1"/>
  <c r="DN187" i="1"/>
  <c r="DM187" i="1"/>
  <c r="DL187" i="1"/>
  <c r="DK187" i="1"/>
  <c r="DJ187" i="1"/>
  <c r="DI187" i="1"/>
  <c r="DH187" i="1"/>
  <c r="DG187" i="1"/>
  <c r="DF187" i="1"/>
  <c r="DE187" i="1"/>
  <c r="DD187" i="1"/>
  <c r="CW187" i="1"/>
  <c r="CV187" i="1"/>
  <c r="CU187" i="1"/>
  <c r="CR187" i="1"/>
  <c r="CO187" i="1"/>
  <c r="CM187" i="1"/>
  <c r="CG187" i="1"/>
  <c r="CF187" i="1"/>
  <c r="CE187" i="1"/>
  <c r="FF186" i="1"/>
  <c r="FE186" i="1"/>
  <c r="FD186" i="1"/>
  <c r="FC186" i="1"/>
  <c r="FB186" i="1"/>
  <c r="FA186" i="1"/>
  <c r="EZ186" i="1"/>
  <c r="DK186" i="1" s="1"/>
  <c r="EY186" i="1"/>
  <c r="DJ186" i="1" s="1"/>
  <c r="EX186" i="1"/>
  <c r="DI186" i="1" s="1"/>
  <c r="EW186" i="1"/>
  <c r="DH186" i="1" s="1"/>
  <c r="EV186" i="1"/>
  <c r="EU186" i="1"/>
  <c r="DF186" i="1" s="1"/>
  <c r="ET186" i="1"/>
  <c r="DE186" i="1" s="1"/>
  <c r="ES186" i="1"/>
  <c r="DD186" i="1" s="1"/>
  <c r="ER186" i="1"/>
  <c r="DC186" i="1" s="1"/>
  <c r="EQ186" i="1"/>
  <c r="DB186" i="1" s="1"/>
  <c r="EP186" i="1"/>
  <c r="DA186" i="1" s="1"/>
  <c r="EO186" i="1"/>
  <c r="CZ186" i="1" s="1"/>
  <c r="EN186" i="1"/>
  <c r="EM186" i="1"/>
  <c r="EL186" i="1"/>
  <c r="CW186" i="1" s="1"/>
  <c r="EK186" i="1"/>
  <c r="CV186" i="1" s="1"/>
  <c r="EJ186" i="1"/>
  <c r="CU186" i="1" s="1"/>
  <c r="EI186" i="1"/>
  <c r="CT186" i="1" s="1"/>
  <c r="EH186" i="1"/>
  <c r="CS186" i="1" s="1"/>
  <c r="EG186" i="1"/>
  <c r="CR186" i="1" s="1"/>
  <c r="EF186" i="1"/>
  <c r="EE186" i="1"/>
  <c r="ED186" i="1"/>
  <c r="CO186" i="1" s="1"/>
  <c r="EC186" i="1"/>
  <c r="CN186" i="1" s="1"/>
  <c r="EB186" i="1"/>
  <c r="CM186" i="1" s="1"/>
  <c r="EA186" i="1"/>
  <c r="CL186" i="1" s="1"/>
  <c r="DZ186" i="1"/>
  <c r="CK186" i="1" s="1"/>
  <c r="DY186" i="1"/>
  <c r="CJ186" i="1" s="1"/>
  <c r="DX186" i="1"/>
  <c r="DW186" i="1"/>
  <c r="DV186" i="1"/>
  <c r="CG186" i="1" s="1"/>
  <c r="DU186" i="1"/>
  <c r="CF186" i="1" s="1"/>
  <c r="DT186" i="1"/>
  <c r="CE186" i="1" s="1"/>
  <c r="DS186" i="1"/>
  <c r="CD186" i="1" s="1"/>
  <c r="DQ186" i="1"/>
  <c r="DP186" i="1"/>
  <c r="DO186" i="1"/>
  <c r="DN186" i="1"/>
  <c r="DM186" i="1"/>
  <c r="DL186" i="1"/>
  <c r="DG186" i="1"/>
  <c r="CY186" i="1"/>
  <c r="CX186" i="1"/>
  <c r="CQ186" i="1"/>
  <c r="CP186" i="1"/>
  <c r="CI186" i="1"/>
  <c r="CH186" i="1"/>
  <c r="FF185" i="1"/>
  <c r="FE185" i="1"/>
  <c r="FD185" i="1"/>
  <c r="FC185" i="1"/>
  <c r="FB185" i="1"/>
  <c r="FA185" i="1"/>
  <c r="EZ185" i="1"/>
  <c r="EY185" i="1"/>
  <c r="EX185" i="1"/>
  <c r="EW185" i="1"/>
  <c r="EV185" i="1"/>
  <c r="EU185" i="1"/>
  <c r="ET185" i="1"/>
  <c r="ES185" i="1"/>
  <c r="ER185" i="1"/>
  <c r="EQ185" i="1"/>
  <c r="EP185" i="1"/>
  <c r="EO185" i="1"/>
  <c r="EN185" i="1"/>
  <c r="EM185" i="1"/>
  <c r="EL185" i="1"/>
  <c r="EK185" i="1"/>
  <c r="EJ185" i="1"/>
  <c r="EI185" i="1"/>
  <c r="EH185" i="1"/>
  <c r="EG185" i="1"/>
  <c r="EF185" i="1"/>
  <c r="EE185" i="1"/>
  <c r="ED185" i="1"/>
  <c r="EC185" i="1"/>
  <c r="EB185" i="1"/>
  <c r="EA185" i="1"/>
  <c r="DZ185" i="1"/>
  <c r="DY185" i="1"/>
  <c r="DX185" i="1"/>
  <c r="DW185" i="1"/>
  <c r="DV185" i="1"/>
  <c r="DU185" i="1"/>
  <c r="DT185" i="1"/>
  <c r="DS185" i="1"/>
  <c r="DQ185" i="1"/>
  <c r="DP185" i="1"/>
  <c r="DO185" i="1"/>
  <c r="DN185" i="1"/>
  <c r="DM185" i="1"/>
  <c r="DL185" i="1"/>
  <c r="DK185" i="1"/>
  <c r="DJ185" i="1"/>
  <c r="DI185" i="1"/>
  <c r="DH185" i="1"/>
  <c r="DG185" i="1"/>
  <c r="DF185" i="1"/>
  <c r="DE185" i="1"/>
  <c r="DD185" i="1"/>
  <c r="DC185" i="1"/>
  <c r="DB185" i="1"/>
  <c r="DA185" i="1"/>
  <c r="CZ185" i="1"/>
  <c r="CY185" i="1"/>
  <c r="CX185" i="1"/>
  <c r="CW185" i="1"/>
  <c r="CV185" i="1"/>
  <c r="CU185" i="1"/>
  <c r="CT185" i="1"/>
  <c r="CS185" i="1"/>
  <c r="CR185" i="1"/>
  <c r="CQ185" i="1"/>
  <c r="CP185" i="1"/>
  <c r="CO185" i="1"/>
  <c r="CN185" i="1"/>
  <c r="CM185" i="1"/>
  <c r="CL185" i="1"/>
  <c r="CK185" i="1"/>
  <c r="CJ185" i="1"/>
  <c r="CI185" i="1"/>
  <c r="CH185" i="1"/>
  <c r="CG185" i="1"/>
  <c r="CF185" i="1"/>
  <c r="CE185" i="1"/>
  <c r="CD185" i="1"/>
  <c r="FF184" i="1"/>
  <c r="FE184" i="1"/>
  <c r="FD184" i="1"/>
  <c r="FC184" i="1"/>
  <c r="FB184" i="1"/>
  <c r="FA184" i="1"/>
  <c r="EZ184" i="1"/>
  <c r="EY184" i="1"/>
  <c r="EX184" i="1"/>
  <c r="EW184" i="1"/>
  <c r="EV184" i="1"/>
  <c r="EU184" i="1"/>
  <c r="ET184" i="1"/>
  <c r="ES184" i="1"/>
  <c r="ER184" i="1"/>
  <c r="EQ184" i="1"/>
  <c r="EP184" i="1"/>
  <c r="EO184" i="1"/>
  <c r="EN184" i="1"/>
  <c r="EM184" i="1"/>
  <c r="EL184" i="1"/>
  <c r="EK184" i="1"/>
  <c r="EJ184" i="1"/>
  <c r="EI184" i="1"/>
  <c r="EH184" i="1"/>
  <c r="EG184" i="1"/>
  <c r="CR184" i="1" s="1"/>
  <c r="EF184" i="1"/>
  <c r="CQ184" i="1" s="1"/>
  <c r="EE184" i="1"/>
  <c r="CP184" i="1" s="1"/>
  <c r="ED184" i="1"/>
  <c r="EC184" i="1"/>
  <c r="CN184" i="1" s="1"/>
  <c r="EB184" i="1"/>
  <c r="CM184" i="1" s="1"/>
  <c r="EA184" i="1"/>
  <c r="CL184" i="1" s="1"/>
  <c r="DZ184" i="1"/>
  <c r="DY184" i="1"/>
  <c r="CJ184" i="1" s="1"/>
  <c r="DX184" i="1"/>
  <c r="CI184" i="1" s="1"/>
  <c r="DW184" i="1"/>
  <c r="CH184" i="1" s="1"/>
  <c r="DV184" i="1"/>
  <c r="DU184" i="1"/>
  <c r="CF184" i="1" s="1"/>
  <c r="DT184" i="1"/>
  <c r="CE184" i="1" s="1"/>
  <c r="DS184" i="1"/>
  <c r="CD184" i="1" s="1"/>
  <c r="DQ184" i="1"/>
  <c r="DP184" i="1"/>
  <c r="DO184" i="1"/>
  <c r="DN184" i="1"/>
  <c r="DM184" i="1"/>
  <c r="DL184" i="1"/>
  <c r="DK184" i="1"/>
  <c r="DJ184" i="1"/>
  <c r="DI184" i="1"/>
  <c r="DH184" i="1"/>
  <c r="DG184" i="1"/>
  <c r="DF184" i="1"/>
  <c r="DE184" i="1"/>
  <c r="DD184" i="1"/>
  <c r="DC184" i="1"/>
  <c r="DB184" i="1"/>
  <c r="DA184" i="1"/>
  <c r="CZ184" i="1"/>
  <c r="CY184" i="1"/>
  <c r="CX184" i="1"/>
  <c r="CW184" i="1"/>
  <c r="CV184" i="1"/>
  <c r="CU184" i="1"/>
  <c r="CT184" i="1"/>
  <c r="CS184" i="1"/>
  <c r="CO184" i="1"/>
  <c r="CK184" i="1"/>
  <c r="CG184" i="1"/>
  <c r="FF183" i="1"/>
  <c r="FE183" i="1"/>
  <c r="FD183" i="1"/>
  <c r="FC183" i="1"/>
  <c r="FB183" i="1"/>
  <c r="FA183" i="1"/>
  <c r="EZ183" i="1"/>
  <c r="EY183" i="1"/>
  <c r="EX183" i="1"/>
  <c r="EW183" i="1"/>
  <c r="EV183" i="1"/>
  <c r="EU183" i="1"/>
  <c r="ET183" i="1"/>
  <c r="ES183" i="1"/>
  <c r="ER183" i="1"/>
  <c r="EQ183" i="1"/>
  <c r="EP183" i="1"/>
  <c r="EO183" i="1"/>
  <c r="EN183" i="1"/>
  <c r="EM183" i="1"/>
  <c r="EL183" i="1"/>
  <c r="EK183" i="1"/>
  <c r="EJ183" i="1"/>
  <c r="EI183" i="1"/>
  <c r="EH183" i="1"/>
  <c r="EG183" i="1"/>
  <c r="CR183" i="1" s="1"/>
  <c r="EF183" i="1"/>
  <c r="CQ183" i="1" s="1"/>
  <c r="EE183" i="1"/>
  <c r="CP183" i="1" s="1"/>
  <c r="ED183" i="1"/>
  <c r="CO183" i="1" s="1"/>
  <c r="EC183" i="1"/>
  <c r="CN183" i="1" s="1"/>
  <c r="EB183" i="1"/>
  <c r="CM183" i="1" s="1"/>
  <c r="EA183" i="1"/>
  <c r="CL183" i="1" s="1"/>
  <c r="DZ183" i="1"/>
  <c r="CK183" i="1" s="1"/>
  <c r="DY183" i="1"/>
  <c r="CJ183" i="1" s="1"/>
  <c r="DX183" i="1"/>
  <c r="CI183" i="1" s="1"/>
  <c r="DW183" i="1"/>
  <c r="CH183" i="1" s="1"/>
  <c r="DV183" i="1"/>
  <c r="CG183" i="1" s="1"/>
  <c r="DU183" i="1"/>
  <c r="CF183" i="1" s="1"/>
  <c r="DT183" i="1"/>
  <c r="CE183" i="1" s="1"/>
  <c r="DS183" i="1"/>
  <c r="CD183" i="1" s="1"/>
  <c r="DQ183" i="1"/>
  <c r="DP183" i="1"/>
  <c r="DO183" i="1"/>
  <c r="DN183" i="1"/>
  <c r="DM183" i="1"/>
  <c r="DL183" i="1"/>
  <c r="DK183" i="1"/>
  <c r="DJ183" i="1"/>
  <c r="DI183" i="1"/>
  <c r="DH183" i="1"/>
  <c r="DG183" i="1"/>
  <c r="DF183" i="1"/>
  <c r="DE183" i="1"/>
  <c r="DD183" i="1"/>
  <c r="DC183" i="1"/>
  <c r="DB183" i="1"/>
  <c r="DA183" i="1"/>
  <c r="CZ183" i="1"/>
  <c r="CY183" i="1"/>
  <c r="CX183" i="1"/>
  <c r="CW183" i="1"/>
  <c r="CV183" i="1"/>
  <c r="CU183" i="1"/>
  <c r="CT183" i="1"/>
  <c r="CS183" i="1"/>
  <c r="FF182" i="1"/>
  <c r="FE182" i="1"/>
  <c r="FD182" i="1"/>
  <c r="FC182" i="1"/>
  <c r="FB182" i="1"/>
  <c r="FA182" i="1"/>
  <c r="EZ182" i="1"/>
  <c r="EY182" i="1"/>
  <c r="EX182" i="1"/>
  <c r="EW182" i="1"/>
  <c r="EV182" i="1"/>
  <c r="EU182" i="1"/>
  <c r="ET182" i="1"/>
  <c r="ES182" i="1"/>
  <c r="ER182" i="1"/>
  <c r="EQ182" i="1"/>
  <c r="EP182" i="1"/>
  <c r="EO182" i="1"/>
  <c r="EN182" i="1"/>
  <c r="EM182" i="1"/>
  <c r="EL182" i="1"/>
  <c r="EK182" i="1"/>
  <c r="EJ182" i="1"/>
  <c r="EI182" i="1"/>
  <c r="EH182" i="1"/>
  <c r="EG182" i="1"/>
  <c r="EF182" i="1"/>
  <c r="EE182" i="1"/>
  <c r="ED182" i="1"/>
  <c r="EC182" i="1"/>
  <c r="EB182" i="1"/>
  <c r="EA182" i="1"/>
  <c r="DZ182" i="1"/>
  <c r="DY182" i="1"/>
  <c r="CJ182" i="1" s="1"/>
  <c r="DX182" i="1"/>
  <c r="CI182" i="1" s="1"/>
  <c r="DW182" i="1"/>
  <c r="CH182" i="1" s="1"/>
  <c r="DV182" i="1"/>
  <c r="CG182" i="1" s="1"/>
  <c r="DU182" i="1"/>
  <c r="CF182" i="1" s="1"/>
  <c r="DT182" i="1"/>
  <c r="CE182" i="1" s="1"/>
  <c r="DS182" i="1"/>
  <c r="CD182" i="1" s="1"/>
  <c r="DQ182" i="1"/>
  <c r="DP182" i="1"/>
  <c r="DO182" i="1"/>
  <c r="DN182" i="1"/>
  <c r="DM182" i="1"/>
  <c r="DL182" i="1"/>
  <c r="DK182" i="1"/>
  <c r="DJ182" i="1"/>
  <c r="DI182" i="1"/>
  <c r="DH182" i="1"/>
  <c r="DG182" i="1"/>
  <c r="DF182" i="1"/>
  <c r="DE182" i="1"/>
  <c r="DD182" i="1"/>
  <c r="DC182" i="1"/>
  <c r="DB182" i="1"/>
  <c r="DA182" i="1"/>
  <c r="CZ182" i="1"/>
  <c r="CY182" i="1"/>
  <c r="CX182" i="1"/>
  <c r="CW182" i="1"/>
  <c r="CV182" i="1"/>
  <c r="CU182" i="1"/>
  <c r="CT182" i="1"/>
  <c r="CS182" i="1"/>
  <c r="CR182" i="1"/>
  <c r="CQ182" i="1"/>
  <c r="CP182" i="1"/>
  <c r="CO182" i="1"/>
  <c r="CN182" i="1"/>
  <c r="CM182" i="1"/>
  <c r="CL182" i="1"/>
  <c r="CK182" i="1"/>
  <c r="FF181" i="1"/>
  <c r="FE181" i="1"/>
  <c r="FD181" i="1"/>
  <c r="FC181" i="1"/>
  <c r="FB181" i="1"/>
  <c r="DM181" i="1" s="1"/>
  <c r="FA181" i="1"/>
  <c r="EZ181" i="1"/>
  <c r="DK181" i="1" s="1"/>
  <c r="EY181" i="1"/>
  <c r="EX181" i="1"/>
  <c r="DI181" i="1" s="1"/>
  <c r="EW181" i="1"/>
  <c r="DH181" i="1" s="1"/>
  <c r="EV181" i="1"/>
  <c r="DG181" i="1" s="1"/>
  <c r="EU181" i="1"/>
  <c r="DF181" i="1" s="1"/>
  <c r="ET181" i="1"/>
  <c r="DE181" i="1" s="1"/>
  <c r="ES181" i="1"/>
  <c r="ER181" i="1"/>
  <c r="DC181" i="1" s="1"/>
  <c r="EQ181" i="1"/>
  <c r="DB181" i="1" s="1"/>
  <c r="EP181" i="1"/>
  <c r="DA181" i="1" s="1"/>
  <c r="EO181" i="1"/>
  <c r="CZ181" i="1" s="1"/>
  <c r="EN181" i="1"/>
  <c r="CY181" i="1" s="1"/>
  <c r="EM181" i="1"/>
  <c r="CX181" i="1" s="1"/>
  <c r="EL181" i="1"/>
  <c r="CW181" i="1" s="1"/>
  <c r="EK181" i="1"/>
  <c r="CV181" i="1" s="1"/>
  <c r="EJ181" i="1"/>
  <c r="CU181" i="1" s="1"/>
  <c r="EI181" i="1"/>
  <c r="CT181" i="1" s="1"/>
  <c r="EH181" i="1"/>
  <c r="EG181" i="1"/>
  <c r="CR181" i="1" s="1"/>
  <c r="EF181" i="1"/>
  <c r="CQ181" i="1" s="1"/>
  <c r="EE181" i="1"/>
  <c r="CP181" i="1" s="1"/>
  <c r="ED181" i="1"/>
  <c r="CO181" i="1" s="1"/>
  <c r="EC181" i="1"/>
  <c r="CN181" i="1" s="1"/>
  <c r="EB181" i="1"/>
  <c r="EA181" i="1"/>
  <c r="CL181" i="1" s="1"/>
  <c r="DZ181" i="1"/>
  <c r="CK181" i="1" s="1"/>
  <c r="DY181" i="1"/>
  <c r="CJ181" i="1" s="1"/>
  <c r="DX181" i="1"/>
  <c r="CI181" i="1" s="1"/>
  <c r="DW181" i="1"/>
  <c r="CH181" i="1" s="1"/>
  <c r="DV181" i="1"/>
  <c r="CG181" i="1" s="1"/>
  <c r="DU181" i="1"/>
  <c r="DT181" i="1"/>
  <c r="CE181" i="1" s="1"/>
  <c r="DS181" i="1"/>
  <c r="CD181" i="1" s="1"/>
  <c r="DQ181" i="1"/>
  <c r="DP181" i="1"/>
  <c r="DO181" i="1"/>
  <c r="DN181" i="1"/>
  <c r="DL181" i="1"/>
  <c r="DJ181" i="1"/>
  <c r="DD181" i="1"/>
  <c r="CS181" i="1"/>
  <c r="CM181" i="1"/>
  <c r="CF181" i="1"/>
  <c r="FF180" i="1"/>
  <c r="FE180" i="1"/>
  <c r="FD180" i="1"/>
  <c r="FC180" i="1"/>
  <c r="FB180" i="1"/>
  <c r="FA180" i="1"/>
  <c r="EZ180" i="1"/>
  <c r="EY180" i="1"/>
  <c r="EX180" i="1"/>
  <c r="DI180" i="1" s="1"/>
  <c r="EW180" i="1"/>
  <c r="DH180" i="1" s="1"/>
  <c r="EV180" i="1"/>
  <c r="DG180" i="1" s="1"/>
  <c r="EU180" i="1"/>
  <c r="DF180" i="1" s="1"/>
  <c r="ET180" i="1"/>
  <c r="DE180" i="1" s="1"/>
  <c r="ES180" i="1"/>
  <c r="DD180" i="1" s="1"/>
  <c r="ER180" i="1"/>
  <c r="DC180" i="1" s="1"/>
  <c r="EQ180" i="1"/>
  <c r="DB180" i="1" s="1"/>
  <c r="EP180" i="1"/>
  <c r="DA180" i="1" s="1"/>
  <c r="EO180" i="1"/>
  <c r="EN180" i="1"/>
  <c r="CY180" i="1" s="1"/>
  <c r="EM180" i="1"/>
  <c r="EL180" i="1"/>
  <c r="CW180" i="1" s="1"/>
  <c r="EK180" i="1"/>
  <c r="CV180" i="1" s="1"/>
  <c r="EJ180" i="1"/>
  <c r="CU180" i="1" s="1"/>
  <c r="EI180" i="1"/>
  <c r="CT180" i="1" s="1"/>
  <c r="EH180" i="1"/>
  <c r="CS180" i="1" s="1"/>
  <c r="EG180" i="1"/>
  <c r="CR180" i="1" s="1"/>
  <c r="EF180" i="1"/>
  <c r="CQ180" i="1" s="1"/>
  <c r="EE180" i="1"/>
  <c r="CP180" i="1" s="1"/>
  <c r="ED180" i="1"/>
  <c r="CO180" i="1" s="1"/>
  <c r="EC180" i="1"/>
  <c r="CN180" i="1" s="1"/>
  <c r="EB180" i="1"/>
  <c r="CM180" i="1" s="1"/>
  <c r="EA180" i="1"/>
  <c r="CL180" i="1" s="1"/>
  <c r="DZ180" i="1"/>
  <c r="CK180" i="1" s="1"/>
  <c r="DY180" i="1"/>
  <c r="CJ180" i="1" s="1"/>
  <c r="DX180" i="1"/>
  <c r="CI180" i="1" s="1"/>
  <c r="DW180" i="1"/>
  <c r="DV180" i="1"/>
  <c r="CG180" i="1" s="1"/>
  <c r="DU180" i="1"/>
  <c r="CF180" i="1" s="1"/>
  <c r="DT180" i="1"/>
  <c r="CE180" i="1" s="1"/>
  <c r="DS180" i="1"/>
  <c r="CD180" i="1" s="1"/>
  <c r="DQ180" i="1"/>
  <c r="DP180" i="1"/>
  <c r="DO180" i="1"/>
  <c r="DN180" i="1"/>
  <c r="DM180" i="1"/>
  <c r="DL180" i="1"/>
  <c r="DK180" i="1"/>
  <c r="DJ180" i="1"/>
  <c r="CZ180" i="1"/>
  <c r="CX180" i="1"/>
  <c r="CH180" i="1"/>
  <c r="FF174" i="1"/>
  <c r="FE174" i="1"/>
  <c r="FD174" i="1"/>
  <c r="FC174" i="1"/>
  <c r="FB174" i="1"/>
  <c r="FA174" i="1"/>
  <c r="EZ174" i="1"/>
  <c r="EY174" i="1"/>
  <c r="DJ174" i="1" s="1"/>
  <c r="EX174" i="1"/>
  <c r="DI174" i="1" s="1"/>
  <c r="EW174" i="1"/>
  <c r="DH174" i="1" s="1"/>
  <c r="EV174" i="1"/>
  <c r="DG174" i="1" s="1"/>
  <c r="EU174" i="1"/>
  <c r="DF174" i="1" s="1"/>
  <c r="ET174" i="1"/>
  <c r="DE174" i="1" s="1"/>
  <c r="ES174" i="1"/>
  <c r="DD174" i="1" s="1"/>
  <c r="ER174" i="1"/>
  <c r="DC174" i="1" s="1"/>
  <c r="EQ174" i="1"/>
  <c r="DB174" i="1" s="1"/>
  <c r="EP174" i="1"/>
  <c r="DA174" i="1" s="1"/>
  <c r="EO174" i="1"/>
  <c r="EN174" i="1"/>
  <c r="CY174" i="1" s="1"/>
  <c r="EM174" i="1"/>
  <c r="CX174" i="1" s="1"/>
  <c r="EL174" i="1"/>
  <c r="CW174" i="1" s="1"/>
  <c r="EK174" i="1"/>
  <c r="CV174" i="1" s="1"/>
  <c r="EJ174" i="1"/>
  <c r="CU174" i="1" s="1"/>
  <c r="EI174" i="1"/>
  <c r="CT174" i="1" s="1"/>
  <c r="EH174" i="1"/>
  <c r="CS174" i="1" s="1"/>
  <c r="EG174" i="1"/>
  <c r="CR174" i="1" s="1"/>
  <c r="EF174" i="1"/>
  <c r="CQ174" i="1" s="1"/>
  <c r="EE174" i="1"/>
  <c r="CP174" i="1" s="1"/>
  <c r="ED174" i="1"/>
  <c r="CO174" i="1" s="1"/>
  <c r="EC174" i="1"/>
  <c r="CN174" i="1" s="1"/>
  <c r="EB174" i="1"/>
  <c r="CM174" i="1" s="1"/>
  <c r="EA174" i="1"/>
  <c r="CL174" i="1" s="1"/>
  <c r="DZ174" i="1"/>
  <c r="CK174" i="1" s="1"/>
  <c r="DY174" i="1"/>
  <c r="CJ174" i="1" s="1"/>
  <c r="DX174" i="1"/>
  <c r="CI174" i="1" s="1"/>
  <c r="DW174" i="1"/>
  <c r="CH174" i="1" s="1"/>
  <c r="DV174" i="1"/>
  <c r="CG174" i="1" s="1"/>
  <c r="DU174" i="1"/>
  <c r="CF174" i="1" s="1"/>
  <c r="DT174" i="1"/>
  <c r="CE174" i="1" s="1"/>
  <c r="DS174" i="1"/>
  <c r="CD174" i="1" s="1"/>
  <c r="DQ174" i="1"/>
  <c r="DP174" i="1"/>
  <c r="DO174" i="1"/>
  <c r="DN174" i="1"/>
  <c r="DM174" i="1"/>
  <c r="DL174" i="1"/>
  <c r="DK174" i="1"/>
  <c r="CZ174" i="1"/>
  <c r="FF173" i="1"/>
  <c r="FE173" i="1"/>
  <c r="FD173" i="1"/>
  <c r="FC173" i="1"/>
  <c r="FB173" i="1"/>
  <c r="FA173" i="1"/>
  <c r="EZ173" i="1"/>
  <c r="EY173" i="1"/>
  <c r="EX173" i="1"/>
  <c r="DI173" i="1" s="1"/>
  <c r="EW173" i="1"/>
  <c r="DH173" i="1" s="1"/>
  <c r="EV173" i="1"/>
  <c r="DG173" i="1" s="1"/>
  <c r="EU173" i="1"/>
  <c r="DF173" i="1" s="1"/>
  <c r="ET173" i="1"/>
  <c r="DE173" i="1" s="1"/>
  <c r="ES173" i="1"/>
  <c r="DD173" i="1" s="1"/>
  <c r="ER173" i="1"/>
  <c r="DC173" i="1" s="1"/>
  <c r="EQ173" i="1"/>
  <c r="DB173" i="1" s="1"/>
  <c r="EP173" i="1"/>
  <c r="DA173" i="1" s="1"/>
  <c r="EO173" i="1"/>
  <c r="CZ173" i="1" s="1"/>
  <c r="EN173" i="1"/>
  <c r="CY173" i="1" s="1"/>
  <c r="EM173" i="1"/>
  <c r="CX173" i="1" s="1"/>
  <c r="EL173" i="1"/>
  <c r="CW173" i="1" s="1"/>
  <c r="EK173" i="1"/>
  <c r="CV173" i="1" s="1"/>
  <c r="EJ173" i="1"/>
  <c r="CU173" i="1" s="1"/>
  <c r="EI173" i="1"/>
  <c r="CT173" i="1" s="1"/>
  <c r="EH173" i="1"/>
  <c r="CS173" i="1" s="1"/>
  <c r="EG173" i="1"/>
  <c r="CR173" i="1" s="1"/>
  <c r="EF173" i="1"/>
  <c r="CQ173" i="1" s="1"/>
  <c r="EE173" i="1"/>
  <c r="CP173" i="1" s="1"/>
  <c r="ED173" i="1"/>
  <c r="CO173" i="1" s="1"/>
  <c r="EC173" i="1"/>
  <c r="CN173" i="1" s="1"/>
  <c r="EB173" i="1"/>
  <c r="CM173" i="1" s="1"/>
  <c r="EA173" i="1"/>
  <c r="CL173" i="1" s="1"/>
  <c r="DZ173" i="1"/>
  <c r="CK173" i="1" s="1"/>
  <c r="DY173" i="1"/>
  <c r="CJ173" i="1" s="1"/>
  <c r="DX173" i="1"/>
  <c r="CI173" i="1" s="1"/>
  <c r="DW173" i="1"/>
  <c r="CH173" i="1" s="1"/>
  <c r="DV173" i="1"/>
  <c r="CG173" i="1" s="1"/>
  <c r="DU173" i="1"/>
  <c r="CF173" i="1" s="1"/>
  <c r="DT173" i="1"/>
  <c r="CE173" i="1" s="1"/>
  <c r="DS173" i="1"/>
  <c r="CD173" i="1" s="1"/>
  <c r="DQ173" i="1"/>
  <c r="DP173" i="1"/>
  <c r="DO173" i="1"/>
  <c r="DN173" i="1"/>
  <c r="DM173" i="1"/>
  <c r="DL173" i="1"/>
  <c r="DK173" i="1"/>
  <c r="DJ173" i="1"/>
  <c r="FF172" i="1"/>
  <c r="FE172" i="1"/>
  <c r="FD172" i="1"/>
  <c r="FC172" i="1"/>
  <c r="FB172" i="1"/>
  <c r="FA172" i="1"/>
  <c r="EZ172" i="1"/>
  <c r="EY172" i="1"/>
  <c r="EX172" i="1"/>
  <c r="EW172" i="1"/>
  <c r="EV172" i="1"/>
  <c r="EU172" i="1"/>
  <c r="ET172" i="1"/>
  <c r="ES172" i="1"/>
  <c r="ER172" i="1"/>
  <c r="EQ172" i="1"/>
  <c r="EP172" i="1"/>
  <c r="EO172" i="1"/>
  <c r="EN172" i="1"/>
  <c r="EM172" i="1"/>
  <c r="EL172" i="1"/>
  <c r="CW172" i="1" s="1"/>
  <c r="EK172" i="1"/>
  <c r="CV172" i="1" s="1"/>
  <c r="EJ172" i="1"/>
  <c r="EI172" i="1"/>
  <c r="CT172" i="1" s="1"/>
  <c r="EH172" i="1"/>
  <c r="CS172" i="1" s="1"/>
  <c r="EG172" i="1"/>
  <c r="CR172" i="1" s="1"/>
  <c r="EF172" i="1"/>
  <c r="CQ172" i="1" s="1"/>
  <c r="EE172" i="1"/>
  <c r="CP172" i="1" s="1"/>
  <c r="ED172" i="1"/>
  <c r="CO172" i="1" s="1"/>
  <c r="EC172" i="1"/>
  <c r="CN172" i="1" s="1"/>
  <c r="EB172" i="1"/>
  <c r="CM172" i="1" s="1"/>
  <c r="EA172" i="1"/>
  <c r="CL172" i="1" s="1"/>
  <c r="DZ172" i="1"/>
  <c r="CK172" i="1" s="1"/>
  <c r="DY172" i="1"/>
  <c r="CJ172" i="1" s="1"/>
  <c r="DX172" i="1"/>
  <c r="DW172" i="1"/>
  <c r="CH172" i="1" s="1"/>
  <c r="DV172" i="1"/>
  <c r="CG172" i="1" s="1"/>
  <c r="DU172" i="1"/>
  <c r="CF172" i="1" s="1"/>
  <c r="DT172" i="1"/>
  <c r="CE172" i="1" s="1"/>
  <c r="DS172" i="1"/>
  <c r="CD172" i="1" s="1"/>
  <c r="DQ172" i="1"/>
  <c r="DP172" i="1"/>
  <c r="DO172" i="1"/>
  <c r="DN172" i="1"/>
  <c r="DM172" i="1"/>
  <c r="DL172" i="1"/>
  <c r="DK172" i="1"/>
  <c r="DJ172" i="1"/>
  <c r="DI172" i="1"/>
  <c r="DH172" i="1"/>
  <c r="DG172" i="1"/>
  <c r="DF172" i="1"/>
  <c r="DE172" i="1"/>
  <c r="DD172" i="1"/>
  <c r="DC172" i="1"/>
  <c r="DB172" i="1"/>
  <c r="DA172" i="1"/>
  <c r="CZ172" i="1"/>
  <c r="CY172" i="1"/>
  <c r="CX172" i="1"/>
  <c r="CU172" i="1"/>
  <c r="CI172" i="1"/>
  <c r="FF171" i="1"/>
  <c r="FE171" i="1"/>
  <c r="FD171" i="1"/>
  <c r="FC171" i="1"/>
  <c r="FB171" i="1"/>
  <c r="FA171" i="1"/>
  <c r="EZ171" i="1"/>
  <c r="EY171" i="1"/>
  <c r="EX171" i="1"/>
  <c r="EW171" i="1"/>
  <c r="EV171" i="1"/>
  <c r="EU171" i="1"/>
  <c r="ET171" i="1"/>
  <c r="ES171" i="1"/>
  <c r="ER171" i="1"/>
  <c r="EQ171" i="1"/>
  <c r="EP171" i="1"/>
  <c r="EO171" i="1"/>
  <c r="CZ171" i="1" s="1"/>
  <c r="EN171" i="1"/>
  <c r="CY171" i="1" s="1"/>
  <c r="EM171" i="1"/>
  <c r="CX171" i="1" s="1"/>
  <c r="EL171" i="1"/>
  <c r="CW171" i="1" s="1"/>
  <c r="EK171" i="1"/>
  <c r="CV171" i="1" s="1"/>
  <c r="EJ171" i="1"/>
  <c r="CU171" i="1" s="1"/>
  <c r="EI171" i="1"/>
  <c r="CT171" i="1" s="1"/>
  <c r="EH171" i="1"/>
  <c r="CS171" i="1" s="1"/>
  <c r="EG171" i="1"/>
  <c r="CR171" i="1" s="1"/>
  <c r="EF171" i="1"/>
  <c r="CQ171" i="1" s="1"/>
  <c r="EE171" i="1"/>
  <c r="CP171" i="1" s="1"/>
  <c r="ED171" i="1"/>
  <c r="CO171" i="1" s="1"/>
  <c r="EC171" i="1"/>
  <c r="CN171" i="1" s="1"/>
  <c r="EB171" i="1"/>
  <c r="CM171" i="1" s="1"/>
  <c r="EA171" i="1"/>
  <c r="CL171" i="1" s="1"/>
  <c r="DZ171" i="1"/>
  <c r="CK171" i="1" s="1"/>
  <c r="DY171" i="1"/>
  <c r="CJ171" i="1" s="1"/>
  <c r="DX171" i="1"/>
  <c r="CI171" i="1" s="1"/>
  <c r="DW171" i="1"/>
  <c r="CH171" i="1" s="1"/>
  <c r="DV171" i="1"/>
  <c r="CG171" i="1" s="1"/>
  <c r="DU171" i="1"/>
  <c r="CF171" i="1" s="1"/>
  <c r="DT171" i="1"/>
  <c r="CE171" i="1" s="1"/>
  <c r="DS171" i="1"/>
  <c r="CD171" i="1" s="1"/>
  <c r="DQ171" i="1"/>
  <c r="DP171" i="1"/>
  <c r="DO171" i="1"/>
  <c r="DN171" i="1"/>
  <c r="DM171" i="1"/>
  <c r="DL171" i="1"/>
  <c r="DK171" i="1"/>
  <c r="DJ171" i="1"/>
  <c r="DI171" i="1"/>
  <c r="DH171" i="1"/>
  <c r="DG171" i="1"/>
  <c r="DF171" i="1"/>
  <c r="DE171" i="1"/>
  <c r="DD171" i="1"/>
  <c r="DC171" i="1"/>
  <c r="DB171" i="1"/>
  <c r="DA171" i="1"/>
  <c r="FF170" i="1"/>
  <c r="FE170" i="1"/>
  <c r="FD170" i="1"/>
  <c r="FC170" i="1"/>
  <c r="FB170" i="1"/>
  <c r="FA170" i="1"/>
  <c r="EZ170" i="1"/>
  <c r="DK170" i="1" s="1"/>
  <c r="EY170" i="1"/>
  <c r="EX170" i="1"/>
  <c r="DI170" i="1" s="1"/>
  <c r="EW170" i="1"/>
  <c r="DH170" i="1" s="1"/>
  <c r="EV170" i="1"/>
  <c r="EU170" i="1"/>
  <c r="ET170" i="1"/>
  <c r="DE170" i="1" s="1"/>
  <c r="ES170" i="1"/>
  <c r="DD170" i="1" s="1"/>
  <c r="ER170" i="1"/>
  <c r="DC170" i="1" s="1"/>
  <c r="EQ170" i="1"/>
  <c r="DB170" i="1" s="1"/>
  <c r="EP170" i="1"/>
  <c r="DA170" i="1" s="1"/>
  <c r="EO170" i="1"/>
  <c r="CZ170" i="1" s="1"/>
  <c r="EN170" i="1"/>
  <c r="EM170" i="1"/>
  <c r="CX170" i="1" s="1"/>
  <c r="EL170" i="1"/>
  <c r="EK170" i="1"/>
  <c r="CV170" i="1" s="1"/>
  <c r="EJ170" i="1"/>
  <c r="CU170" i="1" s="1"/>
  <c r="EI170" i="1"/>
  <c r="CT170" i="1" s="1"/>
  <c r="EH170" i="1"/>
  <c r="CS170" i="1" s="1"/>
  <c r="EG170" i="1"/>
  <c r="CR170" i="1" s="1"/>
  <c r="EF170" i="1"/>
  <c r="EE170" i="1"/>
  <c r="ED170" i="1"/>
  <c r="CO170" i="1" s="1"/>
  <c r="EC170" i="1"/>
  <c r="CN170" i="1" s="1"/>
  <c r="EB170" i="1"/>
  <c r="CM170" i="1" s="1"/>
  <c r="EA170" i="1"/>
  <c r="CL170" i="1" s="1"/>
  <c r="DZ170" i="1"/>
  <c r="CK170" i="1" s="1"/>
  <c r="DY170" i="1"/>
  <c r="CJ170" i="1" s="1"/>
  <c r="DX170" i="1"/>
  <c r="CI170" i="1" s="1"/>
  <c r="DW170" i="1"/>
  <c r="CH170" i="1" s="1"/>
  <c r="DV170" i="1"/>
  <c r="CG170" i="1" s="1"/>
  <c r="DU170" i="1"/>
  <c r="CF170" i="1" s="1"/>
  <c r="DT170" i="1"/>
  <c r="CE170" i="1" s="1"/>
  <c r="DS170" i="1"/>
  <c r="CD170" i="1" s="1"/>
  <c r="DQ170" i="1"/>
  <c r="DP170" i="1"/>
  <c r="DO170" i="1"/>
  <c r="DN170" i="1"/>
  <c r="DM170" i="1"/>
  <c r="DL170" i="1"/>
  <c r="DJ170" i="1"/>
  <c r="DG170" i="1"/>
  <c r="DF170" i="1"/>
  <c r="CY170" i="1"/>
  <c r="CW170" i="1"/>
  <c r="CQ170" i="1"/>
  <c r="CP170" i="1"/>
  <c r="FF169" i="1"/>
  <c r="FE169" i="1"/>
  <c r="FD169" i="1"/>
  <c r="FC169" i="1"/>
  <c r="FB169" i="1"/>
  <c r="FA169" i="1"/>
  <c r="EZ169" i="1"/>
  <c r="EY169" i="1"/>
  <c r="EX169" i="1"/>
  <c r="EW169" i="1"/>
  <c r="EV169" i="1"/>
  <c r="EU169" i="1"/>
  <c r="ET169" i="1"/>
  <c r="ES169" i="1"/>
  <c r="ER169" i="1"/>
  <c r="EQ169" i="1"/>
  <c r="EP169" i="1"/>
  <c r="EO169" i="1"/>
  <c r="EN169" i="1"/>
  <c r="EM169" i="1"/>
  <c r="EL169" i="1"/>
  <c r="EK169" i="1"/>
  <c r="EJ169" i="1"/>
  <c r="EI169" i="1"/>
  <c r="EH169" i="1"/>
  <c r="EG169" i="1"/>
  <c r="EF169" i="1"/>
  <c r="EE169" i="1"/>
  <c r="ED169" i="1"/>
  <c r="EC169" i="1"/>
  <c r="EB169" i="1"/>
  <c r="CM169" i="1" s="1"/>
  <c r="EA169" i="1"/>
  <c r="DZ169" i="1"/>
  <c r="DY169" i="1"/>
  <c r="DX169" i="1"/>
  <c r="DW169" i="1"/>
  <c r="DV169" i="1"/>
  <c r="DU169" i="1"/>
  <c r="DT169" i="1"/>
  <c r="DS169" i="1"/>
  <c r="CD169" i="1" s="1"/>
  <c r="DQ169" i="1"/>
  <c r="DP169" i="1"/>
  <c r="DO169" i="1"/>
  <c r="DN169" i="1"/>
  <c r="DM169" i="1"/>
  <c r="DL169" i="1"/>
  <c r="DK169" i="1"/>
  <c r="DJ169" i="1"/>
  <c r="DI169" i="1"/>
  <c r="DH169" i="1"/>
  <c r="DG169" i="1"/>
  <c r="DF169" i="1"/>
  <c r="DE169" i="1"/>
  <c r="DD169" i="1"/>
  <c r="DC169" i="1"/>
  <c r="DB169" i="1"/>
  <c r="DA169" i="1"/>
  <c r="CZ169" i="1"/>
  <c r="CY169" i="1"/>
  <c r="CX169" i="1"/>
  <c r="CW169" i="1"/>
  <c r="CV169" i="1"/>
  <c r="CU169" i="1"/>
  <c r="CT169" i="1"/>
  <c r="CS169" i="1"/>
  <c r="CR169" i="1"/>
  <c r="CQ169" i="1"/>
  <c r="CP169" i="1"/>
  <c r="CO169" i="1"/>
  <c r="CN169" i="1"/>
  <c r="CL169" i="1"/>
  <c r="CK169" i="1"/>
  <c r="CJ169" i="1"/>
  <c r="CI169" i="1"/>
  <c r="CH169" i="1"/>
  <c r="CG169" i="1"/>
  <c r="CF169" i="1"/>
  <c r="CE169" i="1"/>
  <c r="FF168" i="1"/>
  <c r="FE168" i="1"/>
  <c r="FD168" i="1"/>
  <c r="DO168" i="1" s="1"/>
  <c r="FC168" i="1"/>
  <c r="DN168" i="1" s="1"/>
  <c r="FB168" i="1"/>
  <c r="DM168" i="1" s="1"/>
  <c r="FA168" i="1"/>
  <c r="DL168" i="1" s="1"/>
  <c r="EZ168" i="1"/>
  <c r="DK168" i="1" s="1"/>
  <c r="EY168" i="1"/>
  <c r="DJ168" i="1" s="1"/>
  <c r="EX168" i="1"/>
  <c r="DI168" i="1" s="1"/>
  <c r="EW168" i="1"/>
  <c r="DH168" i="1" s="1"/>
  <c r="EV168" i="1"/>
  <c r="DG168" i="1" s="1"/>
  <c r="EU168" i="1"/>
  <c r="DF168" i="1" s="1"/>
  <c r="ET168" i="1"/>
  <c r="DE168" i="1" s="1"/>
  <c r="ES168" i="1"/>
  <c r="DD168" i="1" s="1"/>
  <c r="ER168" i="1"/>
  <c r="DC168" i="1" s="1"/>
  <c r="EQ168" i="1"/>
  <c r="DB168" i="1" s="1"/>
  <c r="EP168" i="1"/>
  <c r="DA168" i="1" s="1"/>
  <c r="EO168" i="1"/>
  <c r="CZ168" i="1" s="1"/>
  <c r="EN168" i="1"/>
  <c r="CY168" i="1" s="1"/>
  <c r="EM168" i="1"/>
  <c r="CX168" i="1" s="1"/>
  <c r="EL168" i="1"/>
  <c r="CW168" i="1" s="1"/>
  <c r="EK168" i="1"/>
  <c r="CV168" i="1" s="1"/>
  <c r="EJ168" i="1"/>
  <c r="CU168" i="1" s="1"/>
  <c r="EI168" i="1"/>
  <c r="CT168" i="1" s="1"/>
  <c r="EH168" i="1"/>
  <c r="CS168" i="1" s="1"/>
  <c r="EG168" i="1"/>
  <c r="CR168" i="1" s="1"/>
  <c r="EF168" i="1"/>
  <c r="CQ168" i="1" s="1"/>
  <c r="EE168" i="1"/>
  <c r="CP168" i="1" s="1"/>
  <c r="ED168" i="1"/>
  <c r="CO168" i="1" s="1"/>
  <c r="EC168" i="1"/>
  <c r="CN168" i="1" s="1"/>
  <c r="EB168" i="1"/>
  <c r="CM168" i="1" s="1"/>
  <c r="EA168" i="1"/>
  <c r="CL168" i="1" s="1"/>
  <c r="DZ168" i="1"/>
  <c r="CK168" i="1" s="1"/>
  <c r="DY168" i="1"/>
  <c r="CJ168" i="1" s="1"/>
  <c r="DX168" i="1"/>
  <c r="CI168" i="1" s="1"/>
  <c r="DW168" i="1"/>
  <c r="CH168" i="1" s="1"/>
  <c r="DV168" i="1"/>
  <c r="CG168" i="1" s="1"/>
  <c r="DU168" i="1"/>
  <c r="CF168" i="1" s="1"/>
  <c r="DT168" i="1"/>
  <c r="CE168" i="1" s="1"/>
  <c r="DS168" i="1"/>
  <c r="CD168" i="1" s="1"/>
  <c r="DQ168" i="1"/>
  <c r="DP168" i="1"/>
  <c r="FF162" i="1"/>
  <c r="FE162" i="1"/>
  <c r="FD162" i="1"/>
  <c r="FC162" i="1"/>
  <c r="FB162" i="1"/>
  <c r="FA162" i="1"/>
  <c r="EZ162" i="1"/>
  <c r="EY162" i="1"/>
  <c r="EX162" i="1"/>
  <c r="DI162" i="1" s="1"/>
  <c r="EW162" i="1"/>
  <c r="DH162" i="1" s="1"/>
  <c r="EV162" i="1"/>
  <c r="DG162" i="1" s="1"/>
  <c r="EU162" i="1"/>
  <c r="DF162" i="1" s="1"/>
  <c r="ET162" i="1"/>
  <c r="DE162" i="1" s="1"/>
  <c r="ES162" i="1"/>
  <c r="DD162" i="1" s="1"/>
  <c r="ER162" i="1"/>
  <c r="DC162" i="1" s="1"/>
  <c r="EQ162" i="1"/>
  <c r="DB162" i="1" s="1"/>
  <c r="EP162" i="1"/>
  <c r="DA162" i="1" s="1"/>
  <c r="EO162" i="1"/>
  <c r="CZ162" i="1" s="1"/>
  <c r="EN162" i="1"/>
  <c r="CY162" i="1" s="1"/>
  <c r="EM162" i="1"/>
  <c r="CX162" i="1" s="1"/>
  <c r="EL162" i="1"/>
  <c r="CW162" i="1" s="1"/>
  <c r="EK162" i="1"/>
  <c r="CV162" i="1" s="1"/>
  <c r="EJ162" i="1"/>
  <c r="CU162" i="1" s="1"/>
  <c r="EI162" i="1"/>
  <c r="CT162" i="1" s="1"/>
  <c r="EH162" i="1"/>
  <c r="CS162" i="1" s="1"/>
  <c r="EG162" i="1"/>
  <c r="CR162" i="1" s="1"/>
  <c r="EF162" i="1"/>
  <c r="CQ162" i="1" s="1"/>
  <c r="EE162" i="1"/>
  <c r="CP162" i="1" s="1"/>
  <c r="ED162" i="1"/>
  <c r="CO162" i="1" s="1"/>
  <c r="EC162" i="1"/>
  <c r="CN162" i="1" s="1"/>
  <c r="EB162" i="1"/>
  <c r="CM162" i="1" s="1"/>
  <c r="EA162" i="1"/>
  <c r="CL162" i="1" s="1"/>
  <c r="DZ162" i="1"/>
  <c r="CK162" i="1" s="1"/>
  <c r="DY162" i="1"/>
  <c r="CJ162" i="1" s="1"/>
  <c r="DX162" i="1"/>
  <c r="CI162" i="1" s="1"/>
  <c r="DW162" i="1"/>
  <c r="CH162" i="1" s="1"/>
  <c r="DV162" i="1"/>
  <c r="CG162" i="1" s="1"/>
  <c r="DU162" i="1"/>
  <c r="CF162" i="1" s="1"/>
  <c r="DT162" i="1"/>
  <c r="CE162" i="1" s="1"/>
  <c r="DS162" i="1"/>
  <c r="CD162" i="1" s="1"/>
  <c r="DQ162" i="1"/>
  <c r="DP162" i="1"/>
  <c r="DO162" i="1"/>
  <c r="DN162" i="1"/>
  <c r="DM162" i="1"/>
  <c r="DL162" i="1"/>
  <c r="DK162" i="1"/>
  <c r="DJ162" i="1"/>
  <c r="FF161" i="1"/>
  <c r="FE161" i="1"/>
  <c r="FD161" i="1"/>
  <c r="FC161" i="1"/>
  <c r="FB161" i="1"/>
  <c r="FA161" i="1"/>
  <c r="EZ161" i="1"/>
  <c r="EY161" i="1"/>
  <c r="EX161" i="1"/>
  <c r="EW161" i="1"/>
  <c r="DH161" i="1" s="1"/>
  <c r="EV161" i="1"/>
  <c r="DG161" i="1" s="1"/>
  <c r="EU161" i="1"/>
  <c r="DF161" i="1" s="1"/>
  <c r="ET161" i="1"/>
  <c r="DE161" i="1" s="1"/>
  <c r="ES161" i="1"/>
  <c r="ER161" i="1"/>
  <c r="DC161" i="1" s="1"/>
  <c r="EQ161" i="1"/>
  <c r="DB161" i="1" s="1"/>
  <c r="EP161" i="1"/>
  <c r="DA161" i="1" s="1"/>
  <c r="EO161" i="1"/>
  <c r="CZ161" i="1" s="1"/>
  <c r="EN161" i="1"/>
  <c r="CY161" i="1" s="1"/>
  <c r="EM161" i="1"/>
  <c r="CX161" i="1" s="1"/>
  <c r="EL161" i="1"/>
  <c r="CW161" i="1" s="1"/>
  <c r="EK161" i="1"/>
  <c r="CV161" i="1" s="1"/>
  <c r="EJ161" i="1"/>
  <c r="CU161" i="1" s="1"/>
  <c r="EI161" i="1"/>
  <c r="CT161" i="1" s="1"/>
  <c r="EH161" i="1"/>
  <c r="CS161" i="1" s="1"/>
  <c r="EG161" i="1"/>
  <c r="CR161" i="1" s="1"/>
  <c r="EF161" i="1"/>
  <c r="CQ161" i="1" s="1"/>
  <c r="EE161" i="1"/>
  <c r="CP161" i="1" s="1"/>
  <c r="ED161" i="1"/>
  <c r="CO161" i="1" s="1"/>
  <c r="EC161" i="1"/>
  <c r="CN161" i="1" s="1"/>
  <c r="EB161" i="1"/>
  <c r="CM161" i="1" s="1"/>
  <c r="EA161" i="1"/>
  <c r="CL161" i="1" s="1"/>
  <c r="DZ161" i="1"/>
  <c r="CK161" i="1" s="1"/>
  <c r="DY161" i="1"/>
  <c r="CJ161" i="1" s="1"/>
  <c r="DX161" i="1"/>
  <c r="CI161" i="1" s="1"/>
  <c r="DW161" i="1"/>
  <c r="CH161" i="1" s="1"/>
  <c r="DV161" i="1"/>
  <c r="CG161" i="1" s="1"/>
  <c r="DU161" i="1"/>
  <c r="CF161" i="1" s="1"/>
  <c r="DT161" i="1"/>
  <c r="CE161" i="1" s="1"/>
  <c r="DS161" i="1"/>
  <c r="CD161" i="1" s="1"/>
  <c r="DQ161" i="1"/>
  <c r="DP161" i="1"/>
  <c r="DO161" i="1"/>
  <c r="DN161" i="1"/>
  <c r="DM161" i="1"/>
  <c r="DL161" i="1"/>
  <c r="DK161" i="1"/>
  <c r="DJ161" i="1"/>
  <c r="DI161" i="1"/>
  <c r="DD161" i="1"/>
  <c r="FF160" i="1"/>
  <c r="FE160" i="1"/>
  <c r="FD160" i="1"/>
  <c r="DO160" i="1" s="1"/>
  <c r="FC160" i="1"/>
  <c r="DN160" i="1" s="1"/>
  <c r="FB160" i="1"/>
  <c r="DM160" i="1" s="1"/>
  <c r="FA160" i="1"/>
  <c r="DL160" i="1" s="1"/>
  <c r="EZ160" i="1"/>
  <c r="DK160" i="1" s="1"/>
  <c r="EY160" i="1"/>
  <c r="DJ160" i="1" s="1"/>
  <c r="EX160" i="1"/>
  <c r="DI160" i="1" s="1"/>
  <c r="EW160" i="1"/>
  <c r="DH160" i="1" s="1"/>
  <c r="EV160" i="1"/>
  <c r="DG160" i="1" s="1"/>
  <c r="EU160" i="1"/>
  <c r="DF160" i="1" s="1"/>
  <c r="ET160" i="1"/>
  <c r="DE160" i="1" s="1"/>
  <c r="ES160" i="1"/>
  <c r="DD160" i="1" s="1"/>
  <c r="ER160" i="1"/>
  <c r="DC160" i="1" s="1"/>
  <c r="EQ160" i="1"/>
  <c r="DB160" i="1" s="1"/>
  <c r="EP160" i="1"/>
  <c r="DA160" i="1" s="1"/>
  <c r="EO160" i="1"/>
  <c r="CZ160" i="1" s="1"/>
  <c r="EN160" i="1"/>
  <c r="CY160" i="1" s="1"/>
  <c r="EM160" i="1"/>
  <c r="CX160" i="1" s="1"/>
  <c r="EL160" i="1"/>
  <c r="CW160" i="1" s="1"/>
  <c r="EK160" i="1"/>
  <c r="CV160" i="1" s="1"/>
  <c r="EJ160" i="1"/>
  <c r="CU160" i="1" s="1"/>
  <c r="EI160" i="1"/>
  <c r="CT160" i="1" s="1"/>
  <c r="EH160" i="1"/>
  <c r="CS160" i="1" s="1"/>
  <c r="EG160" i="1"/>
  <c r="CR160" i="1" s="1"/>
  <c r="EF160" i="1"/>
  <c r="CQ160" i="1" s="1"/>
  <c r="EE160" i="1"/>
  <c r="CP160" i="1" s="1"/>
  <c r="ED160" i="1"/>
  <c r="CO160" i="1" s="1"/>
  <c r="EC160" i="1"/>
  <c r="CN160" i="1" s="1"/>
  <c r="EB160" i="1"/>
  <c r="CM160" i="1" s="1"/>
  <c r="EA160" i="1"/>
  <c r="CL160" i="1" s="1"/>
  <c r="DZ160" i="1"/>
  <c r="CK160" i="1" s="1"/>
  <c r="DY160" i="1"/>
  <c r="CJ160" i="1" s="1"/>
  <c r="DX160" i="1"/>
  <c r="CI160" i="1" s="1"/>
  <c r="DW160" i="1"/>
  <c r="CH160" i="1" s="1"/>
  <c r="DV160" i="1"/>
  <c r="CG160" i="1" s="1"/>
  <c r="DU160" i="1"/>
  <c r="CF160" i="1" s="1"/>
  <c r="DT160" i="1"/>
  <c r="CE160" i="1" s="1"/>
  <c r="DS160" i="1"/>
  <c r="CD160" i="1" s="1"/>
  <c r="DQ160" i="1"/>
  <c r="DP160" i="1"/>
  <c r="FF159" i="1"/>
  <c r="FE159" i="1"/>
  <c r="FD159" i="1"/>
  <c r="FC159" i="1"/>
  <c r="FB159" i="1"/>
  <c r="FA159" i="1"/>
  <c r="EZ159" i="1"/>
  <c r="DK159" i="1" s="1"/>
  <c r="EY159" i="1"/>
  <c r="DJ159" i="1" s="1"/>
  <c r="EX159" i="1"/>
  <c r="DI159" i="1" s="1"/>
  <c r="EW159" i="1"/>
  <c r="DH159" i="1" s="1"/>
  <c r="EV159" i="1"/>
  <c r="DG159" i="1" s="1"/>
  <c r="EU159" i="1"/>
  <c r="ET159" i="1"/>
  <c r="ES159" i="1"/>
  <c r="DD159" i="1" s="1"/>
  <c r="ER159" i="1"/>
  <c r="EQ159" i="1"/>
  <c r="DB159" i="1" s="1"/>
  <c r="EP159" i="1"/>
  <c r="DA159" i="1" s="1"/>
  <c r="EO159" i="1"/>
  <c r="CZ159" i="1" s="1"/>
  <c r="EN159" i="1"/>
  <c r="CY159" i="1" s="1"/>
  <c r="EM159" i="1"/>
  <c r="EL159" i="1"/>
  <c r="EK159" i="1"/>
  <c r="CV159" i="1" s="1"/>
  <c r="EJ159" i="1"/>
  <c r="EI159" i="1"/>
  <c r="CT159" i="1" s="1"/>
  <c r="EH159" i="1"/>
  <c r="CS159" i="1" s="1"/>
  <c r="EG159" i="1"/>
  <c r="CR159" i="1" s="1"/>
  <c r="EF159" i="1"/>
  <c r="CQ159" i="1" s="1"/>
  <c r="EE159" i="1"/>
  <c r="ED159" i="1"/>
  <c r="EC159" i="1"/>
  <c r="CN159" i="1" s="1"/>
  <c r="EB159" i="1"/>
  <c r="CM159" i="1" s="1"/>
  <c r="EA159" i="1"/>
  <c r="CL159" i="1" s="1"/>
  <c r="DZ159" i="1"/>
  <c r="CK159" i="1" s="1"/>
  <c r="DY159" i="1"/>
  <c r="CJ159" i="1" s="1"/>
  <c r="DX159" i="1"/>
  <c r="DW159" i="1"/>
  <c r="CH159" i="1" s="1"/>
  <c r="DV159" i="1"/>
  <c r="DU159" i="1"/>
  <c r="DT159" i="1"/>
  <c r="DS159" i="1"/>
  <c r="CD159" i="1" s="1"/>
  <c r="DQ159" i="1"/>
  <c r="DP159" i="1"/>
  <c r="DO159" i="1"/>
  <c r="DN159" i="1"/>
  <c r="DM159" i="1"/>
  <c r="DL159" i="1"/>
  <c r="DF159" i="1"/>
  <c r="DE159" i="1"/>
  <c r="DC159" i="1"/>
  <c r="CX159" i="1"/>
  <c r="CW159" i="1"/>
  <c r="CU159" i="1"/>
  <c r="CP159" i="1"/>
  <c r="CO159" i="1"/>
  <c r="CI159" i="1"/>
  <c r="CG159" i="1"/>
  <c r="CF159" i="1"/>
  <c r="CE159" i="1"/>
  <c r="FF158" i="1"/>
  <c r="FE158" i="1"/>
  <c r="FD158" i="1"/>
  <c r="FC158" i="1"/>
  <c r="FB158" i="1"/>
  <c r="FA158" i="1"/>
  <c r="EZ158" i="1"/>
  <c r="EY158" i="1"/>
  <c r="DJ158" i="1" s="1"/>
  <c r="EX158" i="1"/>
  <c r="DI158" i="1" s="1"/>
  <c r="EW158" i="1"/>
  <c r="DH158" i="1" s="1"/>
  <c r="EV158" i="1"/>
  <c r="DG158" i="1" s="1"/>
  <c r="EU158" i="1"/>
  <c r="DF158" i="1" s="1"/>
  <c r="ET158" i="1"/>
  <c r="DE158" i="1" s="1"/>
  <c r="ES158" i="1"/>
  <c r="DD158" i="1" s="1"/>
  <c r="ER158" i="1"/>
  <c r="DC158" i="1" s="1"/>
  <c r="EQ158" i="1"/>
  <c r="DB158" i="1" s="1"/>
  <c r="EP158" i="1"/>
  <c r="DA158" i="1" s="1"/>
  <c r="EO158" i="1"/>
  <c r="CZ158" i="1" s="1"/>
  <c r="EN158" i="1"/>
  <c r="CY158" i="1" s="1"/>
  <c r="EM158" i="1"/>
  <c r="CX158" i="1" s="1"/>
  <c r="EL158" i="1"/>
  <c r="CW158" i="1" s="1"/>
  <c r="EK158" i="1"/>
  <c r="CV158" i="1" s="1"/>
  <c r="EJ158" i="1"/>
  <c r="CU158" i="1" s="1"/>
  <c r="EI158" i="1"/>
  <c r="CT158" i="1" s="1"/>
  <c r="EH158" i="1"/>
  <c r="CS158" i="1" s="1"/>
  <c r="EG158" i="1"/>
  <c r="CR158" i="1" s="1"/>
  <c r="EF158" i="1"/>
  <c r="CQ158" i="1" s="1"/>
  <c r="EE158" i="1"/>
  <c r="CP158" i="1" s="1"/>
  <c r="ED158" i="1"/>
  <c r="CO158" i="1" s="1"/>
  <c r="EC158" i="1"/>
  <c r="CN158" i="1" s="1"/>
  <c r="EB158" i="1"/>
  <c r="CM158" i="1" s="1"/>
  <c r="EA158" i="1"/>
  <c r="CL158" i="1" s="1"/>
  <c r="DZ158" i="1"/>
  <c r="CK158" i="1" s="1"/>
  <c r="DY158" i="1"/>
  <c r="CJ158" i="1" s="1"/>
  <c r="DX158" i="1"/>
  <c r="CI158" i="1" s="1"/>
  <c r="DW158" i="1"/>
  <c r="CH158" i="1" s="1"/>
  <c r="DV158" i="1"/>
  <c r="CG158" i="1" s="1"/>
  <c r="DU158" i="1"/>
  <c r="CF158" i="1" s="1"/>
  <c r="DT158" i="1"/>
  <c r="CE158" i="1" s="1"/>
  <c r="DS158" i="1"/>
  <c r="CD158" i="1" s="1"/>
  <c r="DQ158" i="1"/>
  <c r="DP158" i="1"/>
  <c r="DO158" i="1"/>
  <c r="DN158" i="1"/>
  <c r="DM158" i="1"/>
  <c r="DL158" i="1"/>
  <c r="DK158" i="1"/>
  <c r="FF157" i="1"/>
  <c r="FE157" i="1"/>
  <c r="FD157" i="1"/>
  <c r="DO157" i="1" s="1"/>
  <c r="FC157" i="1"/>
  <c r="DN157" i="1" s="1"/>
  <c r="FB157" i="1"/>
  <c r="DM157" i="1" s="1"/>
  <c r="FA157" i="1"/>
  <c r="DL157" i="1" s="1"/>
  <c r="EZ157" i="1"/>
  <c r="DK157" i="1" s="1"/>
  <c r="EY157" i="1"/>
  <c r="DJ157" i="1" s="1"/>
  <c r="EX157" i="1"/>
  <c r="DI157" i="1" s="1"/>
  <c r="EW157" i="1"/>
  <c r="DH157" i="1" s="1"/>
  <c r="EV157" i="1"/>
  <c r="DG157" i="1" s="1"/>
  <c r="EU157" i="1"/>
  <c r="DF157" i="1" s="1"/>
  <c r="ET157" i="1"/>
  <c r="DE157" i="1" s="1"/>
  <c r="ES157" i="1"/>
  <c r="DD157" i="1" s="1"/>
  <c r="ER157" i="1"/>
  <c r="DC157" i="1" s="1"/>
  <c r="EQ157" i="1"/>
  <c r="DB157" i="1" s="1"/>
  <c r="EP157" i="1"/>
  <c r="DA157" i="1" s="1"/>
  <c r="EO157" i="1"/>
  <c r="CZ157" i="1" s="1"/>
  <c r="EN157" i="1"/>
  <c r="CY157" i="1" s="1"/>
  <c r="EM157" i="1"/>
  <c r="CX157" i="1" s="1"/>
  <c r="EL157" i="1"/>
  <c r="CW157" i="1" s="1"/>
  <c r="EK157" i="1"/>
  <c r="CV157" i="1" s="1"/>
  <c r="EJ157" i="1"/>
  <c r="CU157" i="1" s="1"/>
  <c r="EI157" i="1"/>
  <c r="CT157" i="1" s="1"/>
  <c r="EH157" i="1"/>
  <c r="CS157" i="1" s="1"/>
  <c r="EG157" i="1"/>
  <c r="CR157" i="1" s="1"/>
  <c r="EF157" i="1"/>
  <c r="CQ157" i="1" s="1"/>
  <c r="EE157" i="1"/>
  <c r="CP157" i="1" s="1"/>
  <c r="ED157" i="1"/>
  <c r="CO157" i="1" s="1"/>
  <c r="EC157" i="1"/>
  <c r="CN157" i="1" s="1"/>
  <c r="EB157" i="1"/>
  <c r="CM157" i="1" s="1"/>
  <c r="EA157" i="1"/>
  <c r="CL157" i="1" s="1"/>
  <c r="DZ157" i="1"/>
  <c r="CK157" i="1" s="1"/>
  <c r="DY157" i="1"/>
  <c r="CJ157" i="1" s="1"/>
  <c r="DX157" i="1"/>
  <c r="CI157" i="1" s="1"/>
  <c r="DW157" i="1"/>
  <c r="CH157" i="1" s="1"/>
  <c r="DV157" i="1"/>
  <c r="CG157" i="1" s="1"/>
  <c r="DU157" i="1"/>
  <c r="CF157" i="1" s="1"/>
  <c r="DT157" i="1"/>
  <c r="CE157" i="1" s="1"/>
  <c r="DS157" i="1"/>
  <c r="CD157" i="1" s="1"/>
  <c r="DQ157" i="1"/>
  <c r="DP157" i="1"/>
  <c r="FF156" i="1"/>
  <c r="FE156" i="1"/>
  <c r="FD156" i="1"/>
  <c r="FC156" i="1"/>
  <c r="FB156" i="1"/>
  <c r="FA156" i="1"/>
  <c r="EZ156" i="1"/>
  <c r="EY156" i="1"/>
  <c r="EX156" i="1"/>
  <c r="EW156" i="1"/>
  <c r="EV156" i="1"/>
  <c r="EU156" i="1"/>
  <c r="ET156" i="1"/>
  <c r="ES156" i="1"/>
  <c r="ER156" i="1"/>
  <c r="EQ156" i="1"/>
  <c r="EP156" i="1"/>
  <c r="EO156" i="1"/>
  <c r="EN156" i="1"/>
  <c r="EM156" i="1"/>
  <c r="EL156" i="1"/>
  <c r="EK156" i="1"/>
  <c r="EJ156" i="1"/>
  <c r="CU156" i="1" s="1"/>
  <c r="EI156" i="1"/>
  <c r="EH156" i="1"/>
  <c r="EG156" i="1"/>
  <c r="CR156" i="1" s="1"/>
  <c r="EF156" i="1"/>
  <c r="CQ156" i="1" s="1"/>
  <c r="EE156" i="1"/>
  <c r="ED156" i="1"/>
  <c r="CO156" i="1" s="1"/>
  <c r="EC156" i="1"/>
  <c r="EB156" i="1"/>
  <c r="CM156" i="1" s="1"/>
  <c r="EA156" i="1"/>
  <c r="DZ156" i="1"/>
  <c r="DY156" i="1"/>
  <c r="CJ156" i="1" s="1"/>
  <c r="DX156" i="1"/>
  <c r="CI156" i="1" s="1"/>
  <c r="DW156" i="1"/>
  <c r="DV156" i="1"/>
  <c r="CG156" i="1" s="1"/>
  <c r="DU156" i="1"/>
  <c r="DT156" i="1"/>
  <c r="CE156" i="1" s="1"/>
  <c r="DS156" i="1"/>
  <c r="CD156" i="1" s="1"/>
  <c r="DQ156" i="1"/>
  <c r="DP156" i="1"/>
  <c r="DO156" i="1"/>
  <c r="DN156" i="1"/>
  <c r="DM156" i="1"/>
  <c r="DL156" i="1"/>
  <c r="DK156" i="1"/>
  <c r="DJ156" i="1"/>
  <c r="DI156" i="1"/>
  <c r="DH156" i="1"/>
  <c r="DG156" i="1"/>
  <c r="DF156" i="1"/>
  <c r="DE156" i="1"/>
  <c r="DD156" i="1"/>
  <c r="DC156" i="1"/>
  <c r="DB156" i="1"/>
  <c r="DA156" i="1"/>
  <c r="CZ156" i="1"/>
  <c r="CY156" i="1"/>
  <c r="CX156" i="1"/>
  <c r="CW156" i="1"/>
  <c r="CV156" i="1"/>
  <c r="CT156" i="1"/>
  <c r="CS156" i="1"/>
  <c r="CP156" i="1"/>
  <c r="CN156" i="1"/>
  <c r="CL156" i="1"/>
  <c r="CK156" i="1"/>
  <c r="CH156" i="1"/>
  <c r="CF156" i="1"/>
  <c r="FF151" i="1"/>
  <c r="DQ151" i="1" s="1"/>
  <c r="FE151" i="1"/>
  <c r="DP151" i="1" s="1"/>
  <c r="FD151" i="1"/>
  <c r="DO151" i="1" s="1"/>
  <c r="FC151" i="1"/>
  <c r="DN151" i="1" s="1"/>
  <c r="FB151" i="1"/>
  <c r="DM151" i="1" s="1"/>
  <c r="FA151" i="1"/>
  <c r="DL151" i="1" s="1"/>
  <c r="EZ151" i="1"/>
  <c r="DK151" i="1" s="1"/>
  <c r="EY151" i="1"/>
  <c r="DJ151" i="1" s="1"/>
  <c r="EX151" i="1"/>
  <c r="DI151" i="1" s="1"/>
  <c r="EW151" i="1"/>
  <c r="DH151" i="1" s="1"/>
  <c r="EV151" i="1"/>
  <c r="DG151" i="1" s="1"/>
  <c r="EU151" i="1"/>
  <c r="DF151" i="1" s="1"/>
  <c r="ET151" i="1"/>
  <c r="DE151" i="1" s="1"/>
  <c r="ES151" i="1"/>
  <c r="DD151" i="1" s="1"/>
  <c r="ER151" i="1"/>
  <c r="DC151" i="1" s="1"/>
  <c r="EQ151" i="1"/>
  <c r="DB151" i="1" s="1"/>
  <c r="EP151" i="1"/>
  <c r="DA151" i="1" s="1"/>
  <c r="EO151" i="1"/>
  <c r="CZ151" i="1" s="1"/>
  <c r="EN151" i="1"/>
  <c r="CY151" i="1" s="1"/>
  <c r="EM151" i="1"/>
  <c r="CX151" i="1" s="1"/>
  <c r="EL151" i="1"/>
  <c r="CW151" i="1" s="1"/>
  <c r="EK151" i="1"/>
  <c r="CV151" i="1" s="1"/>
  <c r="EJ151" i="1"/>
  <c r="CU151" i="1" s="1"/>
  <c r="EI151" i="1"/>
  <c r="CT151" i="1" s="1"/>
  <c r="EH151" i="1"/>
  <c r="CS151" i="1" s="1"/>
  <c r="EG151" i="1"/>
  <c r="CR151" i="1" s="1"/>
  <c r="EF151" i="1"/>
  <c r="CQ151" i="1" s="1"/>
  <c r="EE151" i="1"/>
  <c r="CP151" i="1" s="1"/>
  <c r="ED151" i="1"/>
  <c r="CO151" i="1" s="1"/>
  <c r="EC151" i="1"/>
  <c r="CN151" i="1" s="1"/>
  <c r="EB151" i="1"/>
  <c r="CM151" i="1" s="1"/>
  <c r="EA151" i="1"/>
  <c r="CL151" i="1" s="1"/>
  <c r="DZ151" i="1"/>
  <c r="CK151" i="1" s="1"/>
  <c r="DY151" i="1"/>
  <c r="CJ151" i="1" s="1"/>
  <c r="DX151" i="1"/>
  <c r="CI151" i="1" s="1"/>
  <c r="DW151" i="1"/>
  <c r="CH151" i="1" s="1"/>
  <c r="DV151" i="1"/>
  <c r="CG151" i="1" s="1"/>
  <c r="DU151" i="1"/>
  <c r="CF151" i="1" s="1"/>
  <c r="DT151" i="1"/>
  <c r="CE151" i="1" s="1"/>
  <c r="DS151" i="1"/>
  <c r="CD151" i="1" s="1"/>
  <c r="FF148" i="1"/>
  <c r="FE148" i="1"/>
  <c r="FD148" i="1"/>
  <c r="FC148" i="1"/>
  <c r="FB148" i="1"/>
  <c r="FA148" i="1"/>
  <c r="EZ148" i="1"/>
  <c r="EY148" i="1"/>
  <c r="EX148" i="1"/>
  <c r="EW148" i="1"/>
  <c r="EV148" i="1"/>
  <c r="DG148" i="1" s="1"/>
  <c r="EU148" i="1"/>
  <c r="DF148" i="1" s="1"/>
  <c r="ET148" i="1"/>
  <c r="DE148" i="1" s="1"/>
  <c r="ES148" i="1"/>
  <c r="DD148" i="1" s="1"/>
  <c r="ER148" i="1"/>
  <c r="DC148" i="1" s="1"/>
  <c r="EQ148" i="1"/>
  <c r="DB148" i="1" s="1"/>
  <c r="EP148" i="1"/>
  <c r="DA148" i="1" s="1"/>
  <c r="EO148" i="1"/>
  <c r="CZ148" i="1" s="1"/>
  <c r="EN148" i="1"/>
  <c r="CY148" i="1" s="1"/>
  <c r="EM148" i="1"/>
  <c r="CX148" i="1" s="1"/>
  <c r="EL148" i="1"/>
  <c r="CW148" i="1" s="1"/>
  <c r="EK148" i="1"/>
  <c r="CV148" i="1" s="1"/>
  <c r="EJ148" i="1"/>
  <c r="CU148" i="1" s="1"/>
  <c r="EI148" i="1"/>
  <c r="CT148" i="1" s="1"/>
  <c r="EH148" i="1"/>
  <c r="CS148" i="1" s="1"/>
  <c r="EG148" i="1"/>
  <c r="CR148" i="1" s="1"/>
  <c r="EF148" i="1"/>
  <c r="CQ148" i="1" s="1"/>
  <c r="EE148" i="1"/>
  <c r="CP148" i="1" s="1"/>
  <c r="ED148" i="1"/>
  <c r="CO148" i="1" s="1"/>
  <c r="EC148" i="1"/>
  <c r="CN148" i="1" s="1"/>
  <c r="EB148" i="1"/>
  <c r="CM148" i="1" s="1"/>
  <c r="EA148" i="1"/>
  <c r="CL148" i="1" s="1"/>
  <c r="DZ148" i="1"/>
  <c r="CK148" i="1" s="1"/>
  <c r="DY148" i="1"/>
  <c r="CJ148" i="1" s="1"/>
  <c r="DX148" i="1"/>
  <c r="CI148" i="1" s="1"/>
  <c r="DW148" i="1"/>
  <c r="CH148" i="1" s="1"/>
  <c r="DV148" i="1"/>
  <c r="CG148" i="1" s="1"/>
  <c r="DU148" i="1"/>
  <c r="CF148" i="1" s="1"/>
  <c r="DT148" i="1"/>
  <c r="CE148" i="1" s="1"/>
  <c r="DS148" i="1"/>
  <c r="CD148" i="1" s="1"/>
  <c r="DQ148" i="1"/>
  <c r="DP148" i="1"/>
  <c r="DO148" i="1"/>
  <c r="DN148" i="1"/>
  <c r="DM148" i="1"/>
  <c r="DL148" i="1"/>
  <c r="DK148" i="1"/>
  <c r="DJ148" i="1"/>
  <c r="DI148" i="1"/>
  <c r="DH148" i="1"/>
  <c r="FF147" i="1"/>
  <c r="FE147" i="1"/>
  <c r="FD147" i="1"/>
  <c r="FC147" i="1"/>
  <c r="FB147" i="1"/>
  <c r="FA147" i="1"/>
  <c r="EZ147" i="1"/>
  <c r="EY147" i="1"/>
  <c r="EX147" i="1"/>
  <c r="EW147" i="1"/>
  <c r="EV147" i="1"/>
  <c r="EU147" i="1"/>
  <c r="ET147" i="1"/>
  <c r="ES147" i="1"/>
  <c r="ER147" i="1"/>
  <c r="EQ147" i="1"/>
  <c r="EP147" i="1"/>
  <c r="EO147" i="1"/>
  <c r="EN147" i="1"/>
  <c r="EM147" i="1"/>
  <c r="EL147" i="1"/>
  <c r="EK147" i="1"/>
  <c r="EJ147" i="1"/>
  <c r="EI147" i="1"/>
  <c r="EH147" i="1"/>
  <c r="EG147" i="1"/>
  <c r="EF147" i="1"/>
  <c r="EE147" i="1"/>
  <c r="ED147" i="1"/>
  <c r="EC147" i="1"/>
  <c r="EB147" i="1"/>
  <c r="EA147" i="1"/>
  <c r="DZ147" i="1"/>
  <c r="DY147" i="1"/>
  <c r="CJ147" i="1" s="1"/>
  <c r="DX147" i="1"/>
  <c r="CI147" i="1" s="1"/>
  <c r="DW147" i="1"/>
  <c r="CH147" i="1" s="1"/>
  <c r="DV147" i="1"/>
  <c r="CG147" i="1" s="1"/>
  <c r="DU147" i="1"/>
  <c r="CF147" i="1" s="1"/>
  <c r="DT147" i="1"/>
  <c r="CE147" i="1" s="1"/>
  <c r="DS147" i="1"/>
  <c r="CD147" i="1" s="1"/>
  <c r="DQ147" i="1"/>
  <c r="DP147" i="1"/>
  <c r="DO147" i="1"/>
  <c r="DN147" i="1"/>
  <c r="DM147" i="1"/>
  <c r="DL147" i="1"/>
  <c r="DK147" i="1"/>
  <c r="DJ147" i="1"/>
  <c r="DI147" i="1"/>
  <c r="DH147" i="1"/>
  <c r="DG147" i="1"/>
  <c r="DF147" i="1"/>
  <c r="DE147" i="1"/>
  <c r="DD147" i="1"/>
  <c r="DC147" i="1"/>
  <c r="DB147" i="1"/>
  <c r="DA147" i="1"/>
  <c r="CZ147" i="1"/>
  <c r="CY147" i="1"/>
  <c r="CX147" i="1"/>
  <c r="CW147" i="1"/>
  <c r="CV147" i="1"/>
  <c r="CU147" i="1"/>
  <c r="CT147" i="1"/>
  <c r="CS147" i="1"/>
  <c r="CR147" i="1"/>
  <c r="CQ147" i="1"/>
  <c r="CP147" i="1"/>
  <c r="CO147" i="1"/>
  <c r="CN147" i="1"/>
  <c r="CM147" i="1"/>
  <c r="CL147" i="1"/>
  <c r="CK147" i="1"/>
  <c r="FF146" i="1"/>
  <c r="FE146" i="1"/>
  <c r="DP146" i="1" s="1"/>
  <c r="FD146" i="1"/>
  <c r="DO146" i="1" s="1"/>
  <c r="FC146" i="1"/>
  <c r="DN146" i="1" s="1"/>
  <c r="FB146" i="1"/>
  <c r="DM146" i="1" s="1"/>
  <c r="FA146" i="1"/>
  <c r="DL146" i="1" s="1"/>
  <c r="EZ146" i="1"/>
  <c r="DK146" i="1" s="1"/>
  <c r="EY146" i="1"/>
  <c r="DJ146" i="1" s="1"/>
  <c r="EX146" i="1"/>
  <c r="DI146" i="1" s="1"/>
  <c r="EW146" i="1"/>
  <c r="DH146" i="1" s="1"/>
  <c r="EV146" i="1"/>
  <c r="DG146" i="1" s="1"/>
  <c r="EU146" i="1"/>
  <c r="DF146" i="1" s="1"/>
  <c r="ET146" i="1"/>
  <c r="DE146" i="1" s="1"/>
  <c r="ES146" i="1"/>
  <c r="DD146" i="1" s="1"/>
  <c r="ER146" i="1"/>
  <c r="DC146" i="1" s="1"/>
  <c r="EQ146" i="1"/>
  <c r="DB146" i="1" s="1"/>
  <c r="EP146" i="1"/>
  <c r="DA146" i="1" s="1"/>
  <c r="EO146" i="1"/>
  <c r="CZ146" i="1" s="1"/>
  <c r="EN146" i="1"/>
  <c r="CY146" i="1" s="1"/>
  <c r="EM146" i="1"/>
  <c r="CX146" i="1" s="1"/>
  <c r="EL146" i="1"/>
  <c r="CW146" i="1" s="1"/>
  <c r="EK146" i="1"/>
  <c r="CV146" i="1" s="1"/>
  <c r="EJ146" i="1"/>
  <c r="CU146" i="1" s="1"/>
  <c r="EI146" i="1"/>
  <c r="CT146" i="1" s="1"/>
  <c r="EH146" i="1"/>
  <c r="CS146" i="1" s="1"/>
  <c r="EG146" i="1"/>
  <c r="CR146" i="1" s="1"/>
  <c r="EF146" i="1"/>
  <c r="CQ146" i="1" s="1"/>
  <c r="EE146" i="1"/>
  <c r="CP146" i="1" s="1"/>
  <c r="ED146" i="1"/>
  <c r="CO146" i="1" s="1"/>
  <c r="EC146" i="1"/>
  <c r="CN146" i="1" s="1"/>
  <c r="EB146" i="1"/>
  <c r="CM146" i="1" s="1"/>
  <c r="EA146" i="1"/>
  <c r="CL146" i="1" s="1"/>
  <c r="DZ146" i="1"/>
  <c r="CK146" i="1" s="1"/>
  <c r="DY146" i="1"/>
  <c r="CJ146" i="1" s="1"/>
  <c r="DX146" i="1"/>
  <c r="CI146" i="1" s="1"/>
  <c r="DW146" i="1"/>
  <c r="CH146" i="1" s="1"/>
  <c r="DV146" i="1"/>
  <c r="CG146" i="1" s="1"/>
  <c r="DU146" i="1"/>
  <c r="CF146" i="1" s="1"/>
  <c r="DT146" i="1"/>
  <c r="CE146" i="1" s="1"/>
  <c r="DS146" i="1"/>
  <c r="CD146" i="1" s="1"/>
  <c r="DQ146" i="1"/>
  <c r="FF145" i="1"/>
  <c r="FE145" i="1"/>
  <c r="FD145" i="1"/>
  <c r="FC145" i="1"/>
  <c r="FB145" i="1"/>
  <c r="FA145" i="1"/>
  <c r="EZ145" i="1"/>
  <c r="EY145" i="1"/>
  <c r="EX145" i="1"/>
  <c r="EW145" i="1"/>
  <c r="EV145" i="1"/>
  <c r="EU145" i="1"/>
  <c r="ET145" i="1"/>
  <c r="ES145" i="1"/>
  <c r="ER145" i="1"/>
  <c r="EQ145" i="1"/>
  <c r="EP145" i="1"/>
  <c r="EO145" i="1"/>
  <c r="EN145" i="1"/>
  <c r="EM145" i="1"/>
  <c r="EL145" i="1"/>
  <c r="EK145" i="1"/>
  <c r="EJ145" i="1"/>
  <c r="EI145" i="1"/>
  <c r="EH145" i="1"/>
  <c r="EG145" i="1"/>
  <c r="EF145" i="1"/>
  <c r="EE145" i="1"/>
  <c r="ED145" i="1"/>
  <c r="EC145" i="1"/>
  <c r="CN145" i="1" s="1"/>
  <c r="EB145" i="1"/>
  <c r="CM145" i="1" s="1"/>
  <c r="EA145" i="1"/>
  <c r="CL145" i="1" s="1"/>
  <c r="DZ145" i="1"/>
  <c r="CK145" i="1" s="1"/>
  <c r="DY145" i="1"/>
  <c r="CJ145" i="1" s="1"/>
  <c r="DX145" i="1"/>
  <c r="CI145" i="1" s="1"/>
  <c r="DW145" i="1"/>
  <c r="CH145" i="1" s="1"/>
  <c r="DV145" i="1"/>
  <c r="CG145" i="1" s="1"/>
  <c r="DU145" i="1"/>
  <c r="CF145" i="1" s="1"/>
  <c r="DT145" i="1"/>
  <c r="CE145" i="1" s="1"/>
  <c r="DS145" i="1"/>
  <c r="CD145" i="1" s="1"/>
  <c r="DQ145" i="1"/>
  <c r="DP145" i="1"/>
  <c r="DO145" i="1"/>
  <c r="DN145" i="1"/>
  <c r="DM145" i="1"/>
  <c r="DL145" i="1"/>
  <c r="DK145" i="1"/>
  <c r="DJ145" i="1"/>
  <c r="DI145" i="1"/>
  <c r="DH145" i="1"/>
  <c r="DG145" i="1"/>
  <c r="DF145" i="1"/>
  <c r="DE145" i="1"/>
  <c r="DD145" i="1"/>
  <c r="DC145" i="1"/>
  <c r="DB145" i="1"/>
  <c r="DA145" i="1"/>
  <c r="CZ145" i="1"/>
  <c r="CY145" i="1"/>
  <c r="CX145" i="1"/>
  <c r="CW145" i="1"/>
  <c r="CV145" i="1"/>
  <c r="CU145" i="1"/>
  <c r="CT145" i="1"/>
  <c r="CS145" i="1"/>
  <c r="CR145" i="1"/>
  <c r="CQ145" i="1"/>
  <c r="CP145" i="1"/>
  <c r="CO145" i="1"/>
  <c r="FF144" i="1"/>
  <c r="FE144" i="1"/>
  <c r="FD144" i="1"/>
  <c r="FC144" i="1"/>
  <c r="FB144" i="1"/>
  <c r="FA144" i="1"/>
  <c r="EZ144" i="1"/>
  <c r="EY144" i="1"/>
  <c r="EX144" i="1"/>
  <c r="EW144" i="1"/>
  <c r="EV144" i="1"/>
  <c r="EU144" i="1"/>
  <c r="ET144" i="1"/>
  <c r="ES144" i="1"/>
  <c r="ER144" i="1"/>
  <c r="EQ144" i="1"/>
  <c r="EP144" i="1"/>
  <c r="EO144" i="1"/>
  <c r="EN144" i="1"/>
  <c r="EM144" i="1"/>
  <c r="EL144" i="1"/>
  <c r="EK144" i="1"/>
  <c r="EJ144" i="1"/>
  <c r="EI144" i="1"/>
  <c r="EH144" i="1"/>
  <c r="EG144" i="1"/>
  <c r="EF144" i="1"/>
  <c r="EE144" i="1"/>
  <c r="ED144" i="1"/>
  <c r="EC144" i="1"/>
  <c r="CN144" i="1" s="1"/>
  <c r="EB144" i="1"/>
  <c r="CM144" i="1" s="1"/>
  <c r="EA144" i="1"/>
  <c r="CL144" i="1" s="1"/>
  <c r="DZ144" i="1"/>
  <c r="CK144" i="1" s="1"/>
  <c r="DY144" i="1"/>
  <c r="CJ144" i="1" s="1"/>
  <c r="DX144" i="1"/>
  <c r="CI144" i="1" s="1"/>
  <c r="DW144" i="1"/>
  <c r="CH144" i="1" s="1"/>
  <c r="DV144" i="1"/>
  <c r="CG144" i="1" s="1"/>
  <c r="DU144" i="1"/>
  <c r="CF144" i="1" s="1"/>
  <c r="DT144" i="1"/>
  <c r="CE144" i="1" s="1"/>
  <c r="DS144" i="1"/>
  <c r="CD144" i="1" s="1"/>
  <c r="DQ144" i="1"/>
  <c r="DP144" i="1"/>
  <c r="DO144" i="1"/>
  <c r="DN144" i="1"/>
  <c r="DM144" i="1"/>
  <c r="DL144" i="1"/>
  <c r="DK144" i="1"/>
  <c r="DJ144" i="1"/>
  <c r="DI144" i="1"/>
  <c r="DH144" i="1"/>
  <c r="DG144" i="1"/>
  <c r="DF144" i="1"/>
  <c r="DE144" i="1"/>
  <c r="DD144" i="1"/>
  <c r="DC144" i="1"/>
  <c r="DB144" i="1"/>
  <c r="DA144" i="1"/>
  <c r="CZ144" i="1"/>
  <c r="CY144" i="1"/>
  <c r="CX144" i="1"/>
  <c r="CW144" i="1"/>
  <c r="CV144" i="1"/>
  <c r="CU144" i="1"/>
  <c r="CT144" i="1"/>
  <c r="CS144" i="1"/>
  <c r="CR144" i="1"/>
  <c r="CQ144" i="1"/>
  <c r="CP144" i="1"/>
  <c r="CO144" i="1"/>
  <c r="FF142" i="1"/>
  <c r="FE142" i="1"/>
  <c r="DP142" i="1" s="1"/>
  <c r="FD142" i="1"/>
  <c r="DO142" i="1" s="1"/>
  <c r="FC142" i="1"/>
  <c r="DN142" i="1" s="1"/>
  <c r="FB142" i="1"/>
  <c r="DM142" i="1" s="1"/>
  <c r="FA142" i="1"/>
  <c r="DL142" i="1" s="1"/>
  <c r="EZ142" i="1"/>
  <c r="DK142" i="1" s="1"/>
  <c r="EY142" i="1"/>
  <c r="DJ142" i="1" s="1"/>
  <c r="EX142" i="1"/>
  <c r="DI142" i="1" s="1"/>
  <c r="EW142" i="1"/>
  <c r="DH142" i="1" s="1"/>
  <c r="EV142" i="1"/>
  <c r="DG142" i="1" s="1"/>
  <c r="EU142" i="1"/>
  <c r="DF142" i="1" s="1"/>
  <c r="ET142" i="1"/>
  <c r="DE142" i="1" s="1"/>
  <c r="ES142" i="1"/>
  <c r="DD142" i="1" s="1"/>
  <c r="ER142" i="1"/>
  <c r="DC142" i="1" s="1"/>
  <c r="EQ142" i="1"/>
  <c r="DB142" i="1" s="1"/>
  <c r="EP142" i="1"/>
  <c r="DA142" i="1" s="1"/>
  <c r="EO142" i="1"/>
  <c r="CZ142" i="1" s="1"/>
  <c r="EN142" i="1"/>
  <c r="CY142" i="1" s="1"/>
  <c r="EM142" i="1"/>
  <c r="CX142" i="1" s="1"/>
  <c r="EL142" i="1"/>
  <c r="CW142" i="1" s="1"/>
  <c r="EK142" i="1"/>
  <c r="CV142" i="1" s="1"/>
  <c r="EJ142" i="1"/>
  <c r="CU142" i="1" s="1"/>
  <c r="EI142" i="1"/>
  <c r="CT142" i="1" s="1"/>
  <c r="EH142" i="1"/>
  <c r="CS142" i="1" s="1"/>
  <c r="EG142" i="1"/>
  <c r="CR142" i="1" s="1"/>
  <c r="EF142" i="1"/>
  <c r="CQ142" i="1" s="1"/>
  <c r="EE142" i="1"/>
  <c r="CP142" i="1" s="1"/>
  <c r="ED142" i="1"/>
  <c r="CO142" i="1" s="1"/>
  <c r="EC142" i="1"/>
  <c r="CN142" i="1" s="1"/>
  <c r="EB142" i="1"/>
  <c r="CM142" i="1" s="1"/>
  <c r="EA142" i="1"/>
  <c r="CL142" i="1" s="1"/>
  <c r="DZ142" i="1"/>
  <c r="CK142" i="1" s="1"/>
  <c r="DY142" i="1"/>
  <c r="CJ142" i="1" s="1"/>
  <c r="DX142" i="1"/>
  <c r="CI142" i="1" s="1"/>
  <c r="DW142" i="1"/>
  <c r="CH142" i="1" s="1"/>
  <c r="DV142" i="1"/>
  <c r="CG142" i="1" s="1"/>
  <c r="DU142" i="1"/>
  <c r="CF142" i="1" s="1"/>
  <c r="DT142" i="1"/>
  <c r="CE142" i="1" s="1"/>
  <c r="DS142" i="1"/>
  <c r="CD142" i="1" s="1"/>
  <c r="DQ142" i="1"/>
  <c r="FF141" i="1"/>
  <c r="FE141" i="1"/>
  <c r="FD141" i="1"/>
  <c r="FC141" i="1"/>
  <c r="FB141" i="1"/>
  <c r="FA141" i="1"/>
  <c r="DL141" i="1" s="1"/>
  <c r="EZ141" i="1"/>
  <c r="DK141" i="1" s="1"/>
  <c r="EY141" i="1"/>
  <c r="DJ141" i="1" s="1"/>
  <c r="EX141" i="1"/>
  <c r="DI141" i="1" s="1"/>
  <c r="EW141" i="1"/>
  <c r="DH141" i="1" s="1"/>
  <c r="EV141" i="1"/>
  <c r="DG141" i="1" s="1"/>
  <c r="EU141" i="1"/>
  <c r="DF141" i="1" s="1"/>
  <c r="ET141" i="1"/>
  <c r="DE141" i="1" s="1"/>
  <c r="ES141" i="1"/>
  <c r="DD141" i="1" s="1"/>
  <c r="ER141" i="1"/>
  <c r="DC141" i="1" s="1"/>
  <c r="EQ141" i="1"/>
  <c r="DB141" i="1" s="1"/>
  <c r="EP141" i="1"/>
  <c r="DA141" i="1" s="1"/>
  <c r="EO141" i="1"/>
  <c r="CZ141" i="1" s="1"/>
  <c r="EN141" i="1"/>
  <c r="CY141" i="1" s="1"/>
  <c r="EM141" i="1"/>
  <c r="CX141" i="1" s="1"/>
  <c r="EL141" i="1"/>
  <c r="CW141" i="1" s="1"/>
  <c r="EK141" i="1"/>
  <c r="CV141" i="1" s="1"/>
  <c r="EJ141" i="1"/>
  <c r="CU141" i="1" s="1"/>
  <c r="EI141" i="1"/>
  <c r="CT141" i="1" s="1"/>
  <c r="EH141" i="1"/>
  <c r="CS141" i="1" s="1"/>
  <c r="EG141" i="1"/>
  <c r="CR141" i="1" s="1"/>
  <c r="EF141" i="1"/>
  <c r="CQ141" i="1" s="1"/>
  <c r="EE141" i="1"/>
  <c r="CP141" i="1" s="1"/>
  <c r="ED141" i="1"/>
  <c r="CO141" i="1" s="1"/>
  <c r="EC141" i="1"/>
  <c r="CN141" i="1" s="1"/>
  <c r="EB141" i="1"/>
  <c r="CM141" i="1" s="1"/>
  <c r="EA141" i="1"/>
  <c r="CL141" i="1" s="1"/>
  <c r="DZ141" i="1"/>
  <c r="CK141" i="1" s="1"/>
  <c r="DY141" i="1"/>
  <c r="CJ141" i="1" s="1"/>
  <c r="DX141" i="1"/>
  <c r="CI141" i="1" s="1"/>
  <c r="DW141" i="1"/>
  <c r="CH141" i="1" s="1"/>
  <c r="DV141" i="1"/>
  <c r="CG141" i="1" s="1"/>
  <c r="DU141" i="1"/>
  <c r="CF141" i="1" s="1"/>
  <c r="DT141" i="1"/>
  <c r="CE141" i="1" s="1"/>
  <c r="DS141" i="1"/>
  <c r="CD141" i="1" s="1"/>
  <c r="DQ141" i="1"/>
  <c r="DP141" i="1"/>
  <c r="DO141" i="1"/>
  <c r="DN141" i="1"/>
  <c r="DM141" i="1"/>
  <c r="FF140" i="1"/>
  <c r="FE140" i="1"/>
  <c r="FD140" i="1"/>
  <c r="FC140" i="1"/>
  <c r="FB140" i="1"/>
  <c r="FA140" i="1"/>
  <c r="EZ140" i="1"/>
  <c r="EY140" i="1"/>
  <c r="EX140" i="1"/>
  <c r="EW140" i="1"/>
  <c r="DH140" i="1" s="1"/>
  <c r="EV140" i="1"/>
  <c r="DG140" i="1" s="1"/>
  <c r="EU140" i="1"/>
  <c r="ET140" i="1"/>
  <c r="DE140" i="1" s="1"/>
  <c r="ES140" i="1"/>
  <c r="DD140" i="1" s="1"/>
  <c r="ER140" i="1"/>
  <c r="DC140" i="1" s="1"/>
  <c r="EQ140" i="1"/>
  <c r="DB140" i="1" s="1"/>
  <c r="EP140" i="1"/>
  <c r="EO140" i="1"/>
  <c r="CZ140" i="1" s="1"/>
  <c r="EN140" i="1"/>
  <c r="CY140" i="1" s="1"/>
  <c r="EM140" i="1"/>
  <c r="EL140" i="1"/>
  <c r="CW140" i="1" s="1"/>
  <c r="EK140" i="1"/>
  <c r="EJ140" i="1"/>
  <c r="CU140" i="1" s="1"/>
  <c r="EI140" i="1"/>
  <c r="CT140" i="1" s="1"/>
  <c r="EH140" i="1"/>
  <c r="EG140" i="1"/>
  <c r="CR140" i="1" s="1"/>
  <c r="EF140" i="1"/>
  <c r="CQ140" i="1" s="1"/>
  <c r="EE140" i="1"/>
  <c r="ED140" i="1"/>
  <c r="CO140" i="1" s="1"/>
  <c r="EC140" i="1"/>
  <c r="CN140" i="1" s="1"/>
  <c r="EB140" i="1"/>
  <c r="CM140" i="1" s="1"/>
  <c r="EA140" i="1"/>
  <c r="CL140" i="1" s="1"/>
  <c r="DZ140" i="1"/>
  <c r="CK140" i="1" s="1"/>
  <c r="DY140" i="1"/>
  <c r="CJ140" i="1" s="1"/>
  <c r="DX140" i="1"/>
  <c r="CI140" i="1" s="1"/>
  <c r="DW140" i="1"/>
  <c r="CH140" i="1" s="1"/>
  <c r="DV140" i="1"/>
  <c r="CG140" i="1" s="1"/>
  <c r="DU140" i="1"/>
  <c r="CF140" i="1" s="1"/>
  <c r="DT140" i="1"/>
  <c r="CE140" i="1" s="1"/>
  <c r="DS140" i="1"/>
  <c r="CD140" i="1" s="1"/>
  <c r="DQ140" i="1"/>
  <c r="DP140" i="1"/>
  <c r="DO140" i="1"/>
  <c r="DN140" i="1"/>
  <c r="DM140" i="1"/>
  <c r="DL140" i="1"/>
  <c r="DK140" i="1"/>
  <c r="DJ140" i="1"/>
  <c r="DI140" i="1"/>
  <c r="DF140" i="1"/>
  <c r="DA140" i="1"/>
  <c r="CX140" i="1"/>
  <c r="CV140" i="1"/>
  <c r="CS140" i="1"/>
  <c r="CP140" i="1"/>
  <c r="FF139" i="1"/>
  <c r="FE139" i="1"/>
  <c r="DP139" i="1" s="1"/>
  <c r="FD139" i="1"/>
  <c r="DO139" i="1" s="1"/>
  <c r="FC139" i="1"/>
  <c r="DN139" i="1" s="1"/>
  <c r="FB139" i="1"/>
  <c r="DM139" i="1" s="1"/>
  <c r="FA139" i="1"/>
  <c r="DL139" i="1" s="1"/>
  <c r="EZ139" i="1"/>
  <c r="DK139" i="1" s="1"/>
  <c r="EY139" i="1"/>
  <c r="DJ139" i="1" s="1"/>
  <c r="EX139" i="1"/>
  <c r="DI139" i="1" s="1"/>
  <c r="EW139" i="1"/>
  <c r="DH139" i="1" s="1"/>
  <c r="EV139" i="1"/>
  <c r="DG139" i="1" s="1"/>
  <c r="EU139" i="1"/>
  <c r="DF139" i="1" s="1"/>
  <c r="ET139" i="1"/>
  <c r="DE139" i="1" s="1"/>
  <c r="ES139" i="1"/>
  <c r="DD139" i="1" s="1"/>
  <c r="ER139" i="1"/>
  <c r="DC139" i="1" s="1"/>
  <c r="EQ139" i="1"/>
  <c r="DB139" i="1" s="1"/>
  <c r="EP139" i="1"/>
  <c r="DA139" i="1" s="1"/>
  <c r="EO139" i="1"/>
  <c r="CZ139" i="1" s="1"/>
  <c r="EN139" i="1"/>
  <c r="CY139" i="1" s="1"/>
  <c r="EM139" i="1"/>
  <c r="CX139" i="1" s="1"/>
  <c r="EL139" i="1"/>
  <c r="CW139" i="1" s="1"/>
  <c r="EK139" i="1"/>
  <c r="CV139" i="1" s="1"/>
  <c r="EJ139" i="1"/>
  <c r="CU139" i="1" s="1"/>
  <c r="EI139" i="1"/>
  <c r="CT139" i="1" s="1"/>
  <c r="EH139" i="1"/>
  <c r="CS139" i="1" s="1"/>
  <c r="EG139" i="1"/>
  <c r="CR139" i="1" s="1"/>
  <c r="EF139" i="1"/>
  <c r="CQ139" i="1" s="1"/>
  <c r="EE139" i="1"/>
  <c r="CP139" i="1" s="1"/>
  <c r="ED139" i="1"/>
  <c r="CO139" i="1" s="1"/>
  <c r="EC139" i="1"/>
  <c r="CN139" i="1" s="1"/>
  <c r="EB139" i="1"/>
  <c r="CM139" i="1" s="1"/>
  <c r="EA139" i="1"/>
  <c r="CL139" i="1" s="1"/>
  <c r="DZ139" i="1"/>
  <c r="CK139" i="1" s="1"/>
  <c r="DY139" i="1"/>
  <c r="CJ139" i="1" s="1"/>
  <c r="DX139" i="1"/>
  <c r="CI139" i="1" s="1"/>
  <c r="DW139" i="1"/>
  <c r="CH139" i="1" s="1"/>
  <c r="DV139" i="1"/>
  <c r="CG139" i="1" s="1"/>
  <c r="DU139" i="1"/>
  <c r="CF139" i="1" s="1"/>
  <c r="DT139" i="1"/>
  <c r="CE139" i="1" s="1"/>
  <c r="DS139" i="1"/>
  <c r="CD139" i="1" s="1"/>
  <c r="DQ139" i="1"/>
  <c r="FF136" i="1"/>
  <c r="FE136" i="1"/>
  <c r="FD136" i="1"/>
  <c r="FC136" i="1"/>
  <c r="FB136" i="1"/>
  <c r="FA136" i="1"/>
  <c r="EZ136" i="1"/>
  <c r="EY136" i="1"/>
  <c r="EX136" i="1"/>
  <c r="EW136" i="1"/>
  <c r="EV136" i="1"/>
  <c r="EU136" i="1"/>
  <c r="ET136" i="1"/>
  <c r="ES136" i="1"/>
  <c r="ER136" i="1"/>
  <c r="EQ136" i="1"/>
  <c r="DB136" i="1" s="1"/>
  <c r="EP136" i="1"/>
  <c r="DA136" i="1" s="1"/>
  <c r="EO136" i="1"/>
  <c r="CZ136" i="1" s="1"/>
  <c r="EN136" i="1"/>
  <c r="CY136" i="1" s="1"/>
  <c r="EM136" i="1"/>
  <c r="CX136" i="1" s="1"/>
  <c r="EL136" i="1"/>
  <c r="CW136" i="1" s="1"/>
  <c r="EK136" i="1"/>
  <c r="CV136" i="1" s="1"/>
  <c r="EJ136" i="1"/>
  <c r="CU136" i="1" s="1"/>
  <c r="EI136" i="1"/>
  <c r="CT136" i="1" s="1"/>
  <c r="EH136" i="1"/>
  <c r="CS136" i="1" s="1"/>
  <c r="EG136" i="1"/>
  <c r="CR136" i="1" s="1"/>
  <c r="EF136" i="1"/>
  <c r="CQ136" i="1" s="1"/>
  <c r="EE136" i="1"/>
  <c r="CP136" i="1" s="1"/>
  <c r="ED136" i="1"/>
  <c r="CO136" i="1" s="1"/>
  <c r="EC136" i="1"/>
  <c r="CN136" i="1" s="1"/>
  <c r="EB136" i="1"/>
  <c r="CM136" i="1" s="1"/>
  <c r="EA136" i="1"/>
  <c r="CL136" i="1" s="1"/>
  <c r="DZ136" i="1"/>
  <c r="CK136" i="1" s="1"/>
  <c r="DY136" i="1"/>
  <c r="CJ136" i="1" s="1"/>
  <c r="DX136" i="1"/>
  <c r="CI136" i="1" s="1"/>
  <c r="DW136" i="1"/>
  <c r="CH136" i="1" s="1"/>
  <c r="DV136" i="1"/>
  <c r="CG136" i="1" s="1"/>
  <c r="DU136" i="1"/>
  <c r="CF136" i="1" s="1"/>
  <c r="DT136" i="1"/>
  <c r="CE136" i="1" s="1"/>
  <c r="DS136" i="1"/>
  <c r="CD136" i="1" s="1"/>
  <c r="DQ136" i="1"/>
  <c r="DP136" i="1"/>
  <c r="DO136" i="1"/>
  <c r="DN136" i="1"/>
  <c r="DM136" i="1"/>
  <c r="DL136" i="1"/>
  <c r="DK136" i="1"/>
  <c r="DJ136" i="1"/>
  <c r="DI136" i="1"/>
  <c r="DH136" i="1"/>
  <c r="DG136" i="1"/>
  <c r="DF136" i="1"/>
  <c r="DE136" i="1"/>
  <c r="DD136" i="1"/>
  <c r="DC136" i="1"/>
  <c r="FF135" i="1"/>
  <c r="FE135" i="1"/>
  <c r="FD135" i="1"/>
  <c r="FC135" i="1"/>
  <c r="FB135" i="1"/>
  <c r="FA135" i="1"/>
  <c r="EZ135" i="1"/>
  <c r="EY135" i="1"/>
  <c r="EX135" i="1"/>
  <c r="EW135" i="1"/>
  <c r="EV135" i="1"/>
  <c r="DG135" i="1" s="1"/>
  <c r="EU135" i="1"/>
  <c r="DF135" i="1" s="1"/>
  <c r="ET135" i="1"/>
  <c r="DE135" i="1" s="1"/>
  <c r="ES135" i="1"/>
  <c r="DD135" i="1" s="1"/>
  <c r="ER135" i="1"/>
  <c r="DC135" i="1" s="1"/>
  <c r="EQ135" i="1"/>
  <c r="DB135" i="1" s="1"/>
  <c r="EP135" i="1"/>
  <c r="DA135" i="1" s="1"/>
  <c r="EO135" i="1"/>
  <c r="CZ135" i="1" s="1"/>
  <c r="EN135" i="1"/>
  <c r="CY135" i="1" s="1"/>
  <c r="EM135" i="1"/>
  <c r="CX135" i="1" s="1"/>
  <c r="EL135" i="1"/>
  <c r="CW135" i="1" s="1"/>
  <c r="EK135" i="1"/>
  <c r="CV135" i="1" s="1"/>
  <c r="EJ135" i="1"/>
  <c r="CU135" i="1" s="1"/>
  <c r="EI135" i="1"/>
  <c r="CT135" i="1" s="1"/>
  <c r="EH135" i="1"/>
  <c r="CS135" i="1" s="1"/>
  <c r="EG135" i="1"/>
  <c r="CR135" i="1" s="1"/>
  <c r="EF135" i="1"/>
  <c r="CQ135" i="1" s="1"/>
  <c r="EE135" i="1"/>
  <c r="CP135" i="1" s="1"/>
  <c r="ED135" i="1"/>
  <c r="CO135" i="1" s="1"/>
  <c r="EC135" i="1"/>
  <c r="CN135" i="1" s="1"/>
  <c r="EB135" i="1"/>
  <c r="CM135" i="1" s="1"/>
  <c r="EA135" i="1"/>
  <c r="CL135" i="1" s="1"/>
  <c r="DZ135" i="1"/>
  <c r="CK135" i="1" s="1"/>
  <c r="DY135" i="1"/>
  <c r="CJ135" i="1" s="1"/>
  <c r="DX135" i="1"/>
  <c r="CI135" i="1" s="1"/>
  <c r="DW135" i="1"/>
  <c r="CH135" i="1" s="1"/>
  <c r="DV135" i="1"/>
  <c r="CG135" i="1" s="1"/>
  <c r="DU135" i="1"/>
  <c r="CF135" i="1" s="1"/>
  <c r="DT135" i="1"/>
  <c r="DS135" i="1"/>
  <c r="CD135" i="1" s="1"/>
  <c r="DQ135" i="1"/>
  <c r="DP135" i="1"/>
  <c r="DO135" i="1"/>
  <c r="DN135" i="1"/>
  <c r="DM135" i="1"/>
  <c r="DL135" i="1"/>
  <c r="DK135" i="1"/>
  <c r="DJ135" i="1"/>
  <c r="DI135" i="1"/>
  <c r="DH135" i="1"/>
  <c r="CE135" i="1"/>
  <c r="FF134" i="1"/>
  <c r="FE134" i="1"/>
  <c r="FD134" i="1"/>
  <c r="FC134" i="1"/>
  <c r="FB134" i="1"/>
  <c r="FA134" i="1"/>
  <c r="EZ134" i="1"/>
  <c r="EY134" i="1"/>
  <c r="EX134" i="1"/>
  <c r="EW134" i="1"/>
  <c r="EV134" i="1"/>
  <c r="EU134" i="1"/>
  <c r="ET134" i="1"/>
  <c r="ES134" i="1"/>
  <c r="ER134" i="1"/>
  <c r="EQ134" i="1"/>
  <c r="EP134" i="1"/>
  <c r="EO134" i="1"/>
  <c r="EN134" i="1"/>
  <c r="CY134" i="1" s="1"/>
  <c r="EM134" i="1"/>
  <c r="CX134" i="1" s="1"/>
  <c r="EL134" i="1"/>
  <c r="CW134" i="1" s="1"/>
  <c r="EK134" i="1"/>
  <c r="CV134" i="1" s="1"/>
  <c r="EJ134" i="1"/>
  <c r="CU134" i="1" s="1"/>
  <c r="EI134" i="1"/>
  <c r="CT134" i="1" s="1"/>
  <c r="EH134" i="1"/>
  <c r="EG134" i="1"/>
  <c r="CR134" i="1" s="1"/>
  <c r="EF134" i="1"/>
  <c r="EE134" i="1"/>
  <c r="CP134" i="1" s="1"/>
  <c r="ED134" i="1"/>
  <c r="CO134" i="1" s="1"/>
  <c r="EC134" i="1"/>
  <c r="CN134" i="1" s="1"/>
  <c r="EB134" i="1"/>
  <c r="CM134" i="1" s="1"/>
  <c r="EA134" i="1"/>
  <c r="CL134" i="1" s="1"/>
  <c r="DZ134" i="1"/>
  <c r="DY134" i="1"/>
  <c r="CJ134" i="1" s="1"/>
  <c r="DX134" i="1"/>
  <c r="CI134" i="1" s="1"/>
  <c r="DW134" i="1"/>
  <c r="CH134" i="1" s="1"/>
  <c r="DV134" i="1"/>
  <c r="CG134" i="1" s="1"/>
  <c r="DU134" i="1"/>
  <c r="CF134" i="1" s="1"/>
  <c r="DT134" i="1"/>
  <c r="CE134" i="1" s="1"/>
  <c r="DS134" i="1"/>
  <c r="CD134" i="1" s="1"/>
  <c r="DQ134" i="1"/>
  <c r="DP134" i="1"/>
  <c r="DO134" i="1"/>
  <c r="DN134" i="1"/>
  <c r="DM134" i="1"/>
  <c r="DL134" i="1"/>
  <c r="DK134" i="1"/>
  <c r="DJ134" i="1"/>
  <c r="DI134" i="1"/>
  <c r="DH134" i="1"/>
  <c r="DG134" i="1"/>
  <c r="DF134" i="1"/>
  <c r="DE134" i="1"/>
  <c r="DD134" i="1"/>
  <c r="DC134" i="1"/>
  <c r="DB134" i="1"/>
  <c r="DA134" i="1"/>
  <c r="CZ134" i="1"/>
  <c r="CS134" i="1"/>
  <c r="CQ134" i="1"/>
  <c r="CK134" i="1"/>
  <c r="FF133" i="1"/>
  <c r="FE133" i="1"/>
  <c r="DP133" i="1" s="1"/>
  <c r="FD133" i="1"/>
  <c r="FC133" i="1"/>
  <c r="DN133" i="1" s="1"/>
  <c r="FB133" i="1"/>
  <c r="FA133" i="1"/>
  <c r="EZ133" i="1"/>
  <c r="DK133" i="1" s="1"/>
  <c r="EY133" i="1"/>
  <c r="DJ133" i="1" s="1"/>
  <c r="EX133" i="1"/>
  <c r="EW133" i="1"/>
  <c r="DH133" i="1" s="1"/>
  <c r="EV133" i="1"/>
  <c r="EU133" i="1"/>
  <c r="DF133" i="1" s="1"/>
  <c r="ET133" i="1"/>
  <c r="ES133" i="1"/>
  <c r="ER133" i="1"/>
  <c r="DC133" i="1" s="1"/>
  <c r="EQ133" i="1"/>
  <c r="DB133" i="1" s="1"/>
  <c r="EP133" i="1"/>
  <c r="EO133" i="1"/>
  <c r="CZ133" i="1" s="1"/>
  <c r="EN133" i="1"/>
  <c r="EM133" i="1"/>
  <c r="CX133" i="1" s="1"/>
  <c r="EL133" i="1"/>
  <c r="EK133" i="1"/>
  <c r="EJ133" i="1"/>
  <c r="CU133" i="1" s="1"/>
  <c r="EI133" i="1"/>
  <c r="CT133" i="1" s="1"/>
  <c r="EH133" i="1"/>
  <c r="CS133" i="1" s="1"/>
  <c r="EG133" i="1"/>
  <c r="CR133" i="1" s="1"/>
  <c r="EF133" i="1"/>
  <c r="CQ133" i="1" s="1"/>
  <c r="EE133" i="1"/>
  <c r="CP133" i="1" s="1"/>
  <c r="ED133" i="1"/>
  <c r="EC133" i="1"/>
  <c r="CN133" i="1" s="1"/>
  <c r="EB133" i="1"/>
  <c r="CM133" i="1" s="1"/>
  <c r="EA133" i="1"/>
  <c r="CL133" i="1" s="1"/>
  <c r="DZ133" i="1"/>
  <c r="CK133" i="1" s="1"/>
  <c r="DY133" i="1"/>
  <c r="CJ133" i="1" s="1"/>
  <c r="DX133" i="1"/>
  <c r="CI133" i="1" s="1"/>
  <c r="DW133" i="1"/>
  <c r="CH133" i="1" s="1"/>
  <c r="DV133" i="1"/>
  <c r="DU133" i="1"/>
  <c r="CF133" i="1" s="1"/>
  <c r="DT133" i="1"/>
  <c r="CE133" i="1" s="1"/>
  <c r="DS133" i="1"/>
  <c r="CD133" i="1" s="1"/>
  <c r="DQ133" i="1"/>
  <c r="DO133" i="1"/>
  <c r="DM133" i="1"/>
  <c r="DL133" i="1"/>
  <c r="DI133" i="1"/>
  <c r="DG133" i="1"/>
  <c r="DE133" i="1"/>
  <c r="DD133" i="1"/>
  <c r="DA133" i="1"/>
  <c r="CY133" i="1"/>
  <c r="CW133" i="1"/>
  <c r="CV133" i="1"/>
  <c r="CO133" i="1"/>
  <c r="CG133" i="1"/>
  <c r="FF130" i="1"/>
  <c r="FE130" i="1"/>
  <c r="FD130" i="1"/>
  <c r="FC130" i="1"/>
  <c r="FB130" i="1"/>
  <c r="FA130" i="1"/>
  <c r="EZ130" i="1"/>
  <c r="DK130" i="1" s="1"/>
  <c r="EY130" i="1"/>
  <c r="DJ130" i="1" s="1"/>
  <c r="EX130" i="1"/>
  <c r="DI130" i="1" s="1"/>
  <c r="EW130" i="1"/>
  <c r="DH130" i="1" s="1"/>
  <c r="EV130" i="1"/>
  <c r="DG130" i="1" s="1"/>
  <c r="EU130" i="1"/>
  <c r="DF130" i="1" s="1"/>
  <c r="ET130" i="1"/>
  <c r="DE130" i="1" s="1"/>
  <c r="ES130" i="1"/>
  <c r="DD130" i="1" s="1"/>
  <c r="ER130" i="1"/>
  <c r="DC130" i="1" s="1"/>
  <c r="EQ130" i="1"/>
  <c r="DB130" i="1" s="1"/>
  <c r="EP130" i="1"/>
  <c r="DA130" i="1" s="1"/>
  <c r="EO130" i="1"/>
  <c r="CZ130" i="1" s="1"/>
  <c r="EN130" i="1"/>
  <c r="CY130" i="1" s="1"/>
  <c r="EM130" i="1"/>
  <c r="CX130" i="1" s="1"/>
  <c r="EL130" i="1"/>
  <c r="CW130" i="1" s="1"/>
  <c r="EK130" i="1"/>
  <c r="CV130" i="1" s="1"/>
  <c r="EJ130" i="1"/>
  <c r="CU130" i="1" s="1"/>
  <c r="EI130" i="1"/>
  <c r="CT130" i="1" s="1"/>
  <c r="EH130" i="1"/>
  <c r="CS130" i="1" s="1"/>
  <c r="EG130" i="1"/>
  <c r="CR130" i="1" s="1"/>
  <c r="EF130" i="1"/>
  <c r="CQ130" i="1" s="1"/>
  <c r="EE130" i="1"/>
  <c r="CP130" i="1" s="1"/>
  <c r="ED130" i="1"/>
  <c r="CO130" i="1" s="1"/>
  <c r="EC130" i="1"/>
  <c r="CN130" i="1" s="1"/>
  <c r="EB130" i="1"/>
  <c r="CM130" i="1" s="1"/>
  <c r="EA130" i="1"/>
  <c r="CL130" i="1" s="1"/>
  <c r="DZ130" i="1"/>
  <c r="CK130" i="1" s="1"/>
  <c r="DY130" i="1"/>
  <c r="CJ130" i="1" s="1"/>
  <c r="DX130" i="1"/>
  <c r="CI130" i="1" s="1"/>
  <c r="DW130" i="1"/>
  <c r="CH130" i="1" s="1"/>
  <c r="DV130" i="1"/>
  <c r="CG130" i="1" s="1"/>
  <c r="DU130" i="1"/>
  <c r="CF130" i="1" s="1"/>
  <c r="DT130" i="1"/>
  <c r="CE130" i="1" s="1"/>
  <c r="DS130" i="1"/>
  <c r="CD130" i="1" s="1"/>
  <c r="DQ130" i="1"/>
  <c r="DP130" i="1"/>
  <c r="DO130" i="1"/>
  <c r="DN130" i="1"/>
  <c r="DM130" i="1"/>
  <c r="DL130" i="1"/>
  <c r="FF129" i="1"/>
  <c r="FE129" i="1"/>
  <c r="FD129" i="1"/>
  <c r="FC129" i="1"/>
  <c r="FB129" i="1"/>
  <c r="FA129" i="1"/>
  <c r="EZ129" i="1"/>
  <c r="EY129" i="1"/>
  <c r="EX129" i="1"/>
  <c r="EW129" i="1"/>
  <c r="EV129" i="1"/>
  <c r="EU129" i="1"/>
  <c r="ET129" i="1"/>
  <c r="ES129" i="1"/>
  <c r="ER129" i="1"/>
  <c r="DC129" i="1" s="1"/>
  <c r="EQ129" i="1"/>
  <c r="DB129" i="1" s="1"/>
  <c r="EP129" i="1"/>
  <c r="DA129" i="1" s="1"/>
  <c r="EO129" i="1"/>
  <c r="CZ129" i="1" s="1"/>
  <c r="EN129" i="1"/>
  <c r="CY129" i="1" s="1"/>
  <c r="EM129" i="1"/>
  <c r="CX129" i="1" s="1"/>
  <c r="EL129" i="1"/>
  <c r="CW129" i="1" s="1"/>
  <c r="EK129" i="1"/>
  <c r="CV129" i="1" s="1"/>
  <c r="EJ129" i="1"/>
  <c r="CU129" i="1" s="1"/>
  <c r="EI129" i="1"/>
  <c r="CT129" i="1" s="1"/>
  <c r="EH129" i="1"/>
  <c r="CS129" i="1" s="1"/>
  <c r="EG129" i="1"/>
  <c r="CR129" i="1" s="1"/>
  <c r="EF129" i="1"/>
  <c r="CQ129" i="1" s="1"/>
  <c r="EE129" i="1"/>
  <c r="CP129" i="1" s="1"/>
  <c r="ED129" i="1"/>
  <c r="CO129" i="1" s="1"/>
  <c r="EC129" i="1"/>
  <c r="CN129" i="1" s="1"/>
  <c r="EB129" i="1"/>
  <c r="CM129" i="1" s="1"/>
  <c r="EA129" i="1"/>
  <c r="CL129" i="1" s="1"/>
  <c r="DZ129" i="1"/>
  <c r="CK129" i="1" s="1"/>
  <c r="DY129" i="1"/>
  <c r="CJ129" i="1" s="1"/>
  <c r="DX129" i="1"/>
  <c r="CI129" i="1" s="1"/>
  <c r="DW129" i="1"/>
  <c r="CH129" i="1" s="1"/>
  <c r="DV129" i="1"/>
  <c r="CG129" i="1" s="1"/>
  <c r="DU129" i="1"/>
  <c r="CF129" i="1" s="1"/>
  <c r="DT129" i="1"/>
  <c r="CE129" i="1" s="1"/>
  <c r="DS129" i="1"/>
  <c r="CD129" i="1" s="1"/>
  <c r="DQ129" i="1"/>
  <c r="DP129" i="1"/>
  <c r="DO129" i="1"/>
  <c r="DN129" i="1"/>
  <c r="DM129" i="1"/>
  <c r="DL129" i="1"/>
  <c r="DK129" i="1"/>
  <c r="DJ129" i="1"/>
  <c r="DI129" i="1"/>
  <c r="DH129" i="1"/>
  <c r="DG129" i="1"/>
  <c r="DF129" i="1"/>
  <c r="DE129" i="1"/>
  <c r="DD129" i="1"/>
  <c r="FF128" i="1"/>
  <c r="FE128" i="1"/>
  <c r="FD128" i="1"/>
  <c r="FC128" i="1"/>
  <c r="FB128" i="1"/>
  <c r="FA128" i="1"/>
  <c r="EZ128" i="1"/>
  <c r="EY128" i="1"/>
  <c r="EX128" i="1"/>
  <c r="EW128" i="1"/>
  <c r="EV128" i="1"/>
  <c r="EU128" i="1"/>
  <c r="ET128" i="1"/>
  <c r="ES128" i="1"/>
  <c r="ER128" i="1"/>
  <c r="EQ128" i="1"/>
  <c r="EP128" i="1"/>
  <c r="EO128" i="1"/>
  <c r="EN128" i="1"/>
  <c r="EM128" i="1"/>
  <c r="EL128" i="1"/>
  <c r="EK128" i="1"/>
  <c r="EJ128" i="1"/>
  <c r="EI128" i="1"/>
  <c r="EH128" i="1"/>
  <c r="EG128" i="1"/>
  <c r="EF128" i="1"/>
  <c r="EE128" i="1"/>
  <c r="ED128" i="1"/>
  <c r="EC128" i="1"/>
  <c r="CN128" i="1" s="1"/>
  <c r="EB128" i="1"/>
  <c r="CM128" i="1" s="1"/>
  <c r="EA128" i="1"/>
  <c r="CL128" i="1" s="1"/>
  <c r="DZ128" i="1"/>
  <c r="CK128" i="1" s="1"/>
  <c r="DY128" i="1"/>
  <c r="CJ128" i="1" s="1"/>
  <c r="DX128" i="1"/>
  <c r="CI128" i="1" s="1"/>
  <c r="DW128" i="1"/>
  <c r="CH128" i="1" s="1"/>
  <c r="DV128" i="1"/>
  <c r="DU128" i="1"/>
  <c r="CF128" i="1" s="1"/>
  <c r="DT128" i="1"/>
  <c r="CE128" i="1" s="1"/>
  <c r="DS128" i="1"/>
  <c r="CD128" i="1" s="1"/>
  <c r="DQ128" i="1"/>
  <c r="DP128" i="1"/>
  <c r="DO128" i="1"/>
  <c r="DN128" i="1"/>
  <c r="DM128" i="1"/>
  <c r="DL128" i="1"/>
  <c r="DK128" i="1"/>
  <c r="DJ128" i="1"/>
  <c r="DI128" i="1"/>
  <c r="DH128" i="1"/>
  <c r="DG128" i="1"/>
  <c r="DF128" i="1"/>
  <c r="DE128" i="1"/>
  <c r="DD128" i="1"/>
  <c r="DC128" i="1"/>
  <c r="DB128" i="1"/>
  <c r="DA128" i="1"/>
  <c r="CZ128" i="1"/>
  <c r="CY128" i="1"/>
  <c r="CX128" i="1"/>
  <c r="CW128" i="1"/>
  <c r="CV128" i="1"/>
  <c r="CU128" i="1"/>
  <c r="CT128" i="1"/>
  <c r="CS128" i="1"/>
  <c r="CR128" i="1"/>
  <c r="CQ128" i="1"/>
  <c r="CP128" i="1"/>
  <c r="CO128" i="1"/>
  <c r="CG128" i="1"/>
  <c r="FF127" i="1"/>
  <c r="FE127" i="1"/>
  <c r="FD127" i="1"/>
  <c r="FC127" i="1"/>
  <c r="FB127" i="1"/>
  <c r="FA127" i="1"/>
  <c r="EZ127" i="1"/>
  <c r="EY127" i="1"/>
  <c r="EX127" i="1"/>
  <c r="EW127" i="1"/>
  <c r="EV127" i="1"/>
  <c r="EU127" i="1"/>
  <c r="ET127" i="1"/>
  <c r="ES127" i="1"/>
  <c r="ER127" i="1"/>
  <c r="DC127" i="1" s="1"/>
  <c r="EQ127" i="1"/>
  <c r="DB127" i="1" s="1"/>
  <c r="EP127" i="1"/>
  <c r="DA127" i="1" s="1"/>
  <c r="EO127" i="1"/>
  <c r="CZ127" i="1" s="1"/>
  <c r="EN127" i="1"/>
  <c r="CY127" i="1" s="1"/>
  <c r="EM127" i="1"/>
  <c r="CX127" i="1" s="1"/>
  <c r="EL127" i="1"/>
  <c r="CW127" i="1" s="1"/>
  <c r="EK127" i="1"/>
  <c r="CV127" i="1" s="1"/>
  <c r="EJ127" i="1"/>
  <c r="CU127" i="1" s="1"/>
  <c r="EI127" i="1"/>
  <c r="CT127" i="1" s="1"/>
  <c r="EH127" i="1"/>
  <c r="CS127" i="1" s="1"/>
  <c r="EG127" i="1"/>
  <c r="CR127" i="1" s="1"/>
  <c r="EF127" i="1"/>
  <c r="CQ127" i="1" s="1"/>
  <c r="EE127" i="1"/>
  <c r="CP127" i="1" s="1"/>
  <c r="ED127" i="1"/>
  <c r="CO127" i="1" s="1"/>
  <c r="EC127" i="1"/>
  <c r="CN127" i="1" s="1"/>
  <c r="EB127" i="1"/>
  <c r="CM127" i="1" s="1"/>
  <c r="EA127" i="1"/>
  <c r="CL127" i="1" s="1"/>
  <c r="DZ127" i="1"/>
  <c r="CK127" i="1" s="1"/>
  <c r="DY127" i="1"/>
  <c r="CJ127" i="1" s="1"/>
  <c r="DX127" i="1"/>
  <c r="CI127" i="1" s="1"/>
  <c r="DW127" i="1"/>
  <c r="CH127" i="1" s="1"/>
  <c r="DV127" i="1"/>
  <c r="CG127" i="1" s="1"/>
  <c r="DU127" i="1"/>
  <c r="CF127" i="1" s="1"/>
  <c r="DT127" i="1"/>
  <c r="CE127" i="1" s="1"/>
  <c r="DS127" i="1"/>
  <c r="CD127" i="1" s="1"/>
  <c r="DQ127" i="1"/>
  <c r="DP127" i="1"/>
  <c r="DO127" i="1"/>
  <c r="DN127" i="1"/>
  <c r="DM127" i="1"/>
  <c r="DL127" i="1"/>
  <c r="DK127" i="1"/>
  <c r="DJ127" i="1"/>
  <c r="DI127" i="1"/>
  <c r="DH127" i="1"/>
  <c r="DG127" i="1"/>
  <c r="DF127" i="1"/>
  <c r="DE127" i="1"/>
  <c r="DD127" i="1"/>
  <c r="FF126" i="1"/>
  <c r="FE126" i="1"/>
  <c r="FD126" i="1"/>
  <c r="FC126" i="1"/>
  <c r="FB126" i="1"/>
  <c r="FA126" i="1"/>
  <c r="EZ126" i="1"/>
  <c r="EY126" i="1"/>
  <c r="EX126" i="1"/>
  <c r="EW126" i="1"/>
  <c r="EV126" i="1"/>
  <c r="EU126" i="1"/>
  <c r="ET126" i="1"/>
  <c r="ES126" i="1"/>
  <c r="ER126" i="1"/>
  <c r="EQ126" i="1"/>
  <c r="EP126" i="1"/>
  <c r="EO126" i="1"/>
  <c r="EN126" i="1"/>
  <c r="EM126" i="1"/>
  <c r="EL126" i="1"/>
  <c r="EK126" i="1"/>
  <c r="EJ126" i="1"/>
  <c r="EI126" i="1"/>
  <c r="EH126" i="1"/>
  <c r="EG126" i="1"/>
  <c r="EF126" i="1"/>
  <c r="EE126" i="1"/>
  <c r="ED126" i="1"/>
  <c r="EC126" i="1"/>
  <c r="CN126" i="1" s="1"/>
  <c r="EB126" i="1"/>
  <c r="CM126" i="1" s="1"/>
  <c r="EA126" i="1"/>
  <c r="CL126" i="1" s="1"/>
  <c r="DZ126" i="1"/>
  <c r="CK126" i="1" s="1"/>
  <c r="DY126" i="1"/>
  <c r="CJ126" i="1" s="1"/>
  <c r="DX126" i="1"/>
  <c r="CI126" i="1" s="1"/>
  <c r="DW126" i="1"/>
  <c r="CH126" i="1" s="1"/>
  <c r="DV126" i="1"/>
  <c r="CG126" i="1" s="1"/>
  <c r="DU126" i="1"/>
  <c r="CF126" i="1" s="1"/>
  <c r="DT126" i="1"/>
  <c r="CE126" i="1" s="1"/>
  <c r="DS126" i="1"/>
  <c r="CD126" i="1" s="1"/>
  <c r="DQ126" i="1"/>
  <c r="DP126" i="1"/>
  <c r="DO126" i="1"/>
  <c r="DN126" i="1"/>
  <c r="DM126" i="1"/>
  <c r="DL126" i="1"/>
  <c r="DK126" i="1"/>
  <c r="DJ126" i="1"/>
  <c r="DI126" i="1"/>
  <c r="DH126" i="1"/>
  <c r="DG126" i="1"/>
  <c r="DF126" i="1"/>
  <c r="DE126" i="1"/>
  <c r="DD126" i="1"/>
  <c r="DC126" i="1"/>
  <c r="DB126" i="1"/>
  <c r="DA126" i="1"/>
  <c r="CZ126" i="1"/>
  <c r="CY126" i="1"/>
  <c r="CX126" i="1"/>
  <c r="CW126" i="1"/>
  <c r="CV126" i="1"/>
  <c r="CU126" i="1"/>
  <c r="CT126" i="1"/>
  <c r="CS126" i="1"/>
  <c r="CR126" i="1"/>
  <c r="CQ126" i="1"/>
  <c r="CP126" i="1"/>
  <c r="CO126" i="1"/>
  <c r="FF125" i="1"/>
  <c r="FE125" i="1"/>
  <c r="FD125" i="1"/>
  <c r="FC125" i="1"/>
  <c r="FB125" i="1"/>
  <c r="FA125" i="1"/>
  <c r="EZ125" i="1"/>
  <c r="EY125" i="1"/>
  <c r="EX125" i="1"/>
  <c r="EW125" i="1"/>
  <c r="EV125" i="1"/>
  <c r="EU125" i="1"/>
  <c r="ET125" i="1"/>
  <c r="ES125" i="1"/>
  <c r="ER125" i="1"/>
  <c r="EQ125" i="1"/>
  <c r="DB125" i="1" s="1"/>
  <c r="EP125" i="1"/>
  <c r="DA125" i="1" s="1"/>
  <c r="EO125" i="1"/>
  <c r="CZ125" i="1" s="1"/>
  <c r="EN125" i="1"/>
  <c r="CY125" i="1" s="1"/>
  <c r="EM125" i="1"/>
  <c r="CX125" i="1" s="1"/>
  <c r="EL125" i="1"/>
  <c r="CW125" i="1" s="1"/>
  <c r="EK125" i="1"/>
  <c r="CV125" i="1" s="1"/>
  <c r="EJ125" i="1"/>
  <c r="CU125" i="1" s="1"/>
  <c r="EI125" i="1"/>
  <c r="CT125" i="1" s="1"/>
  <c r="EH125" i="1"/>
  <c r="CS125" i="1" s="1"/>
  <c r="EG125" i="1"/>
  <c r="CR125" i="1" s="1"/>
  <c r="EF125" i="1"/>
  <c r="CQ125" i="1" s="1"/>
  <c r="EE125" i="1"/>
  <c r="CP125" i="1" s="1"/>
  <c r="ED125" i="1"/>
  <c r="CO125" i="1" s="1"/>
  <c r="EC125" i="1"/>
  <c r="CN125" i="1" s="1"/>
  <c r="EB125" i="1"/>
  <c r="CM125" i="1" s="1"/>
  <c r="EA125" i="1"/>
  <c r="CL125" i="1" s="1"/>
  <c r="DZ125" i="1"/>
  <c r="CK125" i="1" s="1"/>
  <c r="DY125" i="1"/>
  <c r="CJ125" i="1" s="1"/>
  <c r="DX125" i="1"/>
  <c r="CI125" i="1" s="1"/>
  <c r="DW125" i="1"/>
  <c r="CH125" i="1" s="1"/>
  <c r="DV125" i="1"/>
  <c r="CG125" i="1" s="1"/>
  <c r="DU125" i="1"/>
  <c r="CF125" i="1" s="1"/>
  <c r="DT125" i="1"/>
  <c r="CE125" i="1" s="1"/>
  <c r="DS125" i="1"/>
  <c r="CD125" i="1" s="1"/>
  <c r="DQ125" i="1"/>
  <c r="DP125" i="1"/>
  <c r="DO125" i="1"/>
  <c r="DN125" i="1"/>
  <c r="DM125" i="1"/>
  <c r="DL125" i="1"/>
  <c r="DK125" i="1"/>
  <c r="DJ125" i="1"/>
  <c r="DI125" i="1"/>
  <c r="DH125" i="1"/>
  <c r="DG125" i="1"/>
  <c r="DF125" i="1"/>
  <c r="DE125" i="1"/>
  <c r="DD125" i="1"/>
  <c r="DC125" i="1"/>
  <c r="FF124" i="1"/>
  <c r="FE124" i="1"/>
  <c r="FD124" i="1"/>
  <c r="FC124" i="1"/>
  <c r="FB124" i="1"/>
  <c r="FA124" i="1"/>
  <c r="EZ124" i="1"/>
  <c r="EY124" i="1"/>
  <c r="EX124" i="1"/>
  <c r="EW124" i="1"/>
  <c r="EV124" i="1"/>
  <c r="EU124" i="1"/>
  <c r="ET124" i="1"/>
  <c r="ES124" i="1"/>
  <c r="ER124" i="1"/>
  <c r="EQ124" i="1"/>
  <c r="DB124" i="1" s="1"/>
  <c r="EP124" i="1"/>
  <c r="DA124" i="1" s="1"/>
  <c r="EO124" i="1"/>
  <c r="CZ124" i="1" s="1"/>
  <c r="EN124" i="1"/>
  <c r="CY124" i="1" s="1"/>
  <c r="EM124" i="1"/>
  <c r="CX124" i="1" s="1"/>
  <c r="EL124" i="1"/>
  <c r="CW124" i="1" s="1"/>
  <c r="EK124" i="1"/>
  <c r="CV124" i="1" s="1"/>
  <c r="EJ124" i="1"/>
  <c r="CU124" i="1" s="1"/>
  <c r="EI124" i="1"/>
  <c r="CT124" i="1" s="1"/>
  <c r="EH124" i="1"/>
  <c r="CS124" i="1" s="1"/>
  <c r="EG124" i="1"/>
  <c r="CR124" i="1" s="1"/>
  <c r="EF124" i="1"/>
  <c r="CQ124" i="1" s="1"/>
  <c r="EE124" i="1"/>
  <c r="CP124" i="1" s="1"/>
  <c r="ED124" i="1"/>
  <c r="CO124" i="1" s="1"/>
  <c r="EC124" i="1"/>
  <c r="CN124" i="1" s="1"/>
  <c r="EB124" i="1"/>
  <c r="CM124" i="1" s="1"/>
  <c r="EA124" i="1"/>
  <c r="CL124" i="1" s="1"/>
  <c r="DZ124" i="1"/>
  <c r="CK124" i="1" s="1"/>
  <c r="DY124" i="1"/>
  <c r="CJ124" i="1" s="1"/>
  <c r="DX124" i="1"/>
  <c r="CI124" i="1" s="1"/>
  <c r="DW124" i="1"/>
  <c r="CH124" i="1" s="1"/>
  <c r="DV124" i="1"/>
  <c r="CG124" i="1" s="1"/>
  <c r="DU124" i="1"/>
  <c r="CF124" i="1" s="1"/>
  <c r="DT124" i="1"/>
  <c r="CE124" i="1" s="1"/>
  <c r="DS124" i="1"/>
  <c r="CD124" i="1" s="1"/>
  <c r="DQ124" i="1"/>
  <c r="DP124" i="1"/>
  <c r="DO124" i="1"/>
  <c r="DN124" i="1"/>
  <c r="DM124" i="1"/>
  <c r="DL124" i="1"/>
  <c r="DK124" i="1"/>
  <c r="DJ124" i="1"/>
  <c r="DI124" i="1"/>
  <c r="DH124" i="1"/>
  <c r="DG124" i="1"/>
  <c r="DF124" i="1"/>
  <c r="DE124" i="1"/>
  <c r="DD124" i="1"/>
  <c r="DC124" i="1"/>
  <c r="FF123" i="1"/>
  <c r="FE123" i="1"/>
  <c r="FD123" i="1"/>
  <c r="FC123" i="1"/>
  <c r="FB123" i="1"/>
  <c r="FA123" i="1"/>
  <c r="EZ123" i="1"/>
  <c r="EY123" i="1"/>
  <c r="EX123" i="1"/>
  <c r="DI123" i="1" s="1"/>
  <c r="EW123" i="1"/>
  <c r="DH123" i="1" s="1"/>
  <c r="EV123" i="1"/>
  <c r="DG123" i="1" s="1"/>
  <c r="EU123" i="1"/>
  <c r="DF123" i="1" s="1"/>
  <c r="ET123" i="1"/>
  <c r="DE123" i="1" s="1"/>
  <c r="ES123" i="1"/>
  <c r="DD123" i="1" s="1"/>
  <c r="ER123" i="1"/>
  <c r="DC123" i="1" s="1"/>
  <c r="EQ123" i="1"/>
  <c r="DB123" i="1" s="1"/>
  <c r="EP123" i="1"/>
  <c r="DA123" i="1" s="1"/>
  <c r="EO123" i="1"/>
  <c r="CZ123" i="1" s="1"/>
  <c r="EN123" i="1"/>
  <c r="CY123" i="1" s="1"/>
  <c r="EM123" i="1"/>
  <c r="CX123" i="1" s="1"/>
  <c r="EL123" i="1"/>
  <c r="CW123" i="1" s="1"/>
  <c r="EK123" i="1"/>
  <c r="CV123" i="1" s="1"/>
  <c r="EJ123" i="1"/>
  <c r="CU123" i="1" s="1"/>
  <c r="EI123" i="1"/>
  <c r="CT123" i="1" s="1"/>
  <c r="EH123" i="1"/>
  <c r="CS123" i="1" s="1"/>
  <c r="EG123" i="1"/>
  <c r="CR123" i="1" s="1"/>
  <c r="EF123" i="1"/>
  <c r="CQ123" i="1" s="1"/>
  <c r="EE123" i="1"/>
  <c r="CP123" i="1" s="1"/>
  <c r="ED123" i="1"/>
  <c r="CO123" i="1" s="1"/>
  <c r="EC123" i="1"/>
  <c r="CN123" i="1" s="1"/>
  <c r="EB123" i="1"/>
  <c r="CM123" i="1" s="1"/>
  <c r="EA123" i="1"/>
  <c r="CL123" i="1" s="1"/>
  <c r="DZ123" i="1"/>
  <c r="CK123" i="1" s="1"/>
  <c r="DY123" i="1"/>
  <c r="CJ123" i="1" s="1"/>
  <c r="DX123" i="1"/>
  <c r="CI123" i="1" s="1"/>
  <c r="DW123" i="1"/>
  <c r="CH123" i="1" s="1"/>
  <c r="DV123" i="1"/>
  <c r="CG123" i="1" s="1"/>
  <c r="DU123" i="1"/>
  <c r="CF123" i="1" s="1"/>
  <c r="DT123" i="1"/>
  <c r="CE123" i="1" s="1"/>
  <c r="DS123" i="1"/>
  <c r="CD123" i="1" s="1"/>
  <c r="DQ123" i="1"/>
  <c r="DP123" i="1"/>
  <c r="DO123" i="1"/>
  <c r="DN123" i="1"/>
  <c r="DM123" i="1"/>
  <c r="DL123" i="1"/>
  <c r="DK123" i="1"/>
  <c r="DJ123" i="1"/>
  <c r="FF122" i="1"/>
  <c r="FE122" i="1"/>
  <c r="FD122" i="1"/>
  <c r="FC122" i="1"/>
  <c r="FB122" i="1"/>
  <c r="FA122" i="1"/>
  <c r="EZ122" i="1"/>
  <c r="EY122" i="1"/>
  <c r="EX122" i="1"/>
  <c r="EW122" i="1"/>
  <c r="EV122" i="1"/>
  <c r="EU122" i="1"/>
  <c r="ET122" i="1"/>
  <c r="ES122" i="1"/>
  <c r="ER122" i="1"/>
  <c r="EQ122" i="1"/>
  <c r="DB122" i="1" s="1"/>
  <c r="EP122" i="1"/>
  <c r="DA122" i="1" s="1"/>
  <c r="EO122" i="1"/>
  <c r="EN122" i="1"/>
  <c r="CY122" i="1" s="1"/>
  <c r="EM122" i="1"/>
  <c r="CX122" i="1" s="1"/>
  <c r="EL122" i="1"/>
  <c r="EK122" i="1"/>
  <c r="CV122" i="1" s="1"/>
  <c r="EJ122" i="1"/>
  <c r="CU122" i="1" s="1"/>
  <c r="EI122" i="1"/>
  <c r="CT122" i="1" s="1"/>
  <c r="EH122" i="1"/>
  <c r="CS122" i="1" s="1"/>
  <c r="EG122" i="1"/>
  <c r="EF122" i="1"/>
  <c r="CQ122" i="1" s="1"/>
  <c r="EE122" i="1"/>
  <c r="CP122" i="1" s="1"/>
  <c r="ED122" i="1"/>
  <c r="CO122" i="1" s="1"/>
  <c r="EC122" i="1"/>
  <c r="CN122" i="1" s="1"/>
  <c r="EB122" i="1"/>
  <c r="CM122" i="1" s="1"/>
  <c r="EA122" i="1"/>
  <c r="CL122" i="1" s="1"/>
  <c r="DZ122" i="1"/>
  <c r="CK122" i="1" s="1"/>
  <c r="DY122" i="1"/>
  <c r="CJ122" i="1" s="1"/>
  <c r="DX122" i="1"/>
  <c r="CI122" i="1" s="1"/>
  <c r="DW122" i="1"/>
  <c r="CH122" i="1" s="1"/>
  <c r="DV122" i="1"/>
  <c r="CG122" i="1" s="1"/>
  <c r="DU122" i="1"/>
  <c r="CF122" i="1" s="1"/>
  <c r="DT122" i="1"/>
  <c r="CE122" i="1" s="1"/>
  <c r="DS122" i="1"/>
  <c r="CD122" i="1" s="1"/>
  <c r="DQ122" i="1"/>
  <c r="DP122" i="1"/>
  <c r="DO122" i="1"/>
  <c r="DN122" i="1"/>
  <c r="DM122" i="1"/>
  <c r="DL122" i="1"/>
  <c r="DK122" i="1"/>
  <c r="DJ122" i="1"/>
  <c r="DI122" i="1"/>
  <c r="DH122" i="1"/>
  <c r="DG122" i="1"/>
  <c r="DF122" i="1"/>
  <c r="DE122" i="1"/>
  <c r="DD122" i="1"/>
  <c r="DC122" i="1"/>
  <c r="CZ122" i="1"/>
  <c r="CW122" i="1"/>
  <c r="CR122" i="1"/>
  <c r="FF121" i="1"/>
  <c r="FE121" i="1"/>
  <c r="FD121" i="1"/>
  <c r="FC121" i="1"/>
  <c r="FB121" i="1"/>
  <c r="FA121" i="1"/>
  <c r="EZ121" i="1"/>
  <c r="DK121" i="1" s="1"/>
  <c r="EY121" i="1"/>
  <c r="DJ121" i="1" s="1"/>
  <c r="EX121" i="1"/>
  <c r="DI121" i="1" s="1"/>
  <c r="EW121" i="1"/>
  <c r="DH121" i="1" s="1"/>
  <c r="EV121" i="1"/>
  <c r="DG121" i="1" s="1"/>
  <c r="EU121" i="1"/>
  <c r="DF121" i="1" s="1"/>
  <c r="ET121" i="1"/>
  <c r="DE121" i="1" s="1"/>
  <c r="ES121" i="1"/>
  <c r="DD121" i="1" s="1"/>
  <c r="ER121" i="1"/>
  <c r="DC121" i="1" s="1"/>
  <c r="EQ121" i="1"/>
  <c r="DB121" i="1" s="1"/>
  <c r="EP121" i="1"/>
  <c r="DA121" i="1" s="1"/>
  <c r="EO121" i="1"/>
  <c r="CZ121" i="1" s="1"/>
  <c r="EN121" i="1"/>
  <c r="CY121" i="1" s="1"/>
  <c r="EM121" i="1"/>
  <c r="CX121" i="1" s="1"/>
  <c r="EL121" i="1"/>
  <c r="CW121" i="1" s="1"/>
  <c r="EK121" i="1"/>
  <c r="CV121" i="1" s="1"/>
  <c r="EJ121" i="1"/>
  <c r="CU121" i="1" s="1"/>
  <c r="EI121" i="1"/>
  <c r="CT121" i="1" s="1"/>
  <c r="EH121" i="1"/>
  <c r="CS121" i="1" s="1"/>
  <c r="EG121" i="1"/>
  <c r="CR121" i="1" s="1"/>
  <c r="EF121" i="1"/>
  <c r="CQ121" i="1" s="1"/>
  <c r="EE121" i="1"/>
  <c r="CP121" i="1" s="1"/>
  <c r="ED121" i="1"/>
  <c r="CO121" i="1" s="1"/>
  <c r="EC121" i="1"/>
  <c r="CN121" i="1" s="1"/>
  <c r="EB121" i="1"/>
  <c r="CM121" i="1" s="1"/>
  <c r="EA121" i="1"/>
  <c r="CL121" i="1" s="1"/>
  <c r="DZ121" i="1"/>
  <c r="CK121" i="1" s="1"/>
  <c r="DY121" i="1"/>
  <c r="CJ121" i="1" s="1"/>
  <c r="DX121" i="1"/>
  <c r="CI121" i="1" s="1"/>
  <c r="DW121" i="1"/>
  <c r="CH121" i="1" s="1"/>
  <c r="DV121" i="1"/>
  <c r="CG121" i="1" s="1"/>
  <c r="DU121" i="1"/>
  <c r="CF121" i="1" s="1"/>
  <c r="DT121" i="1"/>
  <c r="CE121" i="1" s="1"/>
  <c r="DS121" i="1"/>
  <c r="CD121" i="1" s="1"/>
  <c r="DQ121" i="1"/>
  <c r="DP121" i="1"/>
  <c r="DO121" i="1"/>
  <c r="DN121" i="1"/>
  <c r="DM121" i="1"/>
  <c r="DL121" i="1"/>
  <c r="FF120" i="1"/>
  <c r="FE120" i="1"/>
  <c r="FD120" i="1"/>
  <c r="DO120" i="1" s="1"/>
  <c r="FC120" i="1"/>
  <c r="DN120" i="1" s="1"/>
  <c r="FB120" i="1"/>
  <c r="DM120" i="1" s="1"/>
  <c r="FA120" i="1"/>
  <c r="DL120" i="1" s="1"/>
  <c r="EZ120" i="1"/>
  <c r="DK120" i="1" s="1"/>
  <c r="EY120" i="1"/>
  <c r="DJ120" i="1" s="1"/>
  <c r="EX120" i="1"/>
  <c r="DI120" i="1" s="1"/>
  <c r="EW120" i="1"/>
  <c r="DH120" i="1" s="1"/>
  <c r="EV120" i="1"/>
  <c r="DG120" i="1" s="1"/>
  <c r="EU120" i="1"/>
  <c r="DF120" i="1" s="1"/>
  <c r="ET120" i="1"/>
  <c r="DE120" i="1" s="1"/>
  <c r="ES120" i="1"/>
  <c r="DD120" i="1" s="1"/>
  <c r="ER120" i="1"/>
  <c r="DC120" i="1" s="1"/>
  <c r="EQ120" i="1"/>
  <c r="DB120" i="1" s="1"/>
  <c r="EP120" i="1"/>
  <c r="DA120" i="1" s="1"/>
  <c r="EO120" i="1"/>
  <c r="CZ120" i="1" s="1"/>
  <c r="EN120" i="1"/>
  <c r="CY120" i="1" s="1"/>
  <c r="EM120" i="1"/>
  <c r="CX120" i="1" s="1"/>
  <c r="EL120" i="1"/>
  <c r="CW120" i="1" s="1"/>
  <c r="EK120" i="1"/>
  <c r="CV120" i="1" s="1"/>
  <c r="EJ120" i="1"/>
  <c r="CU120" i="1" s="1"/>
  <c r="EI120" i="1"/>
  <c r="CT120" i="1" s="1"/>
  <c r="EH120" i="1"/>
  <c r="CS120" i="1" s="1"/>
  <c r="EG120" i="1"/>
  <c r="CR120" i="1" s="1"/>
  <c r="EF120" i="1"/>
  <c r="CQ120" i="1" s="1"/>
  <c r="EE120" i="1"/>
  <c r="CP120" i="1" s="1"/>
  <c r="ED120" i="1"/>
  <c r="CO120" i="1" s="1"/>
  <c r="EC120" i="1"/>
  <c r="CN120" i="1" s="1"/>
  <c r="EB120" i="1"/>
  <c r="CM120" i="1" s="1"/>
  <c r="EA120" i="1"/>
  <c r="CL120" i="1" s="1"/>
  <c r="DZ120" i="1"/>
  <c r="CK120" i="1" s="1"/>
  <c r="DY120" i="1"/>
  <c r="CJ120" i="1" s="1"/>
  <c r="DX120" i="1"/>
  <c r="CI120" i="1" s="1"/>
  <c r="DW120" i="1"/>
  <c r="CH120" i="1" s="1"/>
  <c r="DV120" i="1"/>
  <c r="CG120" i="1" s="1"/>
  <c r="DU120" i="1"/>
  <c r="CF120" i="1" s="1"/>
  <c r="DT120" i="1"/>
  <c r="CE120" i="1" s="1"/>
  <c r="DS120" i="1"/>
  <c r="CD120" i="1" s="1"/>
  <c r="DQ120" i="1"/>
  <c r="DP120" i="1"/>
  <c r="FF119" i="1"/>
  <c r="FE119" i="1"/>
  <c r="FD119" i="1"/>
  <c r="FC119" i="1"/>
  <c r="FB119" i="1"/>
  <c r="FA119" i="1"/>
  <c r="EZ119" i="1"/>
  <c r="EY119" i="1"/>
  <c r="EX119" i="1"/>
  <c r="DI119" i="1" s="1"/>
  <c r="EW119" i="1"/>
  <c r="DH119" i="1" s="1"/>
  <c r="EV119" i="1"/>
  <c r="DG119" i="1" s="1"/>
  <c r="EU119" i="1"/>
  <c r="DF119" i="1" s="1"/>
  <c r="ET119" i="1"/>
  <c r="DE119" i="1" s="1"/>
  <c r="ES119" i="1"/>
  <c r="DD119" i="1" s="1"/>
  <c r="ER119" i="1"/>
  <c r="DC119" i="1" s="1"/>
  <c r="EQ119" i="1"/>
  <c r="DB119" i="1" s="1"/>
  <c r="EP119" i="1"/>
  <c r="DA119" i="1" s="1"/>
  <c r="EO119" i="1"/>
  <c r="CZ119" i="1" s="1"/>
  <c r="EN119" i="1"/>
  <c r="CY119" i="1" s="1"/>
  <c r="EM119" i="1"/>
  <c r="CX119" i="1" s="1"/>
  <c r="EL119" i="1"/>
  <c r="CW119" i="1" s="1"/>
  <c r="EK119" i="1"/>
  <c r="CV119" i="1" s="1"/>
  <c r="EJ119" i="1"/>
  <c r="CU119" i="1" s="1"/>
  <c r="EI119" i="1"/>
  <c r="CT119" i="1" s="1"/>
  <c r="EH119" i="1"/>
  <c r="CS119" i="1" s="1"/>
  <c r="EG119" i="1"/>
  <c r="CR119" i="1" s="1"/>
  <c r="EF119" i="1"/>
  <c r="CQ119" i="1" s="1"/>
  <c r="EE119" i="1"/>
  <c r="CP119" i="1" s="1"/>
  <c r="ED119" i="1"/>
  <c r="CO119" i="1" s="1"/>
  <c r="EC119" i="1"/>
  <c r="CN119" i="1" s="1"/>
  <c r="EB119" i="1"/>
  <c r="CM119" i="1" s="1"/>
  <c r="EA119" i="1"/>
  <c r="CL119" i="1" s="1"/>
  <c r="DZ119" i="1"/>
  <c r="CK119" i="1" s="1"/>
  <c r="DY119" i="1"/>
  <c r="CJ119" i="1" s="1"/>
  <c r="DX119" i="1"/>
  <c r="CI119" i="1" s="1"/>
  <c r="DW119" i="1"/>
  <c r="CH119" i="1" s="1"/>
  <c r="DV119" i="1"/>
  <c r="CG119" i="1" s="1"/>
  <c r="DU119" i="1"/>
  <c r="CF119" i="1" s="1"/>
  <c r="DT119" i="1"/>
  <c r="CE119" i="1" s="1"/>
  <c r="DS119" i="1"/>
  <c r="CD119" i="1" s="1"/>
  <c r="DQ119" i="1"/>
  <c r="DP119" i="1"/>
  <c r="DO119" i="1"/>
  <c r="DN119" i="1"/>
  <c r="DM119" i="1"/>
  <c r="DL119" i="1"/>
  <c r="DK119" i="1"/>
  <c r="DJ119" i="1"/>
  <c r="FF118" i="1"/>
  <c r="FE118" i="1"/>
  <c r="FD118" i="1"/>
  <c r="FC118" i="1"/>
  <c r="DN118" i="1" s="1"/>
  <c r="FB118" i="1"/>
  <c r="DM118" i="1" s="1"/>
  <c r="FA118" i="1"/>
  <c r="DL118" i="1" s="1"/>
  <c r="EZ118" i="1"/>
  <c r="DK118" i="1" s="1"/>
  <c r="EY118" i="1"/>
  <c r="DJ118" i="1" s="1"/>
  <c r="EX118" i="1"/>
  <c r="DI118" i="1" s="1"/>
  <c r="EW118" i="1"/>
  <c r="DH118" i="1" s="1"/>
  <c r="EV118" i="1"/>
  <c r="DG118" i="1" s="1"/>
  <c r="EU118" i="1"/>
  <c r="DF118" i="1" s="1"/>
  <c r="ET118" i="1"/>
  <c r="DE118" i="1" s="1"/>
  <c r="ES118" i="1"/>
  <c r="DD118" i="1" s="1"/>
  <c r="ER118" i="1"/>
  <c r="DC118" i="1" s="1"/>
  <c r="EQ118" i="1"/>
  <c r="DB118" i="1" s="1"/>
  <c r="EP118" i="1"/>
  <c r="DA118" i="1" s="1"/>
  <c r="EO118" i="1"/>
  <c r="CZ118" i="1" s="1"/>
  <c r="EN118" i="1"/>
  <c r="CY118" i="1" s="1"/>
  <c r="EM118" i="1"/>
  <c r="CX118" i="1" s="1"/>
  <c r="EL118" i="1"/>
  <c r="CW118" i="1" s="1"/>
  <c r="EK118" i="1"/>
  <c r="CV118" i="1" s="1"/>
  <c r="EJ118" i="1"/>
  <c r="CU118" i="1" s="1"/>
  <c r="EI118" i="1"/>
  <c r="CT118" i="1" s="1"/>
  <c r="EH118" i="1"/>
  <c r="CS118" i="1" s="1"/>
  <c r="EG118" i="1"/>
  <c r="CR118" i="1" s="1"/>
  <c r="EF118" i="1"/>
  <c r="CQ118" i="1" s="1"/>
  <c r="EE118" i="1"/>
  <c r="CP118" i="1" s="1"/>
  <c r="ED118" i="1"/>
  <c r="CO118" i="1" s="1"/>
  <c r="EC118" i="1"/>
  <c r="CN118" i="1" s="1"/>
  <c r="EB118" i="1"/>
  <c r="CM118" i="1" s="1"/>
  <c r="EA118" i="1"/>
  <c r="CL118" i="1" s="1"/>
  <c r="DZ118" i="1"/>
  <c r="CK118" i="1" s="1"/>
  <c r="DY118" i="1"/>
  <c r="CJ118" i="1" s="1"/>
  <c r="DX118" i="1"/>
  <c r="CI118" i="1" s="1"/>
  <c r="DW118" i="1"/>
  <c r="CH118" i="1" s="1"/>
  <c r="DV118" i="1"/>
  <c r="CG118" i="1" s="1"/>
  <c r="DU118" i="1"/>
  <c r="CF118" i="1" s="1"/>
  <c r="DT118" i="1"/>
  <c r="CE118" i="1" s="1"/>
  <c r="DS118" i="1"/>
  <c r="CD118" i="1" s="1"/>
  <c r="DQ118" i="1"/>
  <c r="DP118" i="1"/>
  <c r="DO118" i="1"/>
  <c r="FF117" i="1"/>
  <c r="FE117" i="1"/>
  <c r="FD117" i="1"/>
  <c r="FC117" i="1"/>
  <c r="FB117" i="1"/>
  <c r="FA117" i="1"/>
  <c r="EZ117" i="1"/>
  <c r="EY117" i="1"/>
  <c r="EX117" i="1"/>
  <c r="EW117" i="1"/>
  <c r="EV117" i="1"/>
  <c r="EU117" i="1"/>
  <c r="DF117" i="1" s="1"/>
  <c r="ET117" i="1"/>
  <c r="DE117" i="1" s="1"/>
  <c r="ES117" i="1"/>
  <c r="DD117" i="1" s="1"/>
  <c r="ER117" i="1"/>
  <c r="DC117" i="1" s="1"/>
  <c r="EQ117" i="1"/>
  <c r="DB117" i="1" s="1"/>
  <c r="EP117" i="1"/>
  <c r="DA117" i="1" s="1"/>
  <c r="EO117" i="1"/>
  <c r="CZ117" i="1" s="1"/>
  <c r="EN117" i="1"/>
  <c r="CY117" i="1" s="1"/>
  <c r="EM117" i="1"/>
  <c r="CX117" i="1" s="1"/>
  <c r="EL117" i="1"/>
  <c r="CW117" i="1" s="1"/>
  <c r="EK117" i="1"/>
  <c r="CV117" i="1" s="1"/>
  <c r="EJ117" i="1"/>
  <c r="CU117" i="1" s="1"/>
  <c r="EI117" i="1"/>
  <c r="CT117" i="1" s="1"/>
  <c r="EH117" i="1"/>
  <c r="CS117" i="1" s="1"/>
  <c r="EG117" i="1"/>
  <c r="CR117" i="1" s="1"/>
  <c r="EF117" i="1"/>
  <c r="CQ117" i="1" s="1"/>
  <c r="EE117" i="1"/>
  <c r="CP117" i="1" s="1"/>
  <c r="ED117" i="1"/>
  <c r="EC117" i="1"/>
  <c r="CN117" i="1" s="1"/>
  <c r="EB117" i="1"/>
  <c r="CM117" i="1" s="1"/>
  <c r="EA117" i="1"/>
  <c r="CL117" i="1" s="1"/>
  <c r="DZ117" i="1"/>
  <c r="CK117" i="1" s="1"/>
  <c r="DY117" i="1"/>
  <c r="CJ117" i="1" s="1"/>
  <c r="DX117" i="1"/>
  <c r="CI117" i="1" s="1"/>
  <c r="DW117" i="1"/>
  <c r="CH117" i="1" s="1"/>
  <c r="DV117" i="1"/>
  <c r="DU117" i="1"/>
  <c r="CF117" i="1" s="1"/>
  <c r="DT117" i="1"/>
  <c r="CE117" i="1" s="1"/>
  <c r="DS117" i="1"/>
  <c r="CD117" i="1" s="1"/>
  <c r="DQ117" i="1"/>
  <c r="DP117" i="1"/>
  <c r="DO117" i="1"/>
  <c r="DN117" i="1"/>
  <c r="DM117" i="1"/>
  <c r="DL117" i="1"/>
  <c r="DK117" i="1"/>
  <c r="DJ117" i="1"/>
  <c r="DI117" i="1"/>
  <c r="DH117" i="1"/>
  <c r="DG117" i="1"/>
  <c r="CO117" i="1"/>
  <c r="CG117" i="1"/>
  <c r="FF116" i="1"/>
  <c r="FE116" i="1"/>
  <c r="FD116" i="1"/>
  <c r="FC116" i="1"/>
  <c r="FB116" i="1"/>
  <c r="FA116" i="1"/>
  <c r="EZ116" i="1"/>
  <c r="EY116" i="1"/>
  <c r="EX116" i="1"/>
  <c r="EW116" i="1"/>
  <c r="EV116" i="1"/>
  <c r="EU116" i="1"/>
  <c r="ET116" i="1"/>
  <c r="ES116" i="1"/>
  <c r="ER116" i="1"/>
  <c r="EQ116" i="1"/>
  <c r="EP116" i="1"/>
  <c r="EO116" i="1"/>
  <c r="EN116" i="1"/>
  <c r="EM116" i="1"/>
  <c r="EL116" i="1"/>
  <c r="EK116" i="1"/>
  <c r="EJ116" i="1"/>
  <c r="EI116" i="1"/>
  <c r="EH116" i="1"/>
  <c r="EG116" i="1"/>
  <c r="CR116" i="1" s="1"/>
  <c r="EF116" i="1"/>
  <c r="EE116" i="1"/>
  <c r="ED116" i="1"/>
  <c r="EC116" i="1"/>
  <c r="CN116" i="1" s="1"/>
  <c r="EB116" i="1"/>
  <c r="CM116" i="1" s="1"/>
  <c r="EA116" i="1"/>
  <c r="DZ116" i="1"/>
  <c r="DY116" i="1"/>
  <c r="CJ116" i="1" s="1"/>
  <c r="DX116" i="1"/>
  <c r="DW116" i="1"/>
  <c r="CH116" i="1" s="1"/>
  <c r="DV116" i="1"/>
  <c r="CG116" i="1" s="1"/>
  <c r="DU116" i="1"/>
  <c r="CF116" i="1" s="1"/>
  <c r="DT116" i="1"/>
  <c r="CE116" i="1" s="1"/>
  <c r="DS116" i="1"/>
  <c r="CD116" i="1" s="1"/>
  <c r="DQ116" i="1"/>
  <c r="DP116" i="1"/>
  <c r="DO116" i="1"/>
  <c r="DN116" i="1"/>
  <c r="DM116" i="1"/>
  <c r="DL116" i="1"/>
  <c r="DK116" i="1"/>
  <c r="DJ116" i="1"/>
  <c r="DI116" i="1"/>
  <c r="DH116" i="1"/>
  <c r="DG116" i="1"/>
  <c r="DF116" i="1"/>
  <c r="DE116" i="1"/>
  <c r="DD116" i="1"/>
  <c r="DC116" i="1"/>
  <c r="DB116" i="1"/>
  <c r="DA116" i="1"/>
  <c r="CZ116" i="1"/>
  <c r="CY116" i="1"/>
  <c r="CX116" i="1"/>
  <c r="CW116" i="1"/>
  <c r="CV116" i="1"/>
  <c r="CU116" i="1"/>
  <c r="CT116" i="1"/>
  <c r="CS116" i="1"/>
  <c r="CQ116" i="1"/>
  <c r="CP116" i="1"/>
  <c r="CO116" i="1"/>
  <c r="CL116" i="1"/>
  <c r="CK116" i="1"/>
  <c r="CI116" i="1"/>
  <c r="FF115" i="1"/>
  <c r="FE115" i="1"/>
  <c r="FD115" i="1"/>
  <c r="FC115" i="1"/>
  <c r="DN115" i="1" s="1"/>
  <c r="FB115" i="1"/>
  <c r="DM115" i="1" s="1"/>
  <c r="FA115" i="1"/>
  <c r="EZ115" i="1"/>
  <c r="DK115" i="1" s="1"/>
  <c r="EY115" i="1"/>
  <c r="DJ115" i="1" s="1"/>
  <c r="EX115" i="1"/>
  <c r="DI115" i="1" s="1"/>
  <c r="EW115" i="1"/>
  <c r="DH115" i="1" s="1"/>
  <c r="EV115" i="1"/>
  <c r="DG115" i="1" s="1"/>
  <c r="EU115" i="1"/>
  <c r="DF115" i="1" s="1"/>
  <c r="ET115" i="1"/>
  <c r="DE115" i="1" s="1"/>
  <c r="ES115" i="1"/>
  <c r="DD115" i="1" s="1"/>
  <c r="ER115" i="1"/>
  <c r="DC115" i="1" s="1"/>
  <c r="EQ115" i="1"/>
  <c r="DB115" i="1" s="1"/>
  <c r="EP115" i="1"/>
  <c r="EO115" i="1"/>
  <c r="CZ115" i="1" s="1"/>
  <c r="EN115" i="1"/>
  <c r="CY115" i="1" s="1"/>
  <c r="EM115" i="1"/>
  <c r="CX115" i="1" s="1"/>
  <c r="EL115" i="1"/>
  <c r="CW115" i="1" s="1"/>
  <c r="EK115" i="1"/>
  <c r="CV115" i="1" s="1"/>
  <c r="EJ115" i="1"/>
  <c r="CU115" i="1" s="1"/>
  <c r="EI115" i="1"/>
  <c r="CT115" i="1" s="1"/>
  <c r="EH115" i="1"/>
  <c r="CS115" i="1" s="1"/>
  <c r="EG115" i="1"/>
  <c r="CR115" i="1" s="1"/>
  <c r="EF115" i="1"/>
  <c r="CQ115" i="1" s="1"/>
  <c r="EE115" i="1"/>
  <c r="CP115" i="1" s="1"/>
  <c r="ED115" i="1"/>
  <c r="CO115" i="1" s="1"/>
  <c r="EC115" i="1"/>
  <c r="CN115" i="1" s="1"/>
  <c r="EB115" i="1"/>
  <c r="CM115" i="1" s="1"/>
  <c r="EA115" i="1"/>
  <c r="CL115" i="1" s="1"/>
  <c r="DZ115" i="1"/>
  <c r="DY115" i="1"/>
  <c r="CJ115" i="1" s="1"/>
  <c r="DX115" i="1"/>
  <c r="CI115" i="1" s="1"/>
  <c r="DW115" i="1"/>
  <c r="CH115" i="1" s="1"/>
  <c r="DV115" i="1"/>
  <c r="CG115" i="1" s="1"/>
  <c r="DU115" i="1"/>
  <c r="CF115" i="1" s="1"/>
  <c r="DT115" i="1"/>
  <c r="CE115" i="1" s="1"/>
  <c r="DS115" i="1"/>
  <c r="CD115" i="1" s="1"/>
  <c r="DQ115" i="1"/>
  <c r="DP115" i="1"/>
  <c r="DO115" i="1"/>
  <c r="DL115" i="1"/>
  <c r="DA115" i="1"/>
  <c r="CK115" i="1"/>
  <c r="FF114" i="1"/>
  <c r="FE114" i="1"/>
  <c r="FD114" i="1"/>
  <c r="DO114" i="1" s="1"/>
  <c r="FC114" i="1"/>
  <c r="DN114" i="1" s="1"/>
  <c r="FB114" i="1"/>
  <c r="DM114" i="1" s="1"/>
  <c r="FA114" i="1"/>
  <c r="DL114" i="1" s="1"/>
  <c r="EZ114" i="1"/>
  <c r="DK114" i="1" s="1"/>
  <c r="EY114" i="1"/>
  <c r="DJ114" i="1" s="1"/>
  <c r="EX114" i="1"/>
  <c r="DI114" i="1" s="1"/>
  <c r="EW114" i="1"/>
  <c r="DH114" i="1" s="1"/>
  <c r="EV114" i="1"/>
  <c r="DG114" i="1" s="1"/>
  <c r="EU114" i="1"/>
  <c r="DF114" i="1" s="1"/>
  <c r="ET114" i="1"/>
  <c r="DE114" i="1" s="1"/>
  <c r="ES114" i="1"/>
  <c r="DD114" i="1" s="1"/>
  <c r="ER114" i="1"/>
  <c r="DC114" i="1" s="1"/>
  <c r="EQ114" i="1"/>
  <c r="DB114" i="1" s="1"/>
  <c r="EP114" i="1"/>
  <c r="DA114" i="1" s="1"/>
  <c r="EO114" i="1"/>
  <c r="CZ114" i="1" s="1"/>
  <c r="EN114" i="1"/>
  <c r="CY114" i="1" s="1"/>
  <c r="EM114" i="1"/>
  <c r="CX114" i="1" s="1"/>
  <c r="EL114" i="1"/>
  <c r="CW114" i="1" s="1"/>
  <c r="EK114" i="1"/>
  <c r="EJ114" i="1"/>
  <c r="CU114" i="1" s="1"/>
  <c r="EI114" i="1"/>
  <c r="EH114" i="1"/>
  <c r="CS114" i="1" s="1"/>
  <c r="EG114" i="1"/>
  <c r="CR114" i="1" s="1"/>
  <c r="EF114" i="1"/>
  <c r="CQ114" i="1" s="1"/>
  <c r="EE114" i="1"/>
  <c r="CP114" i="1" s="1"/>
  <c r="ED114" i="1"/>
  <c r="CO114" i="1" s="1"/>
  <c r="EC114" i="1"/>
  <c r="CN114" i="1" s="1"/>
  <c r="EB114" i="1"/>
  <c r="CM114" i="1" s="1"/>
  <c r="EA114" i="1"/>
  <c r="CL114" i="1" s="1"/>
  <c r="DZ114" i="1"/>
  <c r="CK114" i="1" s="1"/>
  <c r="DY114" i="1"/>
  <c r="CJ114" i="1" s="1"/>
  <c r="DX114" i="1"/>
  <c r="CI114" i="1" s="1"/>
  <c r="DW114" i="1"/>
  <c r="CH114" i="1" s="1"/>
  <c r="DV114" i="1"/>
  <c r="CG114" i="1" s="1"/>
  <c r="DU114" i="1"/>
  <c r="CF114" i="1" s="1"/>
  <c r="DT114" i="1"/>
  <c r="CE114" i="1" s="1"/>
  <c r="DS114" i="1"/>
  <c r="CD114" i="1" s="1"/>
  <c r="DQ114" i="1"/>
  <c r="DP114" i="1"/>
  <c r="CV114" i="1"/>
  <c r="CT114" i="1"/>
  <c r="FF113" i="1"/>
  <c r="FE113" i="1"/>
  <c r="FD113" i="1"/>
  <c r="FC113" i="1"/>
  <c r="DN113" i="1" s="1"/>
  <c r="FB113" i="1"/>
  <c r="DM113" i="1" s="1"/>
  <c r="FA113" i="1"/>
  <c r="DL113" i="1" s="1"/>
  <c r="EZ113" i="1"/>
  <c r="DK113" i="1" s="1"/>
  <c r="EY113" i="1"/>
  <c r="DJ113" i="1" s="1"/>
  <c r="EX113" i="1"/>
  <c r="DI113" i="1" s="1"/>
  <c r="EW113" i="1"/>
  <c r="DH113" i="1" s="1"/>
  <c r="EV113" i="1"/>
  <c r="DG113" i="1" s="1"/>
  <c r="EU113" i="1"/>
  <c r="DF113" i="1" s="1"/>
  <c r="ET113" i="1"/>
  <c r="DE113" i="1" s="1"/>
  <c r="ES113" i="1"/>
  <c r="DD113" i="1" s="1"/>
  <c r="ER113" i="1"/>
  <c r="EQ113" i="1"/>
  <c r="DB113" i="1" s="1"/>
  <c r="EP113" i="1"/>
  <c r="DA113" i="1" s="1"/>
  <c r="EO113" i="1"/>
  <c r="CZ113" i="1" s="1"/>
  <c r="EN113" i="1"/>
  <c r="CY113" i="1" s="1"/>
  <c r="EM113" i="1"/>
  <c r="CX113" i="1" s="1"/>
  <c r="EL113" i="1"/>
  <c r="CW113" i="1" s="1"/>
  <c r="EK113" i="1"/>
  <c r="CV113" i="1" s="1"/>
  <c r="EJ113" i="1"/>
  <c r="CU113" i="1" s="1"/>
  <c r="EI113" i="1"/>
  <c r="CT113" i="1" s="1"/>
  <c r="EH113" i="1"/>
  <c r="CS113" i="1" s="1"/>
  <c r="EG113" i="1"/>
  <c r="CR113" i="1" s="1"/>
  <c r="EF113" i="1"/>
  <c r="CQ113" i="1" s="1"/>
  <c r="EE113" i="1"/>
  <c r="CP113" i="1" s="1"/>
  <c r="ED113" i="1"/>
  <c r="CO113" i="1" s="1"/>
  <c r="EC113" i="1"/>
  <c r="CN113" i="1" s="1"/>
  <c r="EB113" i="1"/>
  <c r="EA113" i="1"/>
  <c r="CL113" i="1" s="1"/>
  <c r="DZ113" i="1"/>
  <c r="CK113" i="1" s="1"/>
  <c r="DY113" i="1"/>
  <c r="CJ113" i="1" s="1"/>
  <c r="DX113" i="1"/>
  <c r="CI113" i="1" s="1"/>
  <c r="DW113" i="1"/>
  <c r="CH113" i="1" s="1"/>
  <c r="DV113" i="1"/>
  <c r="CG113" i="1" s="1"/>
  <c r="DU113" i="1"/>
  <c r="CF113" i="1" s="1"/>
  <c r="DT113" i="1"/>
  <c r="CE113" i="1" s="1"/>
  <c r="DS113" i="1"/>
  <c r="CD113" i="1" s="1"/>
  <c r="DQ113" i="1"/>
  <c r="DP113" i="1"/>
  <c r="DO113" i="1"/>
  <c r="DC113" i="1"/>
  <c r="CM113" i="1"/>
  <c r="FF112" i="1"/>
  <c r="FE112" i="1"/>
  <c r="FD112" i="1"/>
  <c r="FC112" i="1"/>
  <c r="FB112" i="1"/>
  <c r="FA112" i="1"/>
  <c r="EZ112" i="1"/>
  <c r="EY112" i="1"/>
  <c r="DJ112" i="1" s="1"/>
  <c r="EX112" i="1"/>
  <c r="DI112" i="1" s="1"/>
  <c r="EW112" i="1"/>
  <c r="DH112" i="1" s="1"/>
  <c r="EV112" i="1"/>
  <c r="DG112" i="1" s="1"/>
  <c r="EU112" i="1"/>
  <c r="DF112" i="1" s="1"/>
  <c r="ET112" i="1"/>
  <c r="DE112" i="1" s="1"/>
  <c r="ES112" i="1"/>
  <c r="DD112" i="1" s="1"/>
  <c r="ER112" i="1"/>
  <c r="DC112" i="1" s="1"/>
  <c r="EQ112" i="1"/>
  <c r="EP112" i="1"/>
  <c r="DA112" i="1" s="1"/>
  <c r="EO112" i="1"/>
  <c r="CZ112" i="1" s="1"/>
  <c r="EN112" i="1"/>
  <c r="CY112" i="1" s="1"/>
  <c r="EM112" i="1"/>
  <c r="CX112" i="1" s="1"/>
  <c r="EL112" i="1"/>
  <c r="CW112" i="1" s="1"/>
  <c r="EK112" i="1"/>
  <c r="CV112" i="1" s="1"/>
  <c r="EJ112" i="1"/>
  <c r="CU112" i="1" s="1"/>
  <c r="EI112" i="1"/>
  <c r="CT112" i="1" s="1"/>
  <c r="EH112" i="1"/>
  <c r="CS112" i="1" s="1"/>
  <c r="EG112" i="1"/>
  <c r="CR112" i="1" s="1"/>
  <c r="EF112" i="1"/>
  <c r="CQ112" i="1" s="1"/>
  <c r="EE112" i="1"/>
  <c r="CP112" i="1" s="1"/>
  <c r="ED112" i="1"/>
  <c r="CO112" i="1" s="1"/>
  <c r="EC112" i="1"/>
  <c r="CN112" i="1" s="1"/>
  <c r="EB112" i="1"/>
  <c r="CM112" i="1" s="1"/>
  <c r="EA112" i="1"/>
  <c r="CL112" i="1" s="1"/>
  <c r="DZ112" i="1"/>
  <c r="CK112" i="1" s="1"/>
  <c r="DY112" i="1"/>
  <c r="CJ112" i="1" s="1"/>
  <c r="DX112" i="1"/>
  <c r="CI112" i="1" s="1"/>
  <c r="DW112" i="1"/>
  <c r="CH112" i="1" s="1"/>
  <c r="DV112" i="1"/>
  <c r="CG112" i="1" s="1"/>
  <c r="DU112" i="1"/>
  <c r="CF112" i="1" s="1"/>
  <c r="DT112" i="1"/>
  <c r="CE112" i="1" s="1"/>
  <c r="DS112" i="1"/>
  <c r="CD112" i="1" s="1"/>
  <c r="DQ112" i="1"/>
  <c r="DP112" i="1"/>
  <c r="DO112" i="1"/>
  <c r="DN112" i="1"/>
  <c r="DM112" i="1"/>
  <c r="DL112" i="1"/>
  <c r="DK112" i="1"/>
  <c r="DB112" i="1"/>
  <c r="FF111" i="1"/>
  <c r="DQ111" i="1" s="1"/>
  <c r="FE111" i="1"/>
  <c r="DP111" i="1" s="1"/>
  <c r="FD111" i="1"/>
  <c r="DO111" i="1" s="1"/>
  <c r="FC111" i="1"/>
  <c r="DN111" i="1" s="1"/>
  <c r="FB111" i="1"/>
  <c r="DM111" i="1" s="1"/>
  <c r="FA111" i="1"/>
  <c r="DL111" i="1" s="1"/>
  <c r="EZ111" i="1"/>
  <c r="DK111" i="1" s="1"/>
  <c r="EY111" i="1"/>
  <c r="DJ111" i="1" s="1"/>
  <c r="EX111" i="1"/>
  <c r="DI111" i="1" s="1"/>
  <c r="EW111" i="1"/>
  <c r="DH111" i="1" s="1"/>
  <c r="EV111" i="1"/>
  <c r="DG111" i="1" s="1"/>
  <c r="EU111" i="1"/>
  <c r="DF111" i="1" s="1"/>
  <c r="ET111" i="1"/>
  <c r="DE111" i="1" s="1"/>
  <c r="ES111" i="1"/>
  <c r="DD111" i="1" s="1"/>
  <c r="ER111" i="1"/>
  <c r="DC111" i="1" s="1"/>
  <c r="EQ111" i="1"/>
  <c r="DB111" i="1" s="1"/>
  <c r="EP111" i="1"/>
  <c r="DA111" i="1" s="1"/>
  <c r="EO111" i="1"/>
  <c r="CZ111" i="1" s="1"/>
  <c r="EN111" i="1"/>
  <c r="CY111" i="1" s="1"/>
  <c r="EM111" i="1"/>
  <c r="CX111" i="1" s="1"/>
  <c r="EL111" i="1"/>
  <c r="CW111" i="1" s="1"/>
  <c r="EK111" i="1"/>
  <c r="CV111" i="1" s="1"/>
  <c r="EJ111" i="1"/>
  <c r="CU111" i="1" s="1"/>
  <c r="EI111" i="1"/>
  <c r="CT111" i="1" s="1"/>
  <c r="EH111" i="1"/>
  <c r="CS111" i="1" s="1"/>
  <c r="EG111" i="1"/>
  <c r="CR111" i="1" s="1"/>
  <c r="EF111" i="1"/>
  <c r="CQ111" i="1" s="1"/>
  <c r="EE111" i="1"/>
  <c r="CP111" i="1" s="1"/>
  <c r="ED111" i="1"/>
  <c r="CO111" i="1" s="1"/>
  <c r="EC111" i="1"/>
  <c r="CN111" i="1" s="1"/>
  <c r="EB111" i="1"/>
  <c r="CM111" i="1" s="1"/>
  <c r="EA111" i="1"/>
  <c r="CL111" i="1" s="1"/>
  <c r="DZ111" i="1"/>
  <c r="CK111" i="1" s="1"/>
  <c r="DY111" i="1"/>
  <c r="CJ111" i="1" s="1"/>
  <c r="DX111" i="1"/>
  <c r="CI111" i="1" s="1"/>
  <c r="DW111" i="1"/>
  <c r="CH111" i="1" s="1"/>
  <c r="DV111" i="1"/>
  <c r="DU111" i="1"/>
  <c r="CF111" i="1" s="1"/>
  <c r="DT111" i="1"/>
  <c r="CE111" i="1" s="1"/>
  <c r="DS111" i="1"/>
  <c r="CD111" i="1" s="1"/>
  <c r="CG111" i="1"/>
  <c r="FF110" i="1"/>
  <c r="FE110" i="1"/>
  <c r="FD110" i="1"/>
  <c r="FC110" i="1"/>
  <c r="FB110" i="1"/>
  <c r="FA110" i="1"/>
  <c r="EZ110" i="1"/>
  <c r="EY110" i="1"/>
  <c r="EX110" i="1"/>
  <c r="EW110" i="1"/>
  <c r="EV110" i="1"/>
  <c r="EU110" i="1"/>
  <c r="ET110" i="1"/>
  <c r="ES110" i="1"/>
  <c r="ER110" i="1"/>
  <c r="EQ110" i="1"/>
  <c r="EP110" i="1"/>
  <c r="EO110" i="1"/>
  <c r="EN110" i="1"/>
  <c r="EM110" i="1"/>
  <c r="EL110" i="1"/>
  <c r="CW110" i="1" s="1"/>
  <c r="EK110" i="1"/>
  <c r="CV110" i="1" s="1"/>
  <c r="EJ110" i="1"/>
  <c r="CU110" i="1" s="1"/>
  <c r="EI110" i="1"/>
  <c r="CT110" i="1" s="1"/>
  <c r="EH110" i="1"/>
  <c r="CS110" i="1" s="1"/>
  <c r="EG110" i="1"/>
  <c r="CR110" i="1" s="1"/>
  <c r="EF110" i="1"/>
  <c r="CQ110" i="1" s="1"/>
  <c r="EE110" i="1"/>
  <c r="CP110" i="1" s="1"/>
  <c r="ED110" i="1"/>
  <c r="CO110" i="1" s="1"/>
  <c r="EC110" i="1"/>
  <c r="CN110" i="1" s="1"/>
  <c r="EB110" i="1"/>
  <c r="CM110" i="1" s="1"/>
  <c r="EA110" i="1"/>
  <c r="CL110" i="1" s="1"/>
  <c r="DZ110" i="1"/>
  <c r="CK110" i="1" s="1"/>
  <c r="DY110" i="1"/>
  <c r="CJ110" i="1" s="1"/>
  <c r="DX110" i="1"/>
  <c r="CI110" i="1" s="1"/>
  <c r="DW110" i="1"/>
  <c r="CH110" i="1" s="1"/>
  <c r="DV110" i="1"/>
  <c r="CG110" i="1" s="1"/>
  <c r="DU110" i="1"/>
  <c r="CF110" i="1" s="1"/>
  <c r="DT110" i="1"/>
  <c r="CE110" i="1" s="1"/>
  <c r="DS110" i="1"/>
  <c r="CD110" i="1" s="1"/>
  <c r="DQ110" i="1"/>
  <c r="DP110" i="1"/>
  <c r="DO110" i="1"/>
  <c r="DN110" i="1"/>
  <c r="DM110" i="1"/>
  <c r="DL110" i="1"/>
  <c r="DK110" i="1"/>
  <c r="DJ110" i="1"/>
  <c r="DI110" i="1"/>
  <c r="DH110" i="1"/>
  <c r="DG110" i="1"/>
  <c r="DF110" i="1"/>
  <c r="DE110" i="1"/>
  <c r="DD110" i="1"/>
  <c r="DC110" i="1"/>
  <c r="DB110" i="1"/>
  <c r="DA110" i="1"/>
  <c r="CZ110" i="1"/>
  <c r="CY110" i="1"/>
  <c r="CX110" i="1"/>
  <c r="FF109" i="1"/>
  <c r="FE109" i="1"/>
  <c r="FD109" i="1"/>
  <c r="FC109" i="1"/>
  <c r="FB109" i="1"/>
  <c r="FA109" i="1"/>
  <c r="EZ109" i="1"/>
  <c r="EY109" i="1"/>
  <c r="EX109" i="1"/>
  <c r="EW109" i="1"/>
  <c r="EV109" i="1"/>
  <c r="EU109" i="1"/>
  <c r="ET109" i="1"/>
  <c r="ES109" i="1"/>
  <c r="ER109" i="1"/>
  <c r="EQ109" i="1"/>
  <c r="EP109" i="1"/>
  <c r="EO109" i="1"/>
  <c r="EN109" i="1"/>
  <c r="EM109" i="1"/>
  <c r="EL109" i="1"/>
  <c r="EK109" i="1"/>
  <c r="EJ109" i="1"/>
  <c r="EI109" i="1"/>
  <c r="EH109" i="1"/>
  <c r="EG109" i="1"/>
  <c r="EF109" i="1"/>
  <c r="EE109" i="1"/>
  <c r="ED109" i="1"/>
  <c r="EC109" i="1"/>
  <c r="CN109" i="1" s="1"/>
  <c r="EB109" i="1"/>
  <c r="EA109" i="1"/>
  <c r="CL109" i="1" s="1"/>
  <c r="DZ109" i="1"/>
  <c r="CK109" i="1" s="1"/>
  <c r="DY109" i="1"/>
  <c r="CJ109" i="1" s="1"/>
  <c r="DX109" i="1"/>
  <c r="CI109" i="1" s="1"/>
  <c r="DW109" i="1"/>
  <c r="CH109" i="1" s="1"/>
  <c r="DV109" i="1"/>
  <c r="CG109" i="1" s="1"/>
  <c r="DU109" i="1"/>
  <c r="CF109" i="1" s="1"/>
  <c r="DT109" i="1"/>
  <c r="CE109" i="1" s="1"/>
  <c r="DS109" i="1"/>
  <c r="CD109" i="1" s="1"/>
  <c r="DQ109" i="1"/>
  <c r="DP109" i="1"/>
  <c r="DO109" i="1"/>
  <c r="DN109" i="1"/>
  <c r="DM109" i="1"/>
  <c r="DL109" i="1"/>
  <c r="DK109" i="1"/>
  <c r="DJ109" i="1"/>
  <c r="DI109" i="1"/>
  <c r="DH109" i="1"/>
  <c r="DG109" i="1"/>
  <c r="DF109" i="1"/>
  <c r="DE109" i="1"/>
  <c r="DD109" i="1"/>
  <c r="DC109" i="1"/>
  <c r="DB109" i="1"/>
  <c r="DA109" i="1"/>
  <c r="CZ109" i="1"/>
  <c r="CY109" i="1"/>
  <c r="CX109" i="1"/>
  <c r="CW109" i="1"/>
  <c r="CV109" i="1"/>
  <c r="CU109" i="1"/>
  <c r="CT109" i="1"/>
  <c r="CS109" i="1"/>
  <c r="CR109" i="1"/>
  <c r="CQ109" i="1"/>
  <c r="CP109" i="1"/>
  <c r="CO109" i="1"/>
  <c r="CM109" i="1"/>
  <c r="FF108" i="1"/>
  <c r="FE108" i="1"/>
  <c r="FD108" i="1"/>
  <c r="FC108" i="1"/>
  <c r="FB108" i="1"/>
  <c r="FA108" i="1"/>
  <c r="EZ108" i="1"/>
  <c r="EY108" i="1"/>
  <c r="EX108" i="1"/>
  <c r="EW108" i="1"/>
  <c r="EV108" i="1"/>
  <c r="EU108" i="1"/>
  <c r="ET108" i="1"/>
  <c r="DE108" i="1" s="1"/>
  <c r="ES108" i="1"/>
  <c r="DD108" i="1" s="1"/>
  <c r="ER108" i="1"/>
  <c r="DC108" i="1" s="1"/>
  <c r="EQ108" i="1"/>
  <c r="DB108" i="1" s="1"/>
  <c r="EP108" i="1"/>
  <c r="DA108" i="1" s="1"/>
  <c r="EO108" i="1"/>
  <c r="CZ108" i="1" s="1"/>
  <c r="EN108" i="1"/>
  <c r="CY108" i="1" s="1"/>
  <c r="EM108" i="1"/>
  <c r="CX108" i="1" s="1"/>
  <c r="EL108" i="1"/>
  <c r="CW108" i="1" s="1"/>
  <c r="EK108" i="1"/>
  <c r="CV108" i="1" s="1"/>
  <c r="EJ108" i="1"/>
  <c r="CU108" i="1" s="1"/>
  <c r="EI108" i="1"/>
  <c r="CT108" i="1" s="1"/>
  <c r="EH108" i="1"/>
  <c r="CS108" i="1" s="1"/>
  <c r="EG108" i="1"/>
  <c r="CR108" i="1" s="1"/>
  <c r="EF108" i="1"/>
  <c r="CQ108" i="1" s="1"/>
  <c r="EE108" i="1"/>
  <c r="CP108" i="1" s="1"/>
  <c r="ED108" i="1"/>
  <c r="CO108" i="1" s="1"/>
  <c r="EC108" i="1"/>
  <c r="CN108" i="1" s="1"/>
  <c r="EB108" i="1"/>
  <c r="CM108" i="1" s="1"/>
  <c r="EA108" i="1"/>
  <c r="CL108" i="1" s="1"/>
  <c r="DZ108" i="1"/>
  <c r="CK108" i="1" s="1"/>
  <c r="DY108" i="1"/>
  <c r="CJ108" i="1" s="1"/>
  <c r="DX108" i="1"/>
  <c r="CI108" i="1" s="1"/>
  <c r="DW108" i="1"/>
  <c r="CH108" i="1" s="1"/>
  <c r="DV108" i="1"/>
  <c r="CG108" i="1" s="1"/>
  <c r="DU108" i="1"/>
  <c r="CF108" i="1" s="1"/>
  <c r="DT108" i="1"/>
  <c r="CE108" i="1" s="1"/>
  <c r="DS108" i="1"/>
  <c r="CD108" i="1" s="1"/>
  <c r="DQ108" i="1"/>
  <c r="DP108" i="1"/>
  <c r="DO108" i="1"/>
  <c r="DN108" i="1"/>
  <c r="DM108" i="1"/>
  <c r="DL108" i="1"/>
  <c r="DK108" i="1"/>
  <c r="DJ108" i="1"/>
  <c r="DI108" i="1"/>
  <c r="DH108" i="1"/>
  <c r="DG108" i="1"/>
  <c r="DF108" i="1"/>
  <c r="FF107" i="1"/>
  <c r="FE107" i="1"/>
  <c r="FD107" i="1"/>
  <c r="FC107" i="1"/>
  <c r="FB107" i="1"/>
  <c r="FA107" i="1"/>
  <c r="EZ107" i="1"/>
  <c r="EY107" i="1"/>
  <c r="EX107" i="1"/>
  <c r="EW107" i="1"/>
  <c r="EV107" i="1"/>
  <c r="EU107" i="1"/>
  <c r="ET107" i="1"/>
  <c r="ES107" i="1"/>
  <c r="ER107" i="1"/>
  <c r="DC107" i="1" s="1"/>
  <c r="EQ107" i="1"/>
  <c r="DB107" i="1" s="1"/>
  <c r="EP107" i="1"/>
  <c r="DA107" i="1" s="1"/>
  <c r="EO107" i="1"/>
  <c r="EN107" i="1"/>
  <c r="CY107" i="1" s="1"/>
  <c r="EM107" i="1"/>
  <c r="CX107" i="1" s="1"/>
  <c r="EL107" i="1"/>
  <c r="CW107" i="1" s="1"/>
  <c r="EK107" i="1"/>
  <c r="CV107" i="1" s="1"/>
  <c r="EJ107" i="1"/>
  <c r="CU107" i="1" s="1"/>
  <c r="EI107" i="1"/>
  <c r="CT107" i="1" s="1"/>
  <c r="EH107" i="1"/>
  <c r="CS107" i="1" s="1"/>
  <c r="EG107" i="1"/>
  <c r="CR107" i="1" s="1"/>
  <c r="EF107" i="1"/>
  <c r="CQ107" i="1" s="1"/>
  <c r="EE107" i="1"/>
  <c r="CP107" i="1" s="1"/>
  <c r="ED107" i="1"/>
  <c r="CO107" i="1" s="1"/>
  <c r="EC107" i="1"/>
  <c r="CN107" i="1" s="1"/>
  <c r="EB107" i="1"/>
  <c r="CM107" i="1" s="1"/>
  <c r="EA107" i="1"/>
  <c r="CL107" i="1" s="1"/>
  <c r="DZ107" i="1"/>
  <c r="CK107" i="1" s="1"/>
  <c r="DY107" i="1"/>
  <c r="CJ107" i="1" s="1"/>
  <c r="DX107" i="1"/>
  <c r="DW107" i="1"/>
  <c r="CH107" i="1" s="1"/>
  <c r="DV107" i="1"/>
  <c r="CG107" i="1" s="1"/>
  <c r="DU107" i="1"/>
  <c r="CF107" i="1" s="1"/>
  <c r="DT107" i="1"/>
  <c r="CE107" i="1" s="1"/>
  <c r="DS107" i="1"/>
  <c r="CD107" i="1" s="1"/>
  <c r="DQ107" i="1"/>
  <c r="DP107" i="1"/>
  <c r="DO107" i="1"/>
  <c r="DN107" i="1"/>
  <c r="DM107" i="1"/>
  <c r="DL107" i="1"/>
  <c r="DK107" i="1"/>
  <c r="DJ107" i="1"/>
  <c r="DI107" i="1"/>
  <c r="DH107" i="1"/>
  <c r="DG107" i="1"/>
  <c r="DF107" i="1"/>
  <c r="DE107" i="1"/>
  <c r="DD107" i="1"/>
  <c r="CZ107" i="1"/>
  <c r="CI107" i="1"/>
  <c r="FF106" i="1"/>
  <c r="FE106" i="1"/>
  <c r="FD106" i="1"/>
  <c r="FC106" i="1"/>
  <c r="FB106" i="1"/>
  <c r="DM106" i="1" s="1"/>
  <c r="FA106" i="1"/>
  <c r="DL106" i="1" s="1"/>
  <c r="EZ106" i="1"/>
  <c r="DK106" i="1" s="1"/>
  <c r="EY106" i="1"/>
  <c r="DJ106" i="1" s="1"/>
  <c r="EX106" i="1"/>
  <c r="DI106" i="1" s="1"/>
  <c r="EW106" i="1"/>
  <c r="DH106" i="1" s="1"/>
  <c r="EV106" i="1"/>
  <c r="DG106" i="1" s="1"/>
  <c r="EU106" i="1"/>
  <c r="DF106" i="1" s="1"/>
  <c r="ET106" i="1"/>
  <c r="DE106" i="1" s="1"/>
  <c r="ES106" i="1"/>
  <c r="DD106" i="1" s="1"/>
  <c r="ER106" i="1"/>
  <c r="DC106" i="1" s="1"/>
  <c r="EQ106" i="1"/>
  <c r="DB106" i="1" s="1"/>
  <c r="EP106" i="1"/>
  <c r="DA106" i="1" s="1"/>
  <c r="EO106" i="1"/>
  <c r="CZ106" i="1" s="1"/>
  <c r="EN106" i="1"/>
  <c r="CY106" i="1" s="1"/>
  <c r="EM106" i="1"/>
  <c r="CX106" i="1" s="1"/>
  <c r="EL106" i="1"/>
  <c r="CW106" i="1" s="1"/>
  <c r="EK106" i="1"/>
  <c r="CV106" i="1" s="1"/>
  <c r="EJ106" i="1"/>
  <c r="CU106" i="1" s="1"/>
  <c r="EI106" i="1"/>
  <c r="CT106" i="1" s="1"/>
  <c r="EH106" i="1"/>
  <c r="CS106" i="1" s="1"/>
  <c r="EG106" i="1"/>
  <c r="CR106" i="1" s="1"/>
  <c r="EF106" i="1"/>
  <c r="CQ106" i="1" s="1"/>
  <c r="EE106" i="1"/>
  <c r="CP106" i="1" s="1"/>
  <c r="ED106" i="1"/>
  <c r="CO106" i="1" s="1"/>
  <c r="EC106" i="1"/>
  <c r="CN106" i="1" s="1"/>
  <c r="EB106" i="1"/>
  <c r="CM106" i="1" s="1"/>
  <c r="EA106" i="1"/>
  <c r="CL106" i="1" s="1"/>
  <c r="DZ106" i="1"/>
  <c r="CK106" i="1" s="1"/>
  <c r="DY106" i="1"/>
  <c r="CJ106" i="1" s="1"/>
  <c r="DX106" i="1"/>
  <c r="CI106" i="1" s="1"/>
  <c r="DW106" i="1"/>
  <c r="CH106" i="1" s="1"/>
  <c r="DV106" i="1"/>
  <c r="CG106" i="1" s="1"/>
  <c r="DU106" i="1"/>
  <c r="CF106" i="1" s="1"/>
  <c r="DT106" i="1"/>
  <c r="CE106" i="1" s="1"/>
  <c r="DS106" i="1"/>
  <c r="CD106" i="1" s="1"/>
  <c r="DQ106" i="1"/>
  <c r="DP106" i="1"/>
  <c r="DO106" i="1"/>
  <c r="DN106" i="1"/>
  <c r="FF105" i="1"/>
  <c r="FE105" i="1"/>
  <c r="FD105" i="1"/>
  <c r="FC105" i="1"/>
  <c r="FB105" i="1"/>
  <c r="FA105" i="1"/>
  <c r="EZ105" i="1"/>
  <c r="EY105" i="1"/>
  <c r="DJ105" i="1" s="1"/>
  <c r="EX105" i="1"/>
  <c r="EW105" i="1"/>
  <c r="DH105" i="1" s="1"/>
  <c r="EV105" i="1"/>
  <c r="EU105" i="1"/>
  <c r="DF105" i="1" s="1"/>
  <c r="ET105" i="1"/>
  <c r="ES105" i="1"/>
  <c r="ER105" i="1"/>
  <c r="DC105" i="1" s="1"/>
  <c r="EQ105" i="1"/>
  <c r="EP105" i="1"/>
  <c r="EO105" i="1"/>
  <c r="CZ105" i="1" s="1"/>
  <c r="EN105" i="1"/>
  <c r="CY105" i="1" s="1"/>
  <c r="EM105" i="1"/>
  <c r="CX105" i="1" s="1"/>
  <c r="EL105" i="1"/>
  <c r="CW105" i="1" s="1"/>
  <c r="EK105" i="1"/>
  <c r="EJ105" i="1"/>
  <c r="CU105" i="1" s="1"/>
  <c r="EI105" i="1"/>
  <c r="CT105" i="1" s="1"/>
  <c r="EH105" i="1"/>
  <c r="CS105" i="1" s="1"/>
  <c r="EG105" i="1"/>
  <c r="CR105" i="1" s="1"/>
  <c r="EF105" i="1"/>
  <c r="CQ105" i="1" s="1"/>
  <c r="EE105" i="1"/>
  <c r="CP105" i="1" s="1"/>
  <c r="ED105" i="1"/>
  <c r="CO105" i="1" s="1"/>
  <c r="EC105" i="1"/>
  <c r="CN105" i="1" s="1"/>
  <c r="EB105" i="1"/>
  <c r="CM105" i="1" s="1"/>
  <c r="EA105" i="1"/>
  <c r="CL105" i="1" s="1"/>
  <c r="DZ105" i="1"/>
  <c r="CK105" i="1" s="1"/>
  <c r="DY105" i="1"/>
  <c r="CJ105" i="1" s="1"/>
  <c r="DX105" i="1"/>
  <c r="CI105" i="1" s="1"/>
  <c r="DW105" i="1"/>
  <c r="CH105" i="1" s="1"/>
  <c r="DV105" i="1"/>
  <c r="CG105" i="1" s="1"/>
  <c r="DU105" i="1"/>
  <c r="CF105" i="1" s="1"/>
  <c r="DT105" i="1"/>
  <c r="CE105" i="1" s="1"/>
  <c r="DS105" i="1"/>
  <c r="CD105" i="1" s="1"/>
  <c r="DQ105" i="1"/>
  <c r="DP105" i="1"/>
  <c r="DO105" i="1"/>
  <c r="DN105" i="1"/>
  <c r="DM105" i="1"/>
  <c r="DL105" i="1"/>
  <c r="DK105" i="1"/>
  <c r="DI105" i="1"/>
  <c r="DG105" i="1"/>
  <c r="DE105" i="1"/>
  <c r="DD105" i="1"/>
  <c r="DB105" i="1"/>
  <c r="DA105" i="1"/>
  <c r="CV105" i="1"/>
  <c r="DQ91" i="1"/>
  <c r="DP91" i="1"/>
  <c r="DM91" i="1"/>
  <c r="DL91" i="1"/>
  <c r="DI91" i="1"/>
  <c r="DH91" i="1"/>
  <c r="DG91" i="1"/>
  <c r="DE91" i="1"/>
  <c r="DD91" i="1"/>
  <c r="DA91" i="1"/>
  <c r="CZ91" i="1"/>
  <c r="CW91" i="1"/>
  <c r="CV91" i="1"/>
  <c r="CS91" i="1"/>
  <c r="CR91" i="1"/>
  <c r="CQ91" i="1"/>
  <c r="CO91" i="1"/>
  <c r="CN91" i="1"/>
  <c r="CK91" i="1"/>
  <c r="CJ91" i="1"/>
  <c r="CF91" i="1"/>
  <c r="DQ90" i="1"/>
  <c r="DP90" i="1"/>
  <c r="DO90" i="1"/>
  <c r="DL90" i="1"/>
  <c r="DI90" i="1"/>
  <c r="DH90" i="1"/>
  <c r="DD90" i="1"/>
  <c r="DA90" i="1"/>
  <c r="CZ90" i="1"/>
  <c r="CY90" i="1"/>
  <c r="CW90" i="1"/>
  <c r="CV90" i="1"/>
  <c r="CS90" i="1"/>
  <c r="CR90" i="1"/>
  <c r="CN90" i="1"/>
  <c r="CK90" i="1"/>
  <c r="CJ90" i="1"/>
  <c r="CI90" i="1"/>
  <c r="CG90" i="1"/>
  <c r="CF90" i="1"/>
  <c r="DQ89" i="1"/>
  <c r="DP89" i="1"/>
  <c r="DM89" i="1"/>
  <c r="DL89" i="1"/>
  <c r="DI89" i="1"/>
  <c r="DH89" i="1"/>
  <c r="DG89" i="1"/>
  <c r="DD89" i="1"/>
  <c r="DA89" i="1"/>
  <c r="CZ89" i="1"/>
  <c r="CW89" i="1"/>
  <c r="CV89" i="1"/>
  <c r="CS89" i="1"/>
  <c r="CR89" i="1"/>
  <c r="CQ89" i="1"/>
  <c r="CN89" i="1"/>
  <c r="CK89" i="1"/>
  <c r="CJ89" i="1"/>
  <c r="CF89" i="1"/>
  <c r="DT85" i="1" l="1"/>
  <c r="DU85" i="1"/>
  <c r="DV85" i="1"/>
  <c r="CG85" i="1" s="1"/>
  <c r="DW85" i="1"/>
  <c r="DX85" i="1"/>
  <c r="DY85" i="1"/>
  <c r="DZ85" i="1"/>
  <c r="EA85" i="1"/>
  <c r="EB85" i="1"/>
  <c r="EC85" i="1"/>
  <c r="CN85" i="1" s="1"/>
  <c r="ED85" i="1"/>
  <c r="EE85" i="1"/>
  <c r="EF85" i="1"/>
  <c r="EG85" i="1"/>
  <c r="CR85" i="1" s="1"/>
  <c r="EH85" i="1"/>
  <c r="EI85" i="1"/>
  <c r="EJ85" i="1"/>
  <c r="EK85" i="1"/>
  <c r="EL85" i="1"/>
  <c r="EM85" i="1"/>
  <c r="EN85" i="1"/>
  <c r="EO85" i="1"/>
  <c r="EP85" i="1"/>
  <c r="EQ85" i="1"/>
  <c r="ER85" i="1"/>
  <c r="ES85" i="1"/>
  <c r="ET85" i="1"/>
  <c r="EU85" i="1"/>
  <c r="EV85" i="1"/>
  <c r="EW85" i="1"/>
  <c r="EX85" i="1"/>
  <c r="EY85" i="1"/>
  <c r="EZ85" i="1"/>
  <c r="FA85" i="1"/>
  <c r="FB85" i="1"/>
  <c r="FC85" i="1"/>
  <c r="FD85" i="1"/>
  <c r="DO85" i="1" s="1"/>
  <c r="FE85" i="1"/>
  <c r="FF85" i="1"/>
  <c r="DT86" i="1"/>
  <c r="DU86" i="1"/>
  <c r="DV86" i="1"/>
  <c r="CG86" i="1" s="1"/>
  <c r="DW86" i="1"/>
  <c r="DX86" i="1"/>
  <c r="DY86" i="1"/>
  <c r="DZ86" i="1"/>
  <c r="CK86" i="1" s="1"/>
  <c r="EA86" i="1"/>
  <c r="CL86" i="1" s="1"/>
  <c r="EB86" i="1"/>
  <c r="EC86" i="1"/>
  <c r="ED86" i="1"/>
  <c r="EE86" i="1"/>
  <c r="CP86" i="1" s="1"/>
  <c r="EF86" i="1"/>
  <c r="EG86" i="1"/>
  <c r="EH86" i="1"/>
  <c r="CS86" i="1" s="1"/>
  <c r="EI86" i="1"/>
  <c r="EJ86" i="1"/>
  <c r="EK86" i="1"/>
  <c r="EL86" i="1"/>
  <c r="EM86" i="1"/>
  <c r="EN86" i="1"/>
  <c r="EO86" i="1"/>
  <c r="EP86" i="1"/>
  <c r="EQ86" i="1"/>
  <c r="ER86" i="1"/>
  <c r="ES86" i="1"/>
  <c r="ET86" i="1"/>
  <c r="EU86" i="1"/>
  <c r="EV86" i="1"/>
  <c r="EW86" i="1"/>
  <c r="EX86" i="1"/>
  <c r="EY86" i="1"/>
  <c r="EZ86" i="1"/>
  <c r="FA86" i="1"/>
  <c r="FB86" i="1"/>
  <c r="FC86" i="1"/>
  <c r="FD86" i="1"/>
  <c r="FE86" i="1"/>
  <c r="FF86" i="1"/>
  <c r="DT87" i="1"/>
  <c r="CE87" i="1" s="1"/>
  <c r="DU87" i="1"/>
  <c r="CF87" i="1" s="1"/>
  <c r="DV87" i="1"/>
  <c r="DW87" i="1"/>
  <c r="DX87" i="1"/>
  <c r="CI87" i="1" s="1"/>
  <c r="DY87" i="1"/>
  <c r="CJ87" i="1" s="1"/>
  <c r="DZ87" i="1"/>
  <c r="EA87" i="1"/>
  <c r="EB87" i="1"/>
  <c r="EC87" i="1"/>
  <c r="CN87" i="1" s="1"/>
  <c r="ED87" i="1"/>
  <c r="EE87" i="1"/>
  <c r="CP87" i="1" s="1"/>
  <c r="EF87" i="1"/>
  <c r="EG87" i="1"/>
  <c r="CR87" i="1" s="1"/>
  <c r="EH87" i="1"/>
  <c r="EI87" i="1"/>
  <c r="EJ87" i="1"/>
  <c r="EK87" i="1"/>
  <c r="CV87" i="1" s="1"/>
  <c r="EL87" i="1"/>
  <c r="EM87" i="1"/>
  <c r="EN87" i="1"/>
  <c r="EO87" i="1"/>
  <c r="CZ87" i="1" s="1"/>
  <c r="EP87" i="1"/>
  <c r="EQ87" i="1"/>
  <c r="ER87" i="1"/>
  <c r="ES87" i="1"/>
  <c r="DD87" i="1" s="1"/>
  <c r="ET87" i="1"/>
  <c r="EU87" i="1"/>
  <c r="EV87" i="1"/>
  <c r="EW87" i="1"/>
  <c r="DH87" i="1" s="1"/>
  <c r="EX87" i="1"/>
  <c r="EY87" i="1"/>
  <c r="EZ87" i="1"/>
  <c r="FA87" i="1"/>
  <c r="DL87" i="1" s="1"/>
  <c r="FB87" i="1"/>
  <c r="FC87" i="1"/>
  <c r="FD87" i="1"/>
  <c r="FE87" i="1"/>
  <c r="DP87" i="1" s="1"/>
  <c r="FF87" i="1"/>
  <c r="DT88" i="1"/>
  <c r="DU88" i="1"/>
  <c r="DV88" i="1"/>
  <c r="DW88" i="1"/>
  <c r="DX88" i="1"/>
  <c r="CI88" i="1" s="1"/>
  <c r="DY88" i="1"/>
  <c r="DZ88" i="1"/>
  <c r="EA88" i="1"/>
  <c r="EB88" i="1"/>
  <c r="CM88" i="1" s="1"/>
  <c r="EC88" i="1"/>
  <c r="CN88" i="1" s="1"/>
  <c r="ED88" i="1"/>
  <c r="EE88" i="1"/>
  <c r="EF88" i="1"/>
  <c r="EG88" i="1"/>
  <c r="CR88" i="1" s="1"/>
  <c r="EH88" i="1"/>
  <c r="EI88" i="1"/>
  <c r="EJ88" i="1"/>
  <c r="EK88" i="1"/>
  <c r="EL88" i="1"/>
  <c r="EM88" i="1"/>
  <c r="EN88" i="1"/>
  <c r="EO88" i="1"/>
  <c r="EP88" i="1"/>
  <c r="EQ88" i="1"/>
  <c r="ER88" i="1"/>
  <c r="ES88" i="1"/>
  <c r="ET88" i="1"/>
  <c r="EU88" i="1"/>
  <c r="EV88" i="1"/>
  <c r="EW88" i="1"/>
  <c r="EX88" i="1"/>
  <c r="EY88" i="1"/>
  <c r="EZ88" i="1"/>
  <c r="FA88" i="1"/>
  <c r="FB88" i="1"/>
  <c r="FC88" i="1"/>
  <c r="FD88" i="1"/>
  <c r="FE88" i="1"/>
  <c r="FF88" i="1"/>
  <c r="FI89" i="1"/>
  <c r="FM89" i="1"/>
  <c r="FN89" i="1"/>
  <c r="FQ89" i="1"/>
  <c r="FR89" i="1"/>
  <c r="FS89" i="1"/>
  <c r="FU89" i="1"/>
  <c r="FW89" i="1"/>
  <c r="FY89" i="1"/>
  <c r="FZ89" i="1"/>
  <c r="GA89" i="1"/>
  <c r="GC89" i="1"/>
  <c r="GD89" i="1"/>
  <c r="GE89" i="1"/>
  <c r="GG89" i="1"/>
  <c r="GH89" i="1"/>
  <c r="GI89" i="1"/>
  <c r="GK89" i="1"/>
  <c r="GL89" i="1"/>
  <c r="GM89" i="1"/>
  <c r="GO89" i="1"/>
  <c r="GP89" i="1"/>
  <c r="GQ89" i="1"/>
  <c r="GS89" i="1"/>
  <c r="GT89" i="1"/>
  <c r="GU89" i="1"/>
  <c r="FJ90" i="1"/>
  <c r="FK90" i="1"/>
  <c r="FL90" i="1"/>
  <c r="FN90" i="1"/>
  <c r="FP90" i="1"/>
  <c r="FR90" i="1"/>
  <c r="FV90" i="1"/>
  <c r="FW90" i="1"/>
  <c r="FX90" i="1"/>
  <c r="FZ90" i="1"/>
  <c r="GA90" i="1"/>
  <c r="GB90" i="1"/>
  <c r="GD90" i="1"/>
  <c r="GE90" i="1"/>
  <c r="GH90" i="1"/>
  <c r="GI90" i="1"/>
  <c r="GJ90" i="1"/>
  <c r="GL90" i="1"/>
  <c r="GM90" i="1"/>
  <c r="GN90" i="1"/>
  <c r="GP90" i="1"/>
  <c r="GQ90" i="1"/>
  <c r="GR90" i="1"/>
  <c r="GT90" i="1"/>
  <c r="GU90" i="1"/>
  <c r="FI91" i="1"/>
  <c r="FK91" i="1"/>
  <c r="FO91" i="1"/>
  <c r="FP91" i="1"/>
  <c r="FS91" i="1"/>
  <c r="FT91" i="1"/>
  <c r="FU91" i="1"/>
  <c r="FW91" i="1"/>
  <c r="FX91" i="1"/>
  <c r="FY91" i="1"/>
  <c r="GA91" i="1"/>
  <c r="GB91" i="1"/>
  <c r="GC91" i="1"/>
  <c r="GE91" i="1"/>
  <c r="GF91" i="1"/>
  <c r="GG91" i="1"/>
  <c r="GI91" i="1"/>
  <c r="GJ91" i="1"/>
  <c r="GK91" i="1"/>
  <c r="GM91" i="1"/>
  <c r="GN91" i="1"/>
  <c r="GO91" i="1"/>
  <c r="GQ91" i="1"/>
  <c r="GR91" i="1"/>
  <c r="GS91" i="1"/>
  <c r="GU91" i="1"/>
  <c r="DT92" i="1"/>
  <c r="DU92" i="1"/>
  <c r="DV92" i="1"/>
  <c r="CG92" i="1" s="1"/>
  <c r="DW92" i="1"/>
  <c r="DX92" i="1"/>
  <c r="DY92" i="1"/>
  <c r="DZ92" i="1"/>
  <c r="CK92" i="1" s="1"/>
  <c r="EA92" i="1"/>
  <c r="EB92" i="1"/>
  <c r="CM92" i="1" s="1"/>
  <c r="EC92" i="1"/>
  <c r="ED92" i="1"/>
  <c r="CO92" i="1" s="1"/>
  <c r="EE92" i="1"/>
  <c r="EF92" i="1"/>
  <c r="EG92" i="1"/>
  <c r="CR92" i="1" s="1"/>
  <c r="EH92" i="1"/>
  <c r="CS92" i="1" s="1"/>
  <c r="EI92" i="1"/>
  <c r="EJ92" i="1"/>
  <c r="EK92" i="1"/>
  <c r="EL92" i="1"/>
  <c r="CW92" i="1" s="1"/>
  <c r="EM92" i="1"/>
  <c r="EN92" i="1"/>
  <c r="EO92" i="1"/>
  <c r="EP92" i="1"/>
  <c r="DA92" i="1" s="1"/>
  <c r="EQ92" i="1"/>
  <c r="ER92" i="1"/>
  <c r="ES92" i="1"/>
  <c r="ET92" i="1"/>
  <c r="DE92" i="1" s="1"/>
  <c r="EU92" i="1"/>
  <c r="EV92" i="1"/>
  <c r="EW92" i="1"/>
  <c r="EX92" i="1"/>
  <c r="DI92" i="1" s="1"/>
  <c r="EY92" i="1"/>
  <c r="EZ92" i="1"/>
  <c r="FA92" i="1"/>
  <c r="FB92" i="1"/>
  <c r="DM92" i="1" s="1"/>
  <c r="FC92" i="1"/>
  <c r="FD92" i="1"/>
  <c r="FE92" i="1"/>
  <c r="FF92" i="1"/>
  <c r="DQ92" i="1" s="1"/>
  <c r="DT93" i="1"/>
  <c r="DU93" i="1"/>
  <c r="CF93" i="1" s="1"/>
  <c r="DV93" i="1"/>
  <c r="DW93" i="1"/>
  <c r="CH93" i="1" s="1"/>
  <c r="DX93" i="1"/>
  <c r="DY93" i="1"/>
  <c r="DZ93" i="1"/>
  <c r="CK93" i="1" s="1"/>
  <c r="EA93" i="1"/>
  <c r="CL93" i="1" s="1"/>
  <c r="EB93" i="1"/>
  <c r="EC93" i="1"/>
  <c r="ED93" i="1"/>
  <c r="EE93" i="1"/>
  <c r="CP93" i="1" s="1"/>
  <c r="EF93" i="1"/>
  <c r="EG93" i="1"/>
  <c r="EH93" i="1"/>
  <c r="EI93" i="1"/>
  <c r="CT93" i="1" s="1"/>
  <c r="EJ93" i="1"/>
  <c r="EK93" i="1"/>
  <c r="EL93" i="1"/>
  <c r="EM93" i="1"/>
  <c r="CX93" i="1" s="1"/>
  <c r="EN93" i="1"/>
  <c r="EO93" i="1"/>
  <c r="EP93" i="1"/>
  <c r="EQ93" i="1"/>
  <c r="DB93" i="1" s="1"/>
  <c r="ER93" i="1"/>
  <c r="ES93" i="1"/>
  <c r="ET93" i="1"/>
  <c r="EU93" i="1"/>
  <c r="DF93" i="1" s="1"/>
  <c r="EV93" i="1"/>
  <c r="EW93" i="1"/>
  <c r="EX93" i="1"/>
  <c r="EY93" i="1"/>
  <c r="DJ93" i="1" s="1"/>
  <c r="EZ93" i="1"/>
  <c r="FA93" i="1"/>
  <c r="FB93" i="1"/>
  <c r="FC93" i="1"/>
  <c r="DN93" i="1" s="1"/>
  <c r="FD93" i="1"/>
  <c r="FE93" i="1"/>
  <c r="FF93" i="1"/>
  <c r="DQ93" i="1" s="1"/>
  <c r="DT94" i="1"/>
  <c r="CE94" i="1" s="1"/>
  <c r="DU94" i="1"/>
  <c r="DV94" i="1"/>
  <c r="DW94" i="1"/>
  <c r="DX94" i="1"/>
  <c r="CI94" i="1" s="1"/>
  <c r="DY94" i="1"/>
  <c r="DZ94" i="1"/>
  <c r="EA94" i="1"/>
  <c r="EB94" i="1"/>
  <c r="CM94" i="1" s="1"/>
  <c r="EC94" i="1"/>
  <c r="ED94" i="1"/>
  <c r="CO94" i="1" s="1"/>
  <c r="EE94" i="1"/>
  <c r="EF94" i="1"/>
  <c r="CQ94" i="1" s="1"/>
  <c r="EG94" i="1"/>
  <c r="EH94" i="1"/>
  <c r="CS94" i="1" s="1"/>
  <c r="EI94" i="1"/>
  <c r="EJ94" i="1"/>
  <c r="CU94" i="1" s="1"/>
  <c r="EK94" i="1"/>
  <c r="EL94" i="1"/>
  <c r="EM94" i="1"/>
  <c r="EN94" i="1"/>
  <c r="CY94" i="1" s="1"/>
  <c r="EO94" i="1"/>
  <c r="EP94" i="1"/>
  <c r="EQ94" i="1"/>
  <c r="ER94" i="1"/>
  <c r="DC94" i="1" s="1"/>
  <c r="ES94" i="1"/>
  <c r="ET94" i="1"/>
  <c r="EU94" i="1"/>
  <c r="DF94" i="1" s="1"/>
  <c r="EV94" i="1"/>
  <c r="DG94" i="1" s="1"/>
  <c r="EW94" i="1"/>
  <c r="EX94" i="1"/>
  <c r="EY94" i="1"/>
  <c r="EZ94" i="1"/>
  <c r="DK94" i="1" s="1"/>
  <c r="FA94" i="1"/>
  <c r="FB94" i="1"/>
  <c r="FC94" i="1"/>
  <c r="FD94" i="1"/>
  <c r="DO94" i="1" s="1"/>
  <c r="FE94" i="1"/>
  <c r="FF94" i="1"/>
  <c r="DT95" i="1"/>
  <c r="DU95" i="1"/>
  <c r="CF95" i="1" s="1"/>
  <c r="DV95" i="1"/>
  <c r="DW95" i="1"/>
  <c r="CH95" i="1" s="1"/>
  <c r="DX95" i="1"/>
  <c r="DY95" i="1"/>
  <c r="CJ95" i="1" s="1"/>
  <c r="DZ95" i="1"/>
  <c r="EA95" i="1"/>
  <c r="EB95" i="1"/>
  <c r="CM95" i="1" s="1"/>
  <c r="EC95" i="1"/>
  <c r="CN95" i="1" s="1"/>
  <c r="ED95" i="1"/>
  <c r="EE95" i="1"/>
  <c r="EF95" i="1"/>
  <c r="EG95" i="1"/>
  <c r="CR95" i="1" s="1"/>
  <c r="EH95" i="1"/>
  <c r="EI95" i="1"/>
  <c r="EJ95" i="1"/>
  <c r="EK95" i="1"/>
  <c r="CV95" i="1" s="1"/>
  <c r="EL95" i="1"/>
  <c r="EM95" i="1"/>
  <c r="EN95" i="1"/>
  <c r="EO95" i="1"/>
  <c r="CZ95" i="1" s="1"/>
  <c r="EP95" i="1"/>
  <c r="EQ95" i="1"/>
  <c r="ER95" i="1"/>
  <c r="ES95" i="1"/>
  <c r="DD95" i="1" s="1"/>
  <c r="ET95" i="1"/>
  <c r="DE95" i="1" s="1"/>
  <c r="EU95" i="1"/>
  <c r="EV95" i="1"/>
  <c r="EW95" i="1"/>
  <c r="DH95" i="1" s="1"/>
  <c r="EX95" i="1"/>
  <c r="EY95" i="1"/>
  <c r="EZ95" i="1"/>
  <c r="FA95" i="1"/>
  <c r="DL95" i="1" s="1"/>
  <c r="FB95" i="1"/>
  <c r="FC95" i="1"/>
  <c r="FD95" i="1"/>
  <c r="FE95" i="1"/>
  <c r="DP95" i="1" s="1"/>
  <c r="FF95" i="1"/>
  <c r="DT96" i="1"/>
  <c r="DU96" i="1"/>
  <c r="CF96" i="1" s="1"/>
  <c r="DV96" i="1"/>
  <c r="CG96" i="1" s="1"/>
  <c r="DW96" i="1"/>
  <c r="DX96" i="1"/>
  <c r="DY96" i="1"/>
  <c r="DZ96" i="1"/>
  <c r="CK96" i="1" s="1"/>
  <c r="EA96" i="1"/>
  <c r="EB96" i="1"/>
  <c r="EC96" i="1"/>
  <c r="ED96" i="1"/>
  <c r="CO96" i="1" s="1"/>
  <c r="EE96" i="1"/>
  <c r="EF96" i="1"/>
  <c r="CQ96" i="1" s="1"/>
  <c r="EG96" i="1"/>
  <c r="EH96" i="1"/>
  <c r="CS96" i="1" s="1"/>
  <c r="EI96" i="1"/>
  <c r="EJ96" i="1"/>
  <c r="EK96" i="1"/>
  <c r="CV96" i="1" s="1"/>
  <c r="EL96" i="1"/>
  <c r="CW96" i="1" s="1"/>
  <c r="EM96" i="1"/>
  <c r="EN96" i="1"/>
  <c r="EO96" i="1"/>
  <c r="EP96" i="1"/>
  <c r="DA96" i="1" s="1"/>
  <c r="EQ96" i="1"/>
  <c r="ER96" i="1"/>
  <c r="ES96" i="1"/>
  <c r="ET96" i="1"/>
  <c r="DE96" i="1" s="1"/>
  <c r="EU96" i="1"/>
  <c r="EV96" i="1"/>
  <c r="EW96" i="1"/>
  <c r="DH96" i="1" s="1"/>
  <c r="EX96" i="1"/>
  <c r="DI96" i="1" s="1"/>
  <c r="EY96" i="1"/>
  <c r="EZ96" i="1"/>
  <c r="FA96" i="1"/>
  <c r="DL96" i="1" s="1"/>
  <c r="FB96" i="1"/>
  <c r="DM96" i="1" s="1"/>
  <c r="FC96" i="1"/>
  <c r="FD96" i="1"/>
  <c r="FE96" i="1"/>
  <c r="FF96" i="1"/>
  <c r="DQ96" i="1" s="1"/>
  <c r="DT97" i="1"/>
  <c r="DU97" i="1"/>
  <c r="DV97" i="1"/>
  <c r="DW97" i="1"/>
  <c r="CH97" i="1" s="1"/>
  <c r="DX97" i="1"/>
  <c r="DY97" i="1"/>
  <c r="CJ97" i="1" s="1"/>
  <c r="DZ97" i="1"/>
  <c r="EA97" i="1"/>
  <c r="CL97" i="1" s="1"/>
  <c r="EB97" i="1"/>
  <c r="EC97" i="1"/>
  <c r="ED97" i="1"/>
  <c r="CO97" i="1" s="1"/>
  <c r="EE97" i="1"/>
  <c r="CP97" i="1" s="1"/>
  <c r="EF97" i="1"/>
  <c r="EG97" i="1"/>
  <c r="EH97" i="1"/>
  <c r="EI97" i="1"/>
  <c r="CT97" i="1" s="1"/>
  <c r="EJ97" i="1"/>
  <c r="EK97" i="1"/>
  <c r="EL97" i="1"/>
  <c r="EM97" i="1"/>
  <c r="CX97" i="1" s="1"/>
  <c r="EN97" i="1"/>
  <c r="EO97" i="1"/>
  <c r="EP97" i="1"/>
  <c r="EQ97" i="1"/>
  <c r="DB97" i="1" s="1"/>
  <c r="ER97" i="1"/>
  <c r="ES97" i="1"/>
  <c r="ET97" i="1"/>
  <c r="EU97" i="1"/>
  <c r="DF97" i="1" s="1"/>
  <c r="EV97" i="1"/>
  <c r="EW97" i="1"/>
  <c r="EX97" i="1"/>
  <c r="EY97" i="1"/>
  <c r="DJ97" i="1" s="1"/>
  <c r="EZ97" i="1"/>
  <c r="FA97" i="1"/>
  <c r="FB97" i="1"/>
  <c r="FC97" i="1"/>
  <c r="DN97" i="1" s="1"/>
  <c r="FD97" i="1"/>
  <c r="FE97" i="1"/>
  <c r="FF97" i="1"/>
  <c r="DT98" i="1"/>
  <c r="CE98" i="1" s="1"/>
  <c r="DU98" i="1"/>
  <c r="DV98" i="1"/>
  <c r="DW98" i="1"/>
  <c r="CH98" i="1" s="1"/>
  <c r="DX98" i="1"/>
  <c r="CI98" i="1" s="1"/>
  <c r="DY98" i="1"/>
  <c r="DZ98" i="1"/>
  <c r="EA98" i="1"/>
  <c r="EB98" i="1"/>
  <c r="CM98" i="1" s="1"/>
  <c r="EC98" i="1"/>
  <c r="ED98" i="1"/>
  <c r="EE98" i="1"/>
  <c r="EF98" i="1"/>
  <c r="CQ98" i="1" s="1"/>
  <c r="EG98" i="1"/>
  <c r="EH98" i="1"/>
  <c r="EI98" i="1"/>
  <c r="EJ98" i="1"/>
  <c r="CU98" i="1" s="1"/>
  <c r="EK98" i="1"/>
  <c r="EL98" i="1"/>
  <c r="EM98" i="1"/>
  <c r="EN98" i="1"/>
  <c r="CY98" i="1" s="1"/>
  <c r="EO98" i="1"/>
  <c r="CZ98" i="1" s="1"/>
  <c r="EP98" i="1"/>
  <c r="EQ98" i="1"/>
  <c r="ER98" i="1"/>
  <c r="DC98" i="1" s="1"/>
  <c r="ES98" i="1"/>
  <c r="DD98" i="1" s="1"/>
  <c r="ET98" i="1"/>
  <c r="EU98" i="1"/>
  <c r="EV98" i="1"/>
  <c r="DG98" i="1" s="1"/>
  <c r="EW98" i="1"/>
  <c r="EX98" i="1"/>
  <c r="EY98" i="1"/>
  <c r="EZ98" i="1"/>
  <c r="DK98" i="1" s="1"/>
  <c r="FA98" i="1"/>
  <c r="FB98" i="1"/>
  <c r="FC98" i="1"/>
  <c r="FD98" i="1"/>
  <c r="DO98" i="1" s="1"/>
  <c r="FE98" i="1"/>
  <c r="FF98" i="1"/>
  <c r="DS98" i="1"/>
  <c r="CD98" i="1" s="1"/>
  <c r="DS97" i="1"/>
  <c r="CD97" i="1" s="1"/>
  <c r="DS95" i="1"/>
  <c r="CD95" i="1" s="1"/>
  <c r="DS94" i="1"/>
  <c r="CD94" i="1" s="1"/>
  <c r="DS92" i="1"/>
  <c r="CD92" i="1" s="1"/>
  <c r="FH90" i="1"/>
  <c r="DS87" i="1"/>
  <c r="CD87" i="1" s="1"/>
  <c r="DS86" i="1"/>
  <c r="CD86" i="1" s="1"/>
  <c r="DS88" i="1"/>
  <c r="CD88" i="1" s="1"/>
  <c r="DS85" i="1"/>
  <c r="CD85" i="1" s="1"/>
  <c r="GU88" i="1" l="1"/>
  <c r="DQ88" i="1"/>
  <c r="GQ88" i="1"/>
  <c r="DM88" i="1"/>
  <c r="GM88" i="1"/>
  <c r="DI88" i="1"/>
  <c r="IB88" i="1" s="1"/>
  <c r="GI88" i="1"/>
  <c r="DE88" i="1"/>
  <c r="GE88" i="1"/>
  <c r="DA88" i="1"/>
  <c r="GA88" i="1"/>
  <c r="CW88" i="1"/>
  <c r="FW88" i="1"/>
  <c r="CS88" i="1"/>
  <c r="FS88" i="1"/>
  <c r="CO88" i="1"/>
  <c r="FO88" i="1"/>
  <c r="CK88" i="1"/>
  <c r="FK88" i="1"/>
  <c r="CG88" i="1"/>
  <c r="GS86" i="1"/>
  <c r="DO86" i="1"/>
  <c r="IH86" i="1" s="1"/>
  <c r="JW86" i="1" s="1"/>
  <c r="GO86" i="1"/>
  <c r="DK86" i="1"/>
  <c r="GK86" i="1"/>
  <c r="DG86" i="1"/>
  <c r="GG86" i="1"/>
  <c r="DC86" i="1"/>
  <c r="GC86" i="1"/>
  <c r="CY86" i="1"/>
  <c r="HR86" i="1" s="1"/>
  <c r="JG86" i="1" s="1"/>
  <c r="FY86" i="1"/>
  <c r="CU86" i="1"/>
  <c r="FU86" i="1"/>
  <c r="CQ86" i="1"/>
  <c r="FQ86" i="1"/>
  <c r="CM86" i="1"/>
  <c r="FM86" i="1"/>
  <c r="CI86" i="1"/>
  <c r="HB86" i="1" s="1"/>
  <c r="IQ86" i="1" s="1"/>
  <c r="FI86" i="1"/>
  <c r="CE86" i="1"/>
  <c r="GR85" i="1"/>
  <c r="DN85" i="1"/>
  <c r="GN85" i="1"/>
  <c r="DJ85" i="1"/>
  <c r="GJ85" i="1"/>
  <c r="DF85" i="1"/>
  <c r="GF85" i="1"/>
  <c r="DB85" i="1"/>
  <c r="GB85" i="1"/>
  <c r="CX85" i="1"/>
  <c r="FX85" i="1"/>
  <c r="CT85" i="1"/>
  <c r="FT85" i="1"/>
  <c r="CP85" i="1"/>
  <c r="HI85" i="1" s="1"/>
  <c r="IX85" i="1" s="1"/>
  <c r="FP85" i="1"/>
  <c r="CL85" i="1"/>
  <c r="FL85" i="1"/>
  <c r="CH85" i="1"/>
  <c r="GR98" i="1"/>
  <c r="DN98" i="1"/>
  <c r="GN98" i="1"/>
  <c r="DJ98" i="1"/>
  <c r="IC98" i="1" s="1"/>
  <c r="GJ98" i="1"/>
  <c r="DF98" i="1"/>
  <c r="GF98" i="1"/>
  <c r="HU98" i="1" s="1"/>
  <c r="DB98" i="1"/>
  <c r="GB98" i="1"/>
  <c r="CX98" i="1"/>
  <c r="FX98" i="1"/>
  <c r="CT98" i="1"/>
  <c r="HM98" i="1" s="1"/>
  <c r="FT98" i="1"/>
  <c r="CP98" i="1"/>
  <c r="FP98" i="1"/>
  <c r="HE98" i="1" s="1"/>
  <c r="CL98" i="1"/>
  <c r="GU97" i="1"/>
  <c r="DQ97" i="1"/>
  <c r="GQ97" i="1"/>
  <c r="DM97" i="1"/>
  <c r="IF97" i="1" s="1"/>
  <c r="JU97" i="1" s="1"/>
  <c r="GM97" i="1"/>
  <c r="DI97" i="1"/>
  <c r="GI97" i="1"/>
  <c r="HX97" i="1" s="1"/>
  <c r="JM97" i="1" s="1"/>
  <c r="DE97" i="1"/>
  <c r="GE97" i="1"/>
  <c r="DA97" i="1"/>
  <c r="GA97" i="1"/>
  <c r="CW97" i="1"/>
  <c r="HP97" i="1" s="1"/>
  <c r="JE97" i="1" s="1"/>
  <c r="FW97" i="1"/>
  <c r="CS97" i="1"/>
  <c r="FO97" i="1"/>
  <c r="CK97" i="1"/>
  <c r="FK97" i="1"/>
  <c r="CG97" i="1"/>
  <c r="GT96" i="1"/>
  <c r="DP96" i="1"/>
  <c r="II96" i="1" s="1"/>
  <c r="GH96" i="1"/>
  <c r="DD96" i="1"/>
  <c r="GD96" i="1"/>
  <c r="CZ96" i="1"/>
  <c r="FV96" i="1"/>
  <c r="CR96" i="1"/>
  <c r="FR96" i="1"/>
  <c r="CN96" i="1"/>
  <c r="FN96" i="1"/>
  <c r="CJ96" i="1"/>
  <c r="GS95" i="1"/>
  <c r="DO95" i="1"/>
  <c r="GO95" i="1"/>
  <c r="DK95" i="1"/>
  <c r="GK95" i="1"/>
  <c r="DG95" i="1"/>
  <c r="HZ95" i="1" s="1"/>
  <c r="GG95" i="1"/>
  <c r="DC95" i="1"/>
  <c r="GC95" i="1"/>
  <c r="CY95" i="1"/>
  <c r="FY95" i="1"/>
  <c r="CU95" i="1"/>
  <c r="FU95" i="1"/>
  <c r="CQ95" i="1"/>
  <c r="HJ95" i="1" s="1"/>
  <c r="FM95" i="1"/>
  <c r="CI95" i="1"/>
  <c r="FI95" i="1"/>
  <c r="CE95" i="1"/>
  <c r="GR94" i="1"/>
  <c r="DN94" i="1"/>
  <c r="GN94" i="1"/>
  <c r="DJ94" i="1"/>
  <c r="IC94" i="1" s="1"/>
  <c r="JR94" i="1" s="1"/>
  <c r="GF94" i="1"/>
  <c r="DB94" i="1"/>
  <c r="GB94" i="1"/>
  <c r="CX94" i="1"/>
  <c r="FX94" i="1"/>
  <c r="CT94" i="1"/>
  <c r="FT94" i="1"/>
  <c r="CP94" i="1"/>
  <c r="HI94" i="1" s="1"/>
  <c r="IX94" i="1" s="1"/>
  <c r="FP94" i="1"/>
  <c r="CL94" i="1"/>
  <c r="FL94" i="1"/>
  <c r="CH94" i="1"/>
  <c r="GQ93" i="1"/>
  <c r="DM93" i="1"/>
  <c r="GM93" i="1"/>
  <c r="DI93" i="1"/>
  <c r="GI93" i="1"/>
  <c r="DE93" i="1"/>
  <c r="GE93" i="1"/>
  <c r="DA93" i="1"/>
  <c r="GA93" i="1"/>
  <c r="CW93" i="1"/>
  <c r="FW93" i="1"/>
  <c r="CS93" i="1"/>
  <c r="FS93" i="1"/>
  <c r="CO93" i="1"/>
  <c r="FK93" i="1"/>
  <c r="CG93" i="1"/>
  <c r="GT92" i="1"/>
  <c r="DP92" i="1"/>
  <c r="GP92" i="1"/>
  <c r="DL92" i="1"/>
  <c r="IE92" i="1" s="1"/>
  <c r="JT92" i="1" s="1"/>
  <c r="GL92" i="1"/>
  <c r="DH92" i="1"/>
  <c r="GH92" i="1"/>
  <c r="DD92" i="1"/>
  <c r="GD92" i="1"/>
  <c r="CZ92" i="1"/>
  <c r="FZ92" i="1"/>
  <c r="CV92" i="1"/>
  <c r="HO92" i="1" s="1"/>
  <c r="JD92" i="1" s="1"/>
  <c r="FR92" i="1"/>
  <c r="CN92" i="1"/>
  <c r="FN92" i="1"/>
  <c r="CJ92" i="1"/>
  <c r="FJ92" i="1"/>
  <c r="CF92" i="1"/>
  <c r="GT88" i="1"/>
  <c r="DP88" i="1"/>
  <c r="II88" i="1" s="1"/>
  <c r="GP88" i="1"/>
  <c r="DL88" i="1"/>
  <c r="GL88" i="1"/>
  <c r="DH88" i="1"/>
  <c r="GH88" i="1"/>
  <c r="DD88" i="1"/>
  <c r="GD88" i="1"/>
  <c r="CZ88" i="1"/>
  <c r="HS88" i="1" s="1"/>
  <c r="FZ88" i="1"/>
  <c r="CV88" i="1"/>
  <c r="FN88" i="1"/>
  <c r="CJ88" i="1"/>
  <c r="FJ88" i="1"/>
  <c r="CF88" i="1"/>
  <c r="GS87" i="1"/>
  <c r="DO87" i="1"/>
  <c r="GO87" i="1"/>
  <c r="DK87" i="1"/>
  <c r="GK87" i="1"/>
  <c r="DG87" i="1"/>
  <c r="GG87" i="1"/>
  <c r="DC87" i="1"/>
  <c r="GC87" i="1"/>
  <c r="CY87" i="1"/>
  <c r="HR87" i="1" s="1"/>
  <c r="JG87" i="1" s="1"/>
  <c r="FY87" i="1"/>
  <c r="CU87" i="1"/>
  <c r="FU87" i="1"/>
  <c r="CQ87" i="1"/>
  <c r="FQ87" i="1"/>
  <c r="CM87" i="1"/>
  <c r="GR86" i="1"/>
  <c r="DN86" i="1"/>
  <c r="IG86" i="1" s="1"/>
  <c r="JV86" i="1" s="1"/>
  <c r="GN86" i="1"/>
  <c r="DJ86" i="1"/>
  <c r="GJ86" i="1"/>
  <c r="DF86" i="1"/>
  <c r="GF86" i="1"/>
  <c r="DB86" i="1"/>
  <c r="GB86" i="1"/>
  <c r="CX86" i="1"/>
  <c r="FX86" i="1"/>
  <c r="CT86" i="1"/>
  <c r="FL86" i="1"/>
  <c r="CH86" i="1"/>
  <c r="GU85" i="1"/>
  <c r="DQ85" i="1"/>
  <c r="GQ85" i="1"/>
  <c r="DM85" i="1"/>
  <c r="IF85" i="1" s="1"/>
  <c r="JU85" i="1" s="1"/>
  <c r="GM85" i="1"/>
  <c r="DI85" i="1"/>
  <c r="GI85" i="1"/>
  <c r="DE85" i="1"/>
  <c r="GE85" i="1"/>
  <c r="DA85" i="1"/>
  <c r="GA85" i="1"/>
  <c r="CW85" i="1"/>
  <c r="FW85" i="1"/>
  <c r="CS85" i="1"/>
  <c r="FS85" i="1"/>
  <c r="CO85" i="1"/>
  <c r="FO85" i="1"/>
  <c r="CK85" i="1"/>
  <c r="FI88" i="1"/>
  <c r="CE88" i="1"/>
  <c r="GX88" i="1" s="1"/>
  <c r="GR87" i="1"/>
  <c r="DN87" i="1"/>
  <c r="GN87" i="1"/>
  <c r="DJ87" i="1"/>
  <c r="GJ87" i="1"/>
  <c r="DF87" i="1"/>
  <c r="GF87" i="1"/>
  <c r="DB87" i="1"/>
  <c r="HU87" i="1" s="1"/>
  <c r="JJ87" i="1" s="1"/>
  <c r="GB87" i="1"/>
  <c r="CX87" i="1"/>
  <c r="FX87" i="1"/>
  <c r="CT87" i="1"/>
  <c r="FP87" i="1"/>
  <c r="CL87" i="1"/>
  <c r="FL87" i="1"/>
  <c r="CH87" i="1"/>
  <c r="GU86" i="1"/>
  <c r="DQ86" i="1"/>
  <c r="GQ86" i="1"/>
  <c r="DM86" i="1"/>
  <c r="GM86" i="1"/>
  <c r="DI86" i="1"/>
  <c r="GI86" i="1"/>
  <c r="DE86" i="1"/>
  <c r="HX86" i="1" s="1"/>
  <c r="JM86" i="1" s="1"/>
  <c r="GE86" i="1"/>
  <c r="DA86" i="1"/>
  <c r="GA86" i="1"/>
  <c r="CW86" i="1"/>
  <c r="FS86" i="1"/>
  <c r="CO86" i="1"/>
  <c r="GT85" i="1"/>
  <c r="DP85" i="1"/>
  <c r="II85" i="1" s="1"/>
  <c r="JX85" i="1" s="1"/>
  <c r="GP85" i="1"/>
  <c r="DL85" i="1"/>
  <c r="GL85" i="1"/>
  <c r="DH85" i="1"/>
  <c r="GH85" i="1"/>
  <c r="DD85" i="1"/>
  <c r="GD85" i="1"/>
  <c r="CZ85" i="1"/>
  <c r="HS85" i="1" s="1"/>
  <c r="JH85" i="1" s="1"/>
  <c r="FZ85" i="1"/>
  <c r="CV85" i="1"/>
  <c r="FN85" i="1"/>
  <c r="CJ85" i="1"/>
  <c r="FJ85" i="1"/>
  <c r="CF85" i="1"/>
  <c r="GU98" i="1"/>
  <c r="DQ98" i="1"/>
  <c r="IJ98" i="1" s="1"/>
  <c r="GQ98" i="1"/>
  <c r="DM98" i="1"/>
  <c r="GM98" i="1"/>
  <c r="DI98" i="1"/>
  <c r="GI98" i="1"/>
  <c r="DE98" i="1"/>
  <c r="GE98" i="1"/>
  <c r="DA98" i="1"/>
  <c r="GA98" i="1"/>
  <c r="CW98" i="1"/>
  <c r="FW98" i="1"/>
  <c r="CS98" i="1"/>
  <c r="FS98" i="1"/>
  <c r="CO98" i="1"/>
  <c r="FO98" i="1"/>
  <c r="CK98" i="1"/>
  <c r="FK98" i="1"/>
  <c r="CG98" i="1"/>
  <c r="GT97" i="1"/>
  <c r="DP97" i="1"/>
  <c r="GP97" i="1"/>
  <c r="DL97" i="1"/>
  <c r="GL97" i="1"/>
  <c r="DH97" i="1"/>
  <c r="GH97" i="1"/>
  <c r="DD97" i="1"/>
  <c r="GD97" i="1"/>
  <c r="CZ97" i="1"/>
  <c r="FZ97" i="1"/>
  <c r="CV97" i="1"/>
  <c r="FV97" i="1"/>
  <c r="CR97" i="1"/>
  <c r="HK97" i="1" s="1"/>
  <c r="IZ97" i="1" s="1"/>
  <c r="FR97" i="1"/>
  <c r="CN97" i="1"/>
  <c r="FJ97" i="1"/>
  <c r="CF97" i="1"/>
  <c r="GS96" i="1"/>
  <c r="DO96" i="1"/>
  <c r="GO96" i="1"/>
  <c r="DK96" i="1"/>
  <c r="GK96" i="1"/>
  <c r="DG96" i="1"/>
  <c r="GG96" i="1"/>
  <c r="DC96" i="1"/>
  <c r="GC96" i="1"/>
  <c r="CY96" i="1"/>
  <c r="FY96" i="1"/>
  <c r="CU96" i="1"/>
  <c r="FQ96" i="1"/>
  <c r="CM96" i="1"/>
  <c r="FM96" i="1"/>
  <c r="CI96" i="1"/>
  <c r="FI96" i="1"/>
  <c r="CE96" i="1"/>
  <c r="GR95" i="1"/>
  <c r="DN95" i="1"/>
  <c r="GN95" i="1"/>
  <c r="DJ95" i="1"/>
  <c r="GJ95" i="1"/>
  <c r="DF95" i="1"/>
  <c r="GF95" i="1"/>
  <c r="DB95" i="1"/>
  <c r="GB95" i="1"/>
  <c r="CX95" i="1"/>
  <c r="FX95" i="1"/>
  <c r="CT95" i="1"/>
  <c r="FT95" i="1"/>
  <c r="CP95" i="1"/>
  <c r="FP95" i="1"/>
  <c r="CL95" i="1"/>
  <c r="GU94" i="1"/>
  <c r="DQ94" i="1"/>
  <c r="GQ94" i="1"/>
  <c r="DM94" i="1"/>
  <c r="GM94" i="1"/>
  <c r="DI94" i="1"/>
  <c r="GI94" i="1"/>
  <c r="DE94" i="1"/>
  <c r="GE94" i="1"/>
  <c r="DA94" i="1"/>
  <c r="GA94" i="1"/>
  <c r="CW94" i="1"/>
  <c r="FO94" i="1"/>
  <c r="CK94" i="1"/>
  <c r="FK94" i="1"/>
  <c r="CG94" i="1"/>
  <c r="GT93" i="1"/>
  <c r="DP93" i="1"/>
  <c r="II93" i="1" s="1"/>
  <c r="GP93" i="1"/>
  <c r="DL93" i="1"/>
  <c r="GL93" i="1"/>
  <c r="DH93" i="1"/>
  <c r="GH93" i="1"/>
  <c r="DD93" i="1"/>
  <c r="GD93" i="1"/>
  <c r="CZ93" i="1"/>
  <c r="FZ93" i="1"/>
  <c r="CV93" i="1"/>
  <c r="FV93" i="1"/>
  <c r="CR93" i="1"/>
  <c r="FR93" i="1"/>
  <c r="CN93" i="1"/>
  <c r="FN93" i="1"/>
  <c r="CJ93" i="1"/>
  <c r="GS92" i="1"/>
  <c r="DO92" i="1"/>
  <c r="GO92" i="1"/>
  <c r="DK92" i="1"/>
  <c r="GK92" i="1"/>
  <c r="DG92" i="1"/>
  <c r="GG92" i="1"/>
  <c r="DC92" i="1"/>
  <c r="GC92" i="1"/>
  <c r="CY92" i="1"/>
  <c r="FY92" i="1"/>
  <c r="CU92" i="1"/>
  <c r="FU92" i="1"/>
  <c r="CQ92" i="1"/>
  <c r="FM92" i="1"/>
  <c r="CI92" i="1"/>
  <c r="FI92" i="1"/>
  <c r="CE92" i="1"/>
  <c r="GS88" i="1"/>
  <c r="DO88" i="1"/>
  <c r="GO88" i="1"/>
  <c r="DK88" i="1"/>
  <c r="GK88" i="1"/>
  <c r="DG88" i="1"/>
  <c r="GG88" i="1"/>
  <c r="DC88" i="1"/>
  <c r="GC88" i="1"/>
  <c r="CY88" i="1"/>
  <c r="FY88" i="1"/>
  <c r="CU88" i="1"/>
  <c r="FU88" i="1"/>
  <c r="CQ88" i="1"/>
  <c r="HJ88" i="1" s="1"/>
  <c r="GT98" i="1"/>
  <c r="DP98" i="1"/>
  <c r="GP98" i="1"/>
  <c r="DL98" i="1"/>
  <c r="GL98" i="1"/>
  <c r="DH98" i="1"/>
  <c r="FZ98" i="1"/>
  <c r="CV98" i="1"/>
  <c r="FV98" i="1"/>
  <c r="CR98" i="1"/>
  <c r="FR98" i="1"/>
  <c r="CN98" i="1"/>
  <c r="FN98" i="1"/>
  <c r="CJ98" i="1"/>
  <c r="FJ98" i="1"/>
  <c r="CF98" i="1"/>
  <c r="GS97" i="1"/>
  <c r="DO97" i="1"/>
  <c r="GO97" i="1"/>
  <c r="DK97" i="1"/>
  <c r="GK97" i="1"/>
  <c r="DG97" i="1"/>
  <c r="GG97" i="1"/>
  <c r="DC97" i="1"/>
  <c r="GC97" i="1"/>
  <c r="CY97" i="1"/>
  <c r="FY97" i="1"/>
  <c r="CU97" i="1"/>
  <c r="FU97" i="1"/>
  <c r="CQ97" i="1"/>
  <c r="FQ97" i="1"/>
  <c r="CM97" i="1"/>
  <c r="HF97" i="1" s="1"/>
  <c r="IU97" i="1" s="1"/>
  <c r="FM97" i="1"/>
  <c r="CI97" i="1"/>
  <c r="FI97" i="1"/>
  <c r="CE97" i="1"/>
  <c r="GR96" i="1"/>
  <c r="DN96" i="1"/>
  <c r="GN96" i="1"/>
  <c r="DJ96" i="1"/>
  <c r="GJ96" i="1"/>
  <c r="DF96" i="1"/>
  <c r="GF96" i="1"/>
  <c r="DB96" i="1"/>
  <c r="GB96" i="1"/>
  <c r="CX96" i="1"/>
  <c r="FX96" i="1"/>
  <c r="CT96" i="1"/>
  <c r="FT96" i="1"/>
  <c r="CP96" i="1"/>
  <c r="FP96" i="1"/>
  <c r="CL96" i="1"/>
  <c r="FL96" i="1"/>
  <c r="CH96" i="1"/>
  <c r="GU95" i="1"/>
  <c r="DQ95" i="1"/>
  <c r="GQ95" i="1"/>
  <c r="DM95" i="1"/>
  <c r="GM95" i="1"/>
  <c r="DI95" i="1"/>
  <c r="GE95" i="1"/>
  <c r="DA95" i="1"/>
  <c r="GA95" i="1"/>
  <c r="CW95" i="1"/>
  <c r="HP95" i="1" s="1"/>
  <c r="FW95" i="1"/>
  <c r="CS95" i="1"/>
  <c r="FS95" i="1"/>
  <c r="CO95" i="1"/>
  <c r="FO95" i="1"/>
  <c r="CK95" i="1"/>
  <c r="FK95" i="1"/>
  <c r="CG95" i="1"/>
  <c r="GZ95" i="1" s="1"/>
  <c r="GT94" i="1"/>
  <c r="DP94" i="1"/>
  <c r="GP94" i="1"/>
  <c r="DL94" i="1"/>
  <c r="GL94" i="1"/>
  <c r="DH94" i="1"/>
  <c r="GH94" i="1"/>
  <c r="DD94" i="1"/>
  <c r="HW94" i="1" s="1"/>
  <c r="JL94" i="1" s="1"/>
  <c r="GD94" i="1"/>
  <c r="CZ94" i="1"/>
  <c r="FZ94" i="1"/>
  <c r="CV94" i="1"/>
  <c r="FV94" i="1"/>
  <c r="CR94" i="1"/>
  <c r="FR94" i="1"/>
  <c r="CN94" i="1"/>
  <c r="FN94" i="1"/>
  <c r="CJ94" i="1"/>
  <c r="FJ94" i="1"/>
  <c r="CF94" i="1"/>
  <c r="GS93" i="1"/>
  <c r="DO93" i="1"/>
  <c r="GO93" i="1"/>
  <c r="DK93" i="1"/>
  <c r="GK93" i="1"/>
  <c r="DG93" i="1"/>
  <c r="GG93" i="1"/>
  <c r="DC93" i="1"/>
  <c r="GC93" i="1"/>
  <c r="CY93" i="1"/>
  <c r="FY93" i="1"/>
  <c r="CU93" i="1"/>
  <c r="FU93" i="1"/>
  <c r="CQ93" i="1"/>
  <c r="FQ93" i="1"/>
  <c r="CM93" i="1"/>
  <c r="FM93" i="1"/>
  <c r="CI93" i="1"/>
  <c r="FI93" i="1"/>
  <c r="CE93" i="1"/>
  <c r="GR92" i="1"/>
  <c r="DN92" i="1"/>
  <c r="GN92" i="1"/>
  <c r="DJ92" i="1"/>
  <c r="GJ92" i="1"/>
  <c r="DF92" i="1"/>
  <c r="GF92" i="1"/>
  <c r="DB92" i="1"/>
  <c r="GB92" i="1"/>
  <c r="CX92" i="1"/>
  <c r="FX92" i="1"/>
  <c r="CT92" i="1"/>
  <c r="FT92" i="1"/>
  <c r="CP92" i="1"/>
  <c r="FP92" i="1"/>
  <c r="CL92" i="1"/>
  <c r="FL92" i="1"/>
  <c r="CH92" i="1"/>
  <c r="GR88" i="1"/>
  <c r="DN88" i="1"/>
  <c r="GN88" i="1"/>
  <c r="DJ88" i="1"/>
  <c r="GJ88" i="1"/>
  <c r="DF88" i="1"/>
  <c r="GF88" i="1"/>
  <c r="DB88" i="1"/>
  <c r="GB88" i="1"/>
  <c r="CX88" i="1"/>
  <c r="FX88" i="1"/>
  <c r="CT88" i="1"/>
  <c r="FT88" i="1"/>
  <c r="CP88" i="1"/>
  <c r="FP88" i="1"/>
  <c r="CL88" i="1"/>
  <c r="FL88" i="1"/>
  <c r="CH88" i="1"/>
  <c r="GU87" i="1"/>
  <c r="DQ87" i="1"/>
  <c r="GQ87" i="1"/>
  <c r="DM87" i="1"/>
  <c r="GM87" i="1"/>
  <c r="DI87" i="1"/>
  <c r="GI87" i="1"/>
  <c r="DE87" i="1"/>
  <c r="GE87" i="1"/>
  <c r="DA87" i="1"/>
  <c r="GA87" i="1"/>
  <c r="CW87" i="1"/>
  <c r="FW87" i="1"/>
  <c r="CS87" i="1"/>
  <c r="FS87" i="1"/>
  <c r="CO87" i="1"/>
  <c r="FO87" i="1"/>
  <c r="CK87" i="1"/>
  <c r="FK87" i="1"/>
  <c r="CG87" i="1"/>
  <c r="GT86" i="1"/>
  <c r="DP86" i="1"/>
  <c r="GP86" i="1"/>
  <c r="DL86" i="1"/>
  <c r="GL86" i="1"/>
  <c r="DH86" i="1"/>
  <c r="GH86" i="1"/>
  <c r="DD86" i="1"/>
  <c r="GD86" i="1"/>
  <c r="CZ86" i="1"/>
  <c r="FZ86" i="1"/>
  <c r="CV86" i="1"/>
  <c r="FV86" i="1"/>
  <c r="CR86" i="1"/>
  <c r="FR86" i="1"/>
  <c r="CN86" i="1"/>
  <c r="FN86" i="1"/>
  <c r="CJ86" i="1"/>
  <c r="FJ86" i="1"/>
  <c r="CF86" i="1"/>
  <c r="GO85" i="1"/>
  <c r="DK85" i="1"/>
  <c r="GK85" i="1"/>
  <c r="DG85" i="1"/>
  <c r="GG85" i="1"/>
  <c r="DC85" i="1"/>
  <c r="GC85" i="1"/>
  <c r="CY85" i="1"/>
  <c r="FY85" i="1"/>
  <c r="CU85" i="1"/>
  <c r="FU85" i="1"/>
  <c r="CQ85" i="1"/>
  <c r="FQ85" i="1"/>
  <c r="CM85" i="1"/>
  <c r="FM85" i="1"/>
  <c r="CI85" i="1"/>
  <c r="FI85" i="1"/>
  <c r="CE85" i="1"/>
  <c r="IE90" i="1"/>
  <c r="JT90" i="1" s="1"/>
  <c r="HS90" i="1"/>
  <c r="JH90" i="1" s="1"/>
  <c r="GZ91" i="1"/>
  <c r="IO91" i="1" s="1"/>
  <c r="IA89" i="1"/>
  <c r="JP89" i="1" s="1"/>
  <c r="HW89" i="1"/>
  <c r="JL89" i="1" s="1"/>
  <c r="HQ91" i="1"/>
  <c r="JF91" i="1" s="1"/>
  <c r="HU91" i="1"/>
  <c r="JJ91" i="1" s="1"/>
  <c r="HP90" i="1"/>
  <c r="JE90" i="1" s="1"/>
  <c r="II89" i="1"/>
  <c r="JX89" i="1" s="1"/>
  <c r="HT89" i="1"/>
  <c r="JI89" i="1" s="1"/>
  <c r="IB93" i="1"/>
  <c r="HQ95" i="1"/>
  <c r="IC91" i="1"/>
  <c r="JR91" i="1" s="1"/>
  <c r="HX90" i="1"/>
  <c r="JM90" i="1" s="1"/>
  <c r="HL90" i="1"/>
  <c r="JA90" i="1" s="1"/>
  <c r="IE89" i="1"/>
  <c r="JT89" i="1" s="1"/>
  <c r="HN91" i="1"/>
  <c r="JC91" i="1" s="1"/>
  <c r="HY90" i="1"/>
  <c r="JN90" i="1" s="1"/>
  <c r="IG91" i="1"/>
  <c r="JV91" i="1" s="1"/>
  <c r="ID91" i="1"/>
  <c r="JS91" i="1" s="1"/>
  <c r="HM90" i="1"/>
  <c r="JB90" i="1" s="1"/>
  <c r="IJ89" i="1"/>
  <c r="JY89" i="1" s="1"/>
  <c r="HL93" i="1"/>
  <c r="IC90" i="1"/>
  <c r="JR90" i="1" s="1"/>
  <c r="HL91" i="1"/>
  <c r="JA91" i="1" s="1"/>
  <c r="HK90" i="1"/>
  <c r="IZ90" i="1" s="1"/>
  <c r="ID89" i="1"/>
  <c r="JS89" i="1" s="1"/>
  <c r="HR89" i="1"/>
  <c r="JG89" i="1" s="1"/>
  <c r="GD98" i="1"/>
  <c r="HS98" i="1" s="1"/>
  <c r="GA96" i="1"/>
  <c r="HP96" i="1" s="1"/>
  <c r="GI95" i="1"/>
  <c r="HX95" i="1" s="1"/>
  <c r="GR89" i="1"/>
  <c r="IG89" i="1" s="1"/>
  <c r="JV89" i="1" s="1"/>
  <c r="GS85" i="1"/>
  <c r="IH85" i="1" s="1"/>
  <c r="JW85" i="1" s="1"/>
  <c r="IJ91" i="1"/>
  <c r="JY91" i="1" s="1"/>
  <c r="HX91" i="1"/>
  <c r="JM91" i="1" s="1"/>
  <c r="HP91" i="1"/>
  <c r="JE91" i="1" s="1"/>
  <c r="HH91" i="1"/>
  <c r="IW91" i="1" s="1"/>
  <c r="II90" i="1"/>
  <c r="JX90" i="1" s="1"/>
  <c r="HW90" i="1"/>
  <c r="JL90" i="1" s="1"/>
  <c r="HO90" i="1"/>
  <c r="JD90" i="1" s="1"/>
  <c r="HG90" i="1"/>
  <c r="IV90" i="1" s="1"/>
  <c r="HV89" i="1"/>
  <c r="JK89" i="1" s="1"/>
  <c r="HF89" i="1"/>
  <c r="IU89" i="1" s="1"/>
  <c r="EO99" i="1"/>
  <c r="AO99" i="1" s="1"/>
  <c r="GD95" i="1"/>
  <c r="HS95" i="1" s="1"/>
  <c r="GB89" i="1"/>
  <c r="HQ89" i="1" s="1"/>
  <c r="JF89" i="1" s="1"/>
  <c r="GH98" i="1"/>
  <c r="HW98" i="1" s="1"/>
  <c r="HD91" i="1"/>
  <c r="IS91" i="1" s="1"/>
  <c r="IA90" i="1"/>
  <c r="JP90" i="1" s="1"/>
  <c r="IH89" i="1"/>
  <c r="JW89" i="1" s="1"/>
  <c r="GX89" i="1"/>
  <c r="IM89" i="1" s="1"/>
  <c r="ID96" i="1"/>
  <c r="HY91" i="1"/>
  <c r="JN91" i="1" s="1"/>
  <c r="HM91" i="1"/>
  <c r="JB91" i="1" s="1"/>
  <c r="GU96" i="1"/>
  <c r="IJ96" i="1" s="1"/>
  <c r="GM96" i="1"/>
  <c r="IB96" i="1" s="1"/>
  <c r="GI96" i="1"/>
  <c r="HX96" i="1" s="1"/>
  <c r="GE96" i="1"/>
  <c r="HT96" i="1" s="1"/>
  <c r="GU93" i="1"/>
  <c r="IJ93" i="1" s="1"/>
  <c r="IH91" i="1"/>
  <c r="JW91" i="1" s="1"/>
  <c r="HR91" i="1"/>
  <c r="JG91" i="1" s="1"/>
  <c r="IG90" i="1"/>
  <c r="JV90" i="1" s="1"/>
  <c r="HQ90" i="1"/>
  <c r="JF90" i="1" s="1"/>
  <c r="IB89" i="1"/>
  <c r="JQ89" i="1" s="1"/>
  <c r="HL89" i="1"/>
  <c r="JA89" i="1" s="1"/>
  <c r="IJ90" i="1"/>
  <c r="JY90" i="1" s="1"/>
  <c r="IF90" i="1"/>
  <c r="JU90" i="1" s="1"/>
  <c r="IB90" i="1"/>
  <c r="JQ90" i="1" s="1"/>
  <c r="HT90" i="1"/>
  <c r="JI90" i="1" s="1"/>
  <c r="HS89" i="1"/>
  <c r="JH89" i="1" s="1"/>
  <c r="HO89" i="1"/>
  <c r="JD89" i="1" s="1"/>
  <c r="GS98" i="1"/>
  <c r="IH98" i="1" s="1"/>
  <c r="GO98" i="1"/>
  <c r="ID98" i="1" s="1"/>
  <c r="GK98" i="1"/>
  <c r="HZ98" i="1" s="1"/>
  <c r="GG98" i="1"/>
  <c r="HV98" i="1" s="1"/>
  <c r="GC98" i="1"/>
  <c r="HR98" i="1" s="1"/>
  <c r="FY98" i="1"/>
  <c r="HN98" i="1" s="1"/>
  <c r="GP96" i="1"/>
  <c r="IE96" i="1" s="1"/>
  <c r="GL96" i="1"/>
  <c r="IA96" i="1" s="1"/>
  <c r="FZ96" i="1"/>
  <c r="HO96" i="1" s="1"/>
  <c r="GT95" i="1"/>
  <c r="II95" i="1" s="1"/>
  <c r="GP95" i="1"/>
  <c r="IE95" i="1" s="1"/>
  <c r="GL95" i="1"/>
  <c r="IA95" i="1" s="1"/>
  <c r="GH95" i="1"/>
  <c r="HW95" i="1" s="1"/>
  <c r="GJ94" i="1"/>
  <c r="HY94" i="1" s="1"/>
  <c r="JN94" i="1" s="1"/>
  <c r="GR93" i="1"/>
  <c r="IG93" i="1" s="1"/>
  <c r="GJ93" i="1"/>
  <c r="HY93" i="1" s="1"/>
  <c r="GF90" i="1"/>
  <c r="HU90" i="1" s="1"/>
  <c r="JJ90" i="1" s="1"/>
  <c r="GN89" i="1"/>
  <c r="IC89" i="1" s="1"/>
  <c r="JR89" i="1" s="1"/>
  <c r="FX89" i="1"/>
  <c r="HM89" i="1" s="1"/>
  <c r="JB89" i="1" s="1"/>
  <c r="HZ91" i="1"/>
  <c r="JO91" i="1" s="1"/>
  <c r="HX89" i="1"/>
  <c r="JM89" i="1" s="1"/>
  <c r="GQ96" i="1"/>
  <c r="IF96" i="1" s="1"/>
  <c r="HV91" i="1"/>
  <c r="JK91" i="1" s="1"/>
  <c r="GX91" i="1"/>
  <c r="IM91" i="1" s="1"/>
  <c r="HA90" i="1"/>
  <c r="IP90" i="1" s="1"/>
  <c r="IF89" i="1"/>
  <c r="JU89" i="1" s="1"/>
  <c r="HP89" i="1"/>
  <c r="JE89" i="1" s="1"/>
  <c r="IF91" i="1"/>
  <c r="JU91" i="1" s="1"/>
  <c r="IB91" i="1"/>
  <c r="JQ91" i="1" s="1"/>
  <c r="HT91" i="1"/>
  <c r="JI91" i="1" s="1"/>
  <c r="HZ89" i="1"/>
  <c r="JO89" i="1" s="1"/>
  <c r="HN89" i="1"/>
  <c r="JC89" i="1" s="1"/>
  <c r="GR97" i="1"/>
  <c r="IG97" i="1" s="1"/>
  <c r="JV97" i="1" s="1"/>
  <c r="GN97" i="1"/>
  <c r="IC97" i="1" s="1"/>
  <c r="JR97" i="1" s="1"/>
  <c r="GJ97" i="1"/>
  <c r="HY97" i="1" s="1"/>
  <c r="JN97" i="1" s="1"/>
  <c r="GF97" i="1"/>
  <c r="HU97" i="1" s="1"/>
  <c r="JJ97" i="1" s="1"/>
  <c r="GB97" i="1"/>
  <c r="HQ97" i="1" s="1"/>
  <c r="JF97" i="1" s="1"/>
  <c r="FX97" i="1"/>
  <c r="HM97" i="1" s="1"/>
  <c r="JB97" i="1" s="1"/>
  <c r="FZ95" i="1"/>
  <c r="HO95" i="1" s="1"/>
  <c r="GJ89" i="1"/>
  <c r="HY89" i="1" s="1"/>
  <c r="JN89" i="1" s="1"/>
  <c r="FE99" i="1"/>
  <c r="BE99" i="1" s="1"/>
  <c r="GS94" i="1"/>
  <c r="GO94" i="1"/>
  <c r="GK94" i="1"/>
  <c r="GG94" i="1"/>
  <c r="GC94" i="1"/>
  <c r="FY94" i="1"/>
  <c r="GF93" i="1"/>
  <c r="GB93" i="1"/>
  <c r="FX93" i="1"/>
  <c r="GU92" i="1"/>
  <c r="GQ92" i="1"/>
  <c r="GM92" i="1"/>
  <c r="GI92" i="1"/>
  <c r="GE92" i="1"/>
  <c r="GA92" i="1"/>
  <c r="GT91" i="1"/>
  <c r="GP91" i="1"/>
  <c r="GL91" i="1"/>
  <c r="GH91" i="1"/>
  <c r="GD91" i="1"/>
  <c r="FZ91" i="1"/>
  <c r="GS90" i="1"/>
  <c r="GO90" i="1"/>
  <c r="GK90" i="1"/>
  <c r="GG90" i="1"/>
  <c r="GC90" i="1"/>
  <c r="FY90" i="1"/>
  <c r="GT87" i="1"/>
  <c r="GP87" i="1"/>
  <c r="GL87" i="1"/>
  <c r="GH87" i="1"/>
  <c r="GD87" i="1"/>
  <c r="FZ87" i="1"/>
  <c r="GN93" i="1"/>
  <c r="IC93" i="1" s="1"/>
  <c r="GF89" i="1"/>
  <c r="HU89" i="1" s="1"/>
  <c r="JJ89" i="1" s="1"/>
  <c r="FW86" i="1"/>
  <c r="HL86" i="1" s="1"/>
  <c r="JA86" i="1" s="1"/>
  <c r="HI91" i="1"/>
  <c r="IX91" i="1" s="1"/>
  <c r="HC89" i="1"/>
  <c r="IR89" i="1" s="1"/>
  <c r="FV88" i="1"/>
  <c r="HK88" i="1" s="1"/>
  <c r="FW94" i="1"/>
  <c r="HL94" i="1" s="1"/>
  <c r="JA94" i="1" s="1"/>
  <c r="FW92" i="1"/>
  <c r="HL92" i="1" s="1"/>
  <c r="JA92" i="1" s="1"/>
  <c r="HG89" i="1"/>
  <c r="IV89" i="1" s="1"/>
  <c r="FW96" i="1"/>
  <c r="HL96" i="1" s="1"/>
  <c r="FO96" i="1"/>
  <c r="HD96" i="1" s="1"/>
  <c r="FQ94" i="1"/>
  <c r="HF94" i="1" s="1"/>
  <c r="IU94" i="1" s="1"/>
  <c r="DY99" i="1"/>
  <c r="Y99" i="1" s="1"/>
  <c r="FK96" i="1"/>
  <c r="GZ96" i="1" s="1"/>
  <c r="FS92" i="1"/>
  <c r="HH92" i="1" s="1"/>
  <c r="IW92" i="1" s="1"/>
  <c r="FL89" i="1"/>
  <c r="HA89" i="1" s="1"/>
  <c r="IP89" i="1" s="1"/>
  <c r="FR85" i="1"/>
  <c r="HG85" i="1" s="1"/>
  <c r="IV85" i="1" s="1"/>
  <c r="FQ98" i="1"/>
  <c r="HF98" i="1" s="1"/>
  <c r="FO92" i="1"/>
  <c r="HD92" i="1" s="1"/>
  <c r="IS92" i="1" s="1"/>
  <c r="HC90" i="1"/>
  <c r="IR90" i="1" s="1"/>
  <c r="FS96" i="1"/>
  <c r="HH96" i="1" s="1"/>
  <c r="FK92" i="1"/>
  <c r="GZ92" i="1" s="1"/>
  <c r="IO92" i="1" s="1"/>
  <c r="FR87" i="1"/>
  <c r="HG87" i="1" s="1"/>
  <c r="IV87" i="1" s="1"/>
  <c r="FK86" i="1"/>
  <c r="GZ86" i="1" s="1"/>
  <c r="IO86" i="1" s="1"/>
  <c r="HJ91" i="1"/>
  <c r="IY91" i="1" s="1"/>
  <c r="FU94" i="1"/>
  <c r="HJ94" i="1" s="1"/>
  <c r="IY94" i="1" s="1"/>
  <c r="FU90" i="1"/>
  <c r="HJ90" i="1" s="1"/>
  <c r="IY90" i="1" s="1"/>
  <c r="FU98" i="1"/>
  <c r="HJ98" i="1" s="1"/>
  <c r="HJ89" i="1"/>
  <c r="IY89" i="1" s="1"/>
  <c r="HB89" i="1"/>
  <c r="IQ89" i="1" s="1"/>
  <c r="FM98" i="1"/>
  <c r="HB98" i="1" s="1"/>
  <c r="FM94" i="1"/>
  <c r="HB94" i="1" s="1"/>
  <c r="IQ94" i="1" s="1"/>
  <c r="GY90" i="1"/>
  <c r="IN90" i="1" s="1"/>
  <c r="GY98" i="1"/>
  <c r="HE90" i="1"/>
  <c r="IT90" i="1" s="1"/>
  <c r="HE91" i="1"/>
  <c r="IT91" i="1" s="1"/>
  <c r="GZ90" i="1"/>
  <c r="IO90" i="1" s="1"/>
  <c r="FN97" i="1"/>
  <c r="HC97" i="1" s="1"/>
  <c r="IR97" i="1" s="1"/>
  <c r="FL95" i="1"/>
  <c r="HA95" i="1" s="1"/>
  <c r="FL98" i="1"/>
  <c r="FS97" i="1"/>
  <c r="FJ96" i="1"/>
  <c r="FQ95" i="1"/>
  <c r="FO93" i="1"/>
  <c r="FV92" i="1"/>
  <c r="FQ91" i="1"/>
  <c r="FM91" i="1"/>
  <c r="FT90" i="1"/>
  <c r="HH89" i="1"/>
  <c r="IW89" i="1" s="1"/>
  <c r="FO89" i="1"/>
  <c r="FK89" i="1"/>
  <c r="FR88" i="1"/>
  <c r="FM87" i="1"/>
  <c r="FI87" i="1"/>
  <c r="FT86" i="1"/>
  <c r="FK85" i="1"/>
  <c r="FU96" i="1"/>
  <c r="FS94" i="1"/>
  <c r="FJ93" i="1"/>
  <c r="FQ92" i="1"/>
  <c r="FS90" i="1"/>
  <c r="FO90" i="1"/>
  <c r="FV89" i="1"/>
  <c r="FJ89" i="1"/>
  <c r="FQ88" i="1"/>
  <c r="FM88" i="1"/>
  <c r="FT87" i="1"/>
  <c r="FO86" i="1"/>
  <c r="FL91" i="1"/>
  <c r="HA91" i="1" s="1"/>
  <c r="IP91" i="1" s="1"/>
  <c r="FP86" i="1"/>
  <c r="HE86" i="1" s="1"/>
  <c r="IT86" i="1" s="1"/>
  <c r="FP97" i="1"/>
  <c r="HE97" i="1" s="1"/>
  <c r="IT97" i="1" s="1"/>
  <c r="FL97" i="1"/>
  <c r="HA97" i="1" s="1"/>
  <c r="IP97" i="1" s="1"/>
  <c r="FR95" i="1"/>
  <c r="HG95" i="1" s="1"/>
  <c r="FN95" i="1"/>
  <c r="HC95" i="1" s="1"/>
  <c r="FP93" i="1"/>
  <c r="HE93" i="1" s="1"/>
  <c r="FL93" i="1"/>
  <c r="HA93" i="1" s="1"/>
  <c r="FR91" i="1"/>
  <c r="HG91" i="1" s="1"/>
  <c r="IV91" i="1" s="1"/>
  <c r="FN91" i="1"/>
  <c r="HC91" i="1" s="1"/>
  <c r="IR91" i="1" s="1"/>
  <c r="FM90" i="1"/>
  <c r="HB90" i="1" s="1"/>
  <c r="IQ90" i="1" s="1"/>
  <c r="FP89" i="1"/>
  <c r="HE89" i="1" s="1"/>
  <c r="IT89" i="1" s="1"/>
  <c r="FV85" i="1"/>
  <c r="HK85" i="1" s="1"/>
  <c r="IZ85" i="1" s="1"/>
  <c r="FI90" i="1"/>
  <c r="FV87" i="1"/>
  <c r="FI98" i="1"/>
  <c r="GX98" i="1" s="1"/>
  <c r="FV95" i="1"/>
  <c r="HK95" i="1" s="1"/>
  <c r="FI94" i="1"/>
  <c r="GX94" i="1" s="1"/>
  <c r="IM94" i="1" s="1"/>
  <c r="FV91" i="1"/>
  <c r="HK91" i="1" s="1"/>
  <c r="IZ91" i="1" s="1"/>
  <c r="FQ90" i="1"/>
  <c r="HF90" i="1" s="1"/>
  <c r="IU90" i="1" s="1"/>
  <c r="FN87" i="1"/>
  <c r="HC87" i="1" s="1"/>
  <c r="IR87" i="1" s="1"/>
  <c r="FJ95" i="1"/>
  <c r="GY95" i="1" s="1"/>
  <c r="FJ91" i="1"/>
  <c r="GY91" i="1" s="1"/>
  <c r="IN91" i="1" s="1"/>
  <c r="FJ87" i="1"/>
  <c r="GY87" i="1" s="1"/>
  <c r="IN87" i="1" s="1"/>
  <c r="FT97" i="1"/>
  <c r="HI97" i="1" s="1"/>
  <c r="IX97" i="1" s="1"/>
  <c r="FT93" i="1"/>
  <c r="HI93" i="1" s="1"/>
  <c r="FT89" i="1"/>
  <c r="HI89" i="1" s="1"/>
  <c r="IX89" i="1" s="1"/>
  <c r="FB99" i="1"/>
  <c r="BB99" i="1" s="1"/>
  <c r="EP99" i="1"/>
  <c r="AP99" i="1" s="1"/>
  <c r="ED99" i="1"/>
  <c r="AD99" i="1" s="1"/>
  <c r="HZ86" i="1"/>
  <c r="JO86" i="1" s="1"/>
  <c r="EV99" i="1"/>
  <c r="AV99" i="1" s="1"/>
  <c r="EJ99" i="1"/>
  <c r="AJ99" i="1" s="1"/>
  <c r="DT99" i="1"/>
  <c r="T99" i="1" s="1"/>
  <c r="EY99" i="1"/>
  <c r="AY99" i="1" s="1"/>
  <c r="HY85" i="1"/>
  <c r="JN85" i="1" s="1"/>
  <c r="EU99" i="1"/>
  <c r="AU99" i="1" s="1"/>
  <c r="HQ85" i="1"/>
  <c r="JF85" i="1" s="1"/>
  <c r="EM99" i="1"/>
  <c r="AM99" i="1" s="1"/>
  <c r="EE99" i="1"/>
  <c r="AE99" i="1" s="1"/>
  <c r="FA99" i="1"/>
  <c r="BA99" i="1" s="1"/>
  <c r="EK99" i="1"/>
  <c r="AK99" i="1" s="1"/>
  <c r="DU99" i="1"/>
  <c r="U99" i="1" s="1"/>
  <c r="EX99" i="1"/>
  <c r="AX99" i="1" s="1"/>
  <c r="EL99" i="1"/>
  <c r="AL99" i="1" s="1"/>
  <c r="DZ99" i="1"/>
  <c r="Z99" i="1" s="1"/>
  <c r="HD88" i="1"/>
  <c r="FD99" i="1"/>
  <c r="BD99" i="1" s="1"/>
  <c r="ER99" i="1"/>
  <c r="AR99" i="1" s="1"/>
  <c r="HJ86" i="1"/>
  <c r="IY86" i="1" s="1"/>
  <c r="EF99" i="1"/>
  <c r="AF99" i="1" s="1"/>
  <c r="DX99" i="1"/>
  <c r="X99" i="1" s="1"/>
  <c r="IG85" i="1"/>
  <c r="JV85" i="1" s="1"/>
  <c r="FC99" i="1"/>
  <c r="BC99" i="1" s="1"/>
  <c r="EQ99" i="1"/>
  <c r="AQ99" i="1" s="1"/>
  <c r="EI99" i="1"/>
  <c r="AI99" i="1" s="1"/>
  <c r="EA99" i="1"/>
  <c r="AA99" i="1" s="1"/>
  <c r="EW99" i="1"/>
  <c r="AW99" i="1" s="1"/>
  <c r="EG99" i="1"/>
  <c r="AG99" i="1" s="1"/>
  <c r="FF99" i="1"/>
  <c r="BF99" i="1" s="1"/>
  <c r="IJ88" i="1"/>
  <c r="ET99" i="1"/>
  <c r="AT99" i="1" s="1"/>
  <c r="EH99" i="1"/>
  <c r="AH99" i="1" s="1"/>
  <c r="HL88" i="1"/>
  <c r="DV99" i="1"/>
  <c r="V99" i="1" s="1"/>
  <c r="EZ99" i="1"/>
  <c r="AZ99" i="1" s="1"/>
  <c r="EN99" i="1"/>
  <c r="AN99" i="1" s="1"/>
  <c r="EB99" i="1"/>
  <c r="AB99" i="1" s="1"/>
  <c r="HA85" i="1"/>
  <c r="IP85" i="1" s="1"/>
  <c r="DW99" i="1"/>
  <c r="W99" i="1" s="1"/>
  <c r="ES99" i="1"/>
  <c r="AS99" i="1" s="1"/>
  <c r="EC99" i="1"/>
  <c r="CB88" i="1"/>
  <c r="FH88" i="1"/>
  <c r="FH91" i="1"/>
  <c r="GW91" i="1" s="1"/>
  <c r="IL91" i="1" s="1"/>
  <c r="CB90" i="1"/>
  <c r="CB91" i="1"/>
  <c r="AP46" i="3"/>
  <c r="AP48" i="3"/>
  <c r="AP49" i="3"/>
  <c r="AP44" i="3"/>
  <c r="HT88" i="1" l="1"/>
  <c r="HG96" i="1"/>
  <c r="HB85" i="1"/>
  <c r="IQ85" i="1" s="1"/>
  <c r="HA88" i="1"/>
  <c r="HV93" i="1"/>
  <c r="HO94" i="1"/>
  <c r="JD94" i="1" s="1"/>
  <c r="HU96" i="1"/>
  <c r="HN97" i="1"/>
  <c r="JC97" i="1" s="1"/>
  <c r="HR88" i="1"/>
  <c r="HN92" i="1"/>
  <c r="JC92" i="1" s="1"/>
  <c r="HK93" i="1"/>
  <c r="IA93" i="1"/>
  <c r="HB96" i="1"/>
  <c r="HV96" i="1"/>
  <c r="GY97" i="1"/>
  <c r="IN97" i="1" s="1"/>
  <c r="II97" i="1"/>
  <c r="JX97" i="1" s="1"/>
  <c r="IF86" i="1"/>
  <c r="JU86" i="1" s="1"/>
  <c r="HY86" i="1"/>
  <c r="JN86" i="1" s="1"/>
  <c r="HJ87" i="1"/>
  <c r="IY87" i="1" s="1"/>
  <c r="HC88" i="1"/>
  <c r="IA88" i="1"/>
  <c r="HC92" i="1"/>
  <c r="IR92" i="1" s="1"/>
  <c r="HT93" i="1"/>
  <c r="HA94" i="1"/>
  <c r="IP94" i="1" s="1"/>
  <c r="HQ94" i="1"/>
  <c r="JF94" i="1" s="1"/>
  <c r="GX95" i="1"/>
  <c r="HR95" i="1"/>
  <c r="IH95" i="1"/>
  <c r="HD97" i="1"/>
  <c r="IS97" i="1" s="1"/>
  <c r="HS97" i="1"/>
  <c r="JH97" i="1" s="1"/>
  <c r="HW92" i="1"/>
  <c r="JL92" i="1" s="1"/>
  <c r="HI95" i="1"/>
  <c r="HH85" i="1"/>
  <c r="IW85" i="1" s="1"/>
  <c r="GZ93" i="1"/>
  <c r="HS96" i="1"/>
  <c r="IE88" i="1"/>
  <c r="IJ95" i="1"/>
  <c r="GX85" i="1"/>
  <c r="IM85" i="1" s="1"/>
  <c r="HN85" i="1"/>
  <c r="JC85" i="1" s="1"/>
  <c r="ID85" i="1"/>
  <c r="JS85" i="1" s="1"/>
  <c r="HK86" i="1"/>
  <c r="IZ86" i="1" s="1"/>
  <c r="IA86" i="1"/>
  <c r="JP86" i="1" s="1"/>
  <c r="HD87" i="1"/>
  <c r="IS87" i="1" s="1"/>
  <c r="HT87" i="1"/>
  <c r="JI87" i="1" s="1"/>
  <c r="IJ87" i="1"/>
  <c r="JY87" i="1" s="1"/>
  <c r="HM88" i="1"/>
  <c r="IC88" i="1"/>
  <c r="HI92" i="1"/>
  <c r="IX92" i="1" s="1"/>
  <c r="HY92" i="1"/>
  <c r="JN92" i="1" s="1"/>
  <c r="HB93" i="1"/>
  <c r="HR93" i="1"/>
  <c r="IH93" i="1"/>
  <c r="HK94" i="1"/>
  <c r="IZ94" i="1" s="1"/>
  <c r="IA94" i="1"/>
  <c r="JP94" i="1" s="1"/>
  <c r="HD95" i="1"/>
  <c r="HT95" i="1"/>
  <c r="HA96" i="1"/>
  <c r="HQ96" i="1"/>
  <c r="IG96" i="1"/>
  <c r="HJ97" i="1"/>
  <c r="IY97" i="1" s="1"/>
  <c r="HZ97" i="1"/>
  <c r="JO97" i="1" s="1"/>
  <c r="HC98" i="1"/>
  <c r="IA98" i="1"/>
  <c r="HN88" i="1"/>
  <c r="HF85" i="1"/>
  <c r="IU85" i="1" s="1"/>
  <c r="HV85" i="1"/>
  <c r="JK85" i="1" s="1"/>
  <c r="HC86" i="1"/>
  <c r="IR86" i="1" s="1"/>
  <c r="HS86" i="1"/>
  <c r="JH86" i="1" s="1"/>
  <c r="II86" i="1"/>
  <c r="JX86" i="1" s="1"/>
  <c r="HL87" i="1"/>
  <c r="JA87" i="1" s="1"/>
  <c r="IB87" i="1"/>
  <c r="JQ87" i="1" s="1"/>
  <c r="HE88" i="1"/>
  <c r="HU88" i="1"/>
  <c r="HA92" i="1"/>
  <c r="IP92" i="1" s="1"/>
  <c r="HQ92" i="1"/>
  <c r="JF92" i="1" s="1"/>
  <c r="IG92" i="1"/>
  <c r="JV92" i="1" s="1"/>
  <c r="HJ93" i="1"/>
  <c r="HZ93" i="1"/>
  <c r="HC94" i="1"/>
  <c r="IR94" i="1" s="1"/>
  <c r="HS94" i="1"/>
  <c r="JH94" i="1" s="1"/>
  <c r="II94" i="1"/>
  <c r="JX94" i="1" s="1"/>
  <c r="HL95" i="1"/>
  <c r="IF95" i="1"/>
  <c r="HI96" i="1"/>
  <c r="HY96" i="1"/>
  <c r="HB97" i="1"/>
  <c r="IQ97" i="1" s="1"/>
  <c r="HR97" i="1"/>
  <c r="JG97" i="1" s="1"/>
  <c r="IH97" i="1"/>
  <c r="JW97" i="1" s="1"/>
  <c r="HK98" i="1"/>
  <c r="II98" i="1"/>
  <c r="HZ85" i="1"/>
  <c r="JO85" i="1" s="1"/>
  <c r="GY86" i="1"/>
  <c r="IN86" i="1" s="1"/>
  <c r="HW86" i="1"/>
  <c r="JL86" i="1" s="1"/>
  <c r="IE86" i="1"/>
  <c r="JT86" i="1" s="1"/>
  <c r="GZ87" i="1"/>
  <c r="IO87" i="1" s="1"/>
  <c r="HH87" i="1"/>
  <c r="IW87" i="1" s="1"/>
  <c r="HP87" i="1"/>
  <c r="JE87" i="1" s="1"/>
  <c r="IF87" i="1"/>
  <c r="JU87" i="1" s="1"/>
  <c r="HY88" i="1"/>
  <c r="IG88" i="1"/>
  <c r="HE92" i="1"/>
  <c r="IT92" i="1" s="1"/>
  <c r="HU92" i="1"/>
  <c r="JJ92" i="1" s="1"/>
  <c r="IC92" i="1"/>
  <c r="JR92" i="1" s="1"/>
  <c r="HN93" i="1"/>
  <c r="ID93" i="1"/>
  <c r="GY94" i="1"/>
  <c r="IN94" i="1" s="1"/>
  <c r="HG94" i="1"/>
  <c r="IV94" i="1" s="1"/>
  <c r="IE94" i="1"/>
  <c r="JT94" i="1" s="1"/>
  <c r="HH95" i="1"/>
  <c r="HE96" i="1"/>
  <c r="HM96" i="1"/>
  <c r="HV88" i="1"/>
  <c r="ID88" i="1"/>
  <c r="GX92" i="1"/>
  <c r="IM92" i="1" s="1"/>
  <c r="HJ92" i="1"/>
  <c r="IY92" i="1" s="1"/>
  <c r="HR92" i="1"/>
  <c r="JG92" i="1" s="1"/>
  <c r="HZ92" i="1"/>
  <c r="JO92" i="1" s="1"/>
  <c r="IH92" i="1"/>
  <c r="JW92" i="1" s="1"/>
  <c r="HG93" i="1"/>
  <c r="HO93" i="1"/>
  <c r="HW93" i="1"/>
  <c r="IE93" i="1"/>
  <c r="GZ94" i="1"/>
  <c r="IO94" i="1" s="1"/>
  <c r="HP94" i="1"/>
  <c r="JE94" i="1" s="1"/>
  <c r="HX94" i="1"/>
  <c r="JM94" i="1" s="1"/>
  <c r="IF94" i="1"/>
  <c r="JU94" i="1" s="1"/>
  <c r="HE95" i="1"/>
  <c r="HM95" i="1"/>
  <c r="HU95" i="1"/>
  <c r="IC95" i="1"/>
  <c r="GX96" i="1"/>
  <c r="HF96" i="1"/>
  <c r="HR96" i="1"/>
  <c r="HZ96" i="1"/>
  <c r="IH96" i="1"/>
  <c r="HG97" i="1"/>
  <c r="IV97" i="1" s="1"/>
  <c r="HO97" i="1"/>
  <c r="JD97" i="1" s="1"/>
  <c r="HW97" i="1"/>
  <c r="JL97" i="1" s="1"/>
  <c r="IE97" i="1"/>
  <c r="JT97" i="1" s="1"/>
  <c r="GZ98" i="1"/>
  <c r="HH98" i="1"/>
  <c r="HP98" i="1"/>
  <c r="HX98" i="1"/>
  <c r="IF98" i="1"/>
  <c r="GY85" i="1"/>
  <c r="IN85" i="1" s="1"/>
  <c r="HO85" i="1"/>
  <c r="JD85" i="1" s="1"/>
  <c r="HW85" i="1"/>
  <c r="JL85" i="1" s="1"/>
  <c r="IE85" i="1"/>
  <c r="JT85" i="1" s="1"/>
  <c r="HH86" i="1"/>
  <c r="IW86" i="1" s="1"/>
  <c r="HT86" i="1"/>
  <c r="JI86" i="1" s="1"/>
  <c r="IB86" i="1"/>
  <c r="JQ86" i="1" s="1"/>
  <c r="IJ86" i="1"/>
  <c r="JY86" i="1" s="1"/>
  <c r="HE87" i="1"/>
  <c r="IT87" i="1" s="1"/>
  <c r="HQ87" i="1"/>
  <c r="JF87" i="1" s="1"/>
  <c r="HY87" i="1"/>
  <c r="JN87" i="1" s="1"/>
  <c r="IG87" i="1"/>
  <c r="JV87" i="1" s="1"/>
  <c r="HD85" i="1"/>
  <c r="IS85" i="1" s="1"/>
  <c r="HL85" i="1"/>
  <c r="JA85" i="1" s="1"/>
  <c r="HT85" i="1"/>
  <c r="JI85" i="1" s="1"/>
  <c r="IB85" i="1"/>
  <c r="JQ85" i="1" s="1"/>
  <c r="IJ85" i="1"/>
  <c r="JY85" i="1" s="1"/>
  <c r="HM86" i="1"/>
  <c r="JB86" i="1" s="1"/>
  <c r="HU86" i="1"/>
  <c r="JJ86" i="1" s="1"/>
  <c r="IC86" i="1"/>
  <c r="JR86" i="1" s="1"/>
  <c r="HF87" i="1"/>
  <c r="IU87" i="1" s="1"/>
  <c r="HN87" i="1"/>
  <c r="JC87" i="1" s="1"/>
  <c r="HV87" i="1"/>
  <c r="JK87" i="1" s="1"/>
  <c r="ID87" i="1"/>
  <c r="JS87" i="1" s="1"/>
  <c r="GY88" i="1"/>
  <c r="HO88" i="1"/>
  <c r="HW88" i="1"/>
  <c r="GY92" i="1"/>
  <c r="IN92" i="1" s="1"/>
  <c r="HG92" i="1"/>
  <c r="IV92" i="1" s="1"/>
  <c r="HS92" i="1"/>
  <c r="JH92" i="1" s="1"/>
  <c r="IA92" i="1"/>
  <c r="JP92" i="1" s="1"/>
  <c r="II92" i="1"/>
  <c r="JX92" i="1" s="1"/>
  <c r="HH93" i="1"/>
  <c r="HP93" i="1"/>
  <c r="HX93" i="1"/>
  <c r="IF93" i="1"/>
  <c r="HE94" i="1"/>
  <c r="IT94" i="1" s="1"/>
  <c r="HM94" i="1"/>
  <c r="JB94" i="1" s="1"/>
  <c r="HU94" i="1"/>
  <c r="JJ94" i="1" s="1"/>
  <c r="IG94" i="1"/>
  <c r="JV94" i="1" s="1"/>
  <c r="HB95" i="1"/>
  <c r="HN95" i="1"/>
  <c r="HV95" i="1"/>
  <c r="ID95" i="1"/>
  <c r="HC96" i="1"/>
  <c r="HK96" i="1"/>
  <c r="HW96" i="1"/>
  <c r="GZ97" i="1"/>
  <c r="IO97" i="1" s="1"/>
  <c r="HL97" i="1"/>
  <c r="JA97" i="1" s="1"/>
  <c r="HT97" i="1"/>
  <c r="JI97" i="1" s="1"/>
  <c r="IB97" i="1"/>
  <c r="JQ97" i="1" s="1"/>
  <c r="IJ97" i="1"/>
  <c r="JY97" i="1" s="1"/>
  <c r="IC96" i="1"/>
  <c r="GX97" i="1"/>
  <c r="IM97" i="1" s="1"/>
  <c r="HV97" i="1"/>
  <c r="JK97" i="1" s="1"/>
  <c r="ID97" i="1"/>
  <c r="JS97" i="1" s="1"/>
  <c r="HG98" i="1"/>
  <c r="IE98" i="1"/>
  <c r="HZ88" i="1"/>
  <c r="IH88" i="1"/>
  <c r="HB92" i="1"/>
  <c r="IQ92" i="1" s="1"/>
  <c r="HV92" i="1"/>
  <c r="JK92" i="1" s="1"/>
  <c r="ID92" i="1"/>
  <c r="JS92" i="1" s="1"/>
  <c r="HC93" i="1"/>
  <c r="HS93" i="1"/>
  <c r="HD94" i="1"/>
  <c r="IS94" i="1" s="1"/>
  <c r="HT94" i="1"/>
  <c r="JI94" i="1" s="1"/>
  <c r="IB94" i="1"/>
  <c r="JQ94" i="1" s="1"/>
  <c r="IJ94" i="1"/>
  <c r="JY94" i="1" s="1"/>
  <c r="HY95" i="1"/>
  <c r="IG95" i="1"/>
  <c r="HN96" i="1"/>
  <c r="IA97" i="1"/>
  <c r="JP97" i="1" s="1"/>
  <c r="HD98" i="1"/>
  <c r="HL98" i="1"/>
  <c r="HT98" i="1"/>
  <c r="IB98" i="1"/>
  <c r="HC85" i="1"/>
  <c r="IR85" i="1" s="1"/>
  <c r="IA85" i="1"/>
  <c r="JP85" i="1" s="1"/>
  <c r="HP86" i="1"/>
  <c r="JE86" i="1" s="1"/>
  <c r="HA87" i="1"/>
  <c r="IP87" i="1" s="1"/>
  <c r="HM87" i="1"/>
  <c r="JB87" i="1" s="1"/>
  <c r="IC87" i="1"/>
  <c r="JR87" i="1" s="1"/>
  <c r="HP85" i="1"/>
  <c r="JE85" i="1" s="1"/>
  <c r="HX85" i="1"/>
  <c r="JM85" i="1" s="1"/>
  <c r="HA86" i="1"/>
  <c r="IP86" i="1" s="1"/>
  <c r="HI98" i="1"/>
  <c r="HQ98" i="1"/>
  <c r="HY98" i="1"/>
  <c r="IG98" i="1"/>
  <c r="HE85" i="1"/>
  <c r="IT85" i="1" s="1"/>
  <c r="HM85" i="1"/>
  <c r="JB85" i="1" s="1"/>
  <c r="HU85" i="1"/>
  <c r="JJ85" i="1" s="1"/>
  <c r="IC85" i="1"/>
  <c r="JR85" i="1" s="1"/>
  <c r="GX86" i="1"/>
  <c r="IM86" i="1" s="1"/>
  <c r="HF86" i="1"/>
  <c r="IU86" i="1" s="1"/>
  <c r="HN86" i="1"/>
  <c r="JC86" i="1" s="1"/>
  <c r="HV86" i="1"/>
  <c r="JK86" i="1" s="1"/>
  <c r="ID86" i="1"/>
  <c r="JS86" i="1" s="1"/>
  <c r="GZ88" i="1"/>
  <c r="HH88" i="1"/>
  <c r="HP88" i="1"/>
  <c r="HQ86" i="1"/>
  <c r="JF86" i="1" s="1"/>
  <c r="HZ87" i="1"/>
  <c r="JO87" i="1" s="1"/>
  <c r="IH87" i="1"/>
  <c r="JW87" i="1" s="1"/>
  <c r="HX88" i="1"/>
  <c r="HJ85" i="1"/>
  <c r="IY85" i="1" s="1"/>
  <c r="HR85" i="1"/>
  <c r="JG85" i="1" s="1"/>
  <c r="HG86" i="1"/>
  <c r="IV86" i="1" s="1"/>
  <c r="HO86" i="1"/>
  <c r="JD86" i="1" s="1"/>
  <c r="HX87" i="1"/>
  <c r="JM87" i="1" s="1"/>
  <c r="HI88" i="1"/>
  <c r="HQ88" i="1"/>
  <c r="HM92" i="1"/>
  <c r="JB92" i="1" s="1"/>
  <c r="GX93" i="1"/>
  <c r="HF93" i="1"/>
  <c r="HO98" i="1"/>
  <c r="IF88" i="1"/>
  <c r="IB95" i="1"/>
  <c r="HK87" i="1"/>
  <c r="IZ87" i="1" s="1"/>
  <c r="HS87" i="1"/>
  <c r="JH87" i="1" s="1"/>
  <c r="IA87" i="1"/>
  <c r="JP87" i="1" s="1"/>
  <c r="II87" i="1"/>
  <c r="JX87" i="1" s="1"/>
  <c r="GX87" i="1"/>
  <c r="IM87" i="1" s="1"/>
  <c r="GZ89" i="1"/>
  <c r="IO89" i="1" s="1"/>
  <c r="HF88" i="1"/>
  <c r="HN90" i="1"/>
  <c r="JC90" i="1" s="1"/>
  <c r="HV90" i="1"/>
  <c r="JK90" i="1" s="1"/>
  <c r="ID90" i="1"/>
  <c r="JS90" i="1" s="1"/>
  <c r="HO91" i="1"/>
  <c r="JD91" i="1" s="1"/>
  <c r="HW91" i="1"/>
  <c r="JL91" i="1" s="1"/>
  <c r="IE91" i="1"/>
  <c r="JT91" i="1" s="1"/>
  <c r="HP92" i="1"/>
  <c r="JE92" i="1" s="1"/>
  <c r="HX92" i="1"/>
  <c r="JM92" i="1" s="1"/>
  <c r="IF92" i="1"/>
  <c r="JU92" i="1" s="1"/>
  <c r="HM93" i="1"/>
  <c r="HU93" i="1"/>
  <c r="HR94" i="1"/>
  <c r="JG94" i="1" s="1"/>
  <c r="HZ94" i="1"/>
  <c r="JO94" i="1" s="1"/>
  <c r="IH94" i="1"/>
  <c r="JW94" i="1" s="1"/>
  <c r="GW88" i="1"/>
  <c r="HO87" i="1"/>
  <c r="JD87" i="1" s="1"/>
  <c r="HW87" i="1"/>
  <c r="JL87" i="1" s="1"/>
  <c r="IE87" i="1"/>
  <c r="JT87" i="1" s="1"/>
  <c r="HR90" i="1"/>
  <c r="JG90" i="1" s="1"/>
  <c r="HZ90" i="1"/>
  <c r="JO90" i="1" s="1"/>
  <c r="IH90" i="1"/>
  <c r="JW90" i="1" s="1"/>
  <c r="HS91" i="1"/>
  <c r="JH91" i="1" s="1"/>
  <c r="IA91" i="1"/>
  <c r="JP91" i="1" s="1"/>
  <c r="II91" i="1"/>
  <c r="JX91" i="1" s="1"/>
  <c r="HT92" i="1"/>
  <c r="JI92" i="1" s="1"/>
  <c r="IB92" i="1"/>
  <c r="JQ92" i="1" s="1"/>
  <c r="IJ92" i="1"/>
  <c r="JY92" i="1" s="1"/>
  <c r="HQ93" i="1"/>
  <c r="HN94" i="1"/>
  <c r="JC94" i="1" s="1"/>
  <c r="HV94" i="1"/>
  <c r="JK94" i="1" s="1"/>
  <c r="ID94" i="1"/>
  <c r="JS94" i="1" s="1"/>
  <c r="HB88" i="1"/>
  <c r="HG88" i="1"/>
  <c r="HD86" i="1"/>
  <c r="IS86" i="1" s="1"/>
  <c r="HI87" i="1"/>
  <c r="IX87" i="1" s="1"/>
  <c r="HH90" i="1"/>
  <c r="IW90" i="1" s="1"/>
  <c r="HK92" i="1"/>
  <c r="IZ92" i="1" s="1"/>
  <c r="HA98" i="1"/>
  <c r="HD90" i="1"/>
  <c r="IS90" i="1" s="1"/>
  <c r="CA91" i="1"/>
  <c r="BZ91" i="1" s="1"/>
  <c r="R91" i="1" s="1"/>
  <c r="HJ96" i="1"/>
  <c r="GY96" i="1"/>
  <c r="HK89" i="1"/>
  <c r="IZ89" i="1" s="1"/>
  <c r="GY93" i="1"/>
  <c r="GZ85" i="1"/>
  <c r="IO85" i="1" s="1"/>
  <c r="HB91" i="1"/>
  <c r="IQ91" i="1" s="1"/>
  <c r="GY89" i="1"/>
  <c r="IN89" i="1" s="1"/>
  <c r="HF92" i="1"/>
  <c r="IU92" i="1" s="1"/>
  <c r="HH94" i="1"/>
  <c r="IW94" i="1" s="1"/>
  <c r="HI86" i="1"/>
  <c r="IX86" i="1" s="1"/>
  <c r="HB87" i="1"/>
  <c r="IQ87" i="1" s="1"/>
  <c r="HD89" i="1"/>
  <c r="IS89" i="1" s="1"/>
  <c r="HI90" i="1"/>
  <c r="IX90" i="1" s="1"/>
  <c r="HF95" i="1"/>
  <c r="GX90" i="1"/>
  <c r="IM90" i="1" s="1"/>
  <c r="HF91" i="1"/>
  <c r="IU91" i="1" s="1"/>
  <c r="HD93" i="1"/>
  <c r="HH97" i="1"/>
  <c r="IW97" i="1" s="1"/>
  <c r="CA88" i="1"/>
  <c r="BZ88" i="1" s="1"/>
  <c r="R88" i="1" s="1"/>
  <c r="CA90" i="1"/>
  <c r="BZ90" i="1" s="1"/>
  <c r="R90" i="1" s="1"/>
  <c r="GW90" i="1"/>
  <c r="IL90" i="1" s="1"/>
  <c r="FH184" i="1"/>
  <c r="FP184" i="1"/>
  <c r="GG184" i="1"/>
  <c r="FK109" i="1"/>
  <c r="JA99" i="1" l="1"/>
  <c r="IP99" i="1"/>
  <c r="JN99" i="1"/>
  <c r="IY99" i="1"/>
  <c r="JV99" i="1"/>
  <c r="IR99" i="1"/>
  <c r="JJ99" i="1"/>
  <c r="IV99" i="1"/>
  <c r="AC99" i="1" s="1"/>
  <c r="JQ99" i="1"/>
  <c r="JE99" i="1"/>
  <c r="IT99" i="1"/>
  <c r="JU99" i="1"/>
  <c r="JI99" i="1"/>
  <c r="JR99" i="1"/>
  <c r="IM99" i="1"/>
  <c r="IN99" i="1"/>
  <c r="JF99" i="1"/>
  <c r="JY99" i="1"/>
  <c r="JM99" i="1"/>
  <c r="JX99" i="1"/>
  <c r="JO99" i="1"/>
  <c r="JB99" i="1"/>
  <c r="IU99" i="1"/>
  <c r="JS99" i="1"/>
  <c r="JG99" i="1"/>
  <c r="JP99" i="1"/>
  <c r="JH99" i="1"/>
  <c r="IO99" i="1"/>
  <c r="JC99" i="1"/>
  <c r="JL99" i="1"/>
  <c r="JK99" i="1"/>
  <c r="JT99" i="1"/>
  <c r="JW99" i="1"/>
  <c r="JD99" i="1"/>
  <c r="IS99" i="1"/>
  <c r="IZ99" i="1"/>
  <c r="IW99" i="1"/>
  <c r="IX99" i="1"/>
  <c r="JZ91" i="1"/>
  <c r="IQ99" i="1"/>
  <c r="JZ90" i="1"/>
  <c r="GD184" i="1"/>
  <c r="HS184" i="1" s="1"/>
  <c r="JH184" i="1" s="1"/>
  <c r="GB184" i="1"/>
  <c r="HQ184" i="1" s="1"/>
  <c r="JF184" i="1" s="1"/>
  <c r="GP184" i="1"/>
  <c r="IE184" i="1" s="1"/>
  <c r="JT184" i="1" s="1"/>
  <c r="GL184" i="1"/>
  <c r="IA184" i="1" s="1"/>
  <c r="JP184" i="1" s="1"/>
  <c r="GR184" i="1"/>
  <c r="IG184" i="1" s="1"/>
  <c r="JV184" i="1" s="1"/>
  <c r="GF184" i="1"/>
  <c r="HU184" i="1" s="1"/>
  <c r="JJ184" i="1" s="1"/>
  <c r="FV184" i="1"/>
  <c r="HK184" i="1" s="1"/>
  <c r="IZ184" i="1" s="1"/>
  <c r="GT184" i="1"/>
  <c r="II184" i="1" s="1"/>
  <c r="JX184" i="1" s="1"/>
  <c r="GH184" i="1"/>
  <c r="HW184" i="1" s="1"/>
  <c r="JL184" i="1" s="1"/>
  <c r="FN184" i="1"/>
  <c r="HC184" i="1" s="1"/>
  <c r="IR184" i="1" s="1"/>
  <c r="FZ184" i="1"/>
  <c r="HO184" i="1" s="1"/>
  <c r="JD184" i="1" s="1"/>
  <c r="FJ184" i="1"/>
  <c r="GY184" i="1" s="1"/>
  <c r="IN184" i="1" s="1"/>
  <c r="GK184" i="1"/>
  <c r="HZ184" i="1" s="1"/>
  <c r="JO184" i="1" s="1"/>
  <c r="FU184" i="1"/>
  <c r="HJ184" i="1" s="1"/>
  <c r="IY184" i="1" s="1"/>
  <c r="FI184" i="1"/>
  <c r="GX184" i="1" s="1"/>
  <c r="IM184" i="1" s="1"/>
  <c r="GO184" i="1"/>
  <c r="ID184" i="1" s="1"/>
  <c r="JS184" i="1" s="1"/>
  <c r="GJ184" i="1"/>
  <c r="HY184" i="1" s="1"/>
  <c r="JN184" i="1" s="1"/>
  <c r="FY184" i="1"/>
  <c r="HN184" i="1" s="1"/>
  <c r="JC184" i="1" s="1"/>
  <c r="FT184" i="1"/>
  <c r="HI184" i="1" s="1"/>
  <c r="IX184" i="1" s="1"/>
  <c r="FM184" i="1"/>
  <c r="HB184" i="1" s="1"/>
  <c r="IQ184" i="1" s="1"/>
  <c r="GS184" i="1"/>
  <c r="IH184" i="1" s="1"/>
  <c r="JW184" i="1" s="1"/>
  <c r="GN184" i="1"/>
  <c r="IC184" i="1" s="1"/>
  <c r="JR184" i="1" s="1"/>
  <c r="GC184" i="1"/>
  <c r="HR184" i="1" s="1"/>
  <c r="JG184" i="1" s="1"/>
  <c r="FX184" i="1"/>
  <c r="HM184" i="1" s="1"/>
  <c r="JB184" i="1" s="1"/>
  <c r="FQ184" i="1"/>
  <c r="HF184" i="1" s="1"/>
  <c r="IU184" i="1" s="1"/>
  <c r="FL184" i="1"/>
  <c r="HA184" i="1" s="1"/>
  <c r="IP184" i="1" s="1"/>
  <c r="FO184" i="1"/>
  <c r="HD184" i="1" s="1"/>
  <c r="IS184" i="1" s="1"/>
  <c r="FK184" i="1"/>
  <c r="GZ184" i="1" s="1"/>
  <c r="IO184" i="1" s="1"/>
  <c r="GU184" i="1"/>
  <c r="IJ184" i="1" s="1"/>
  <c r="JY184" i="1" s="1"/>
  <c r="GQ184" i="1"/>
  <c r="IF184" i="1" s="1"/>
  <c r="JU184" i="1" s="1"/>
  <c r="GM184" i="1"/>
  <c r="IB184" i="1" s="1"/>
  <c r="JQ184" i="1" s="1"/>
  <c r="GI184" i="1"/>
  <c r="HX184" i="1" s="1"/>
  <c r="JM184" i="1" s="1"/>
  <c r="GE184" i="1"/>
  <c r="HT184" i="1" s="1"/>
  <c r="JI184" i="1" s="1"/>
  <c r="GA184" i="1"/>
  <c r="HP184" i="1" s="1"/>
  <c r="JE184" i="1" s="1"/>
  <c r="FW184" i="1"/>
  <c r="HL184" i="1" s="1"/>
  <c r="JA184" i="1" s="1"/>
  <c r="FS184" i="1"/>
  <c r="HH184" i="1" s="1"/>
  <c r="IW184" i="1" s="1"/>
  <c r="FR184" i="1"/>
  <c r="HG184" i="1" s="1"/>
  <c r="IV184" i="1" s="1"/>
  <c r="GU109" i="1"/>
  <c r="IJ109" i="1" s="1"/>
  <c r="JY109" i="1" s="1"/>
  <c r="GQ109" i="1"/>
  <c r="IF109" i="1" s="1"/>
  <c r="JU109" i="1" s="1"/>
  <c r="GM109" i="1"/>
  <c r="IB109" i="1" s="1"/>
  <c r="JQ109" i="1" s="1"/>
  <c r="GI109" i="1"/>
  <c r="HX109" i="1" s="1"/>
  <c r="JM109" i="1" s="1"/>
  <c r="GE109" i="1"/>
  <c r="HT109" i="1" s="1"/>
  <c r="JI109" i="1" s="1"/>
  <c r="GA109" i="1"/>
  <c r="HP109" i="1" s="1"/>
  <c r="JE109" i="1" s="1"/>
  <c r="FW109" i="1"/>
  <c r="HL109" i="1" s="1"/>
  <c r="JA109" i="1" s="1"/>
  <c r="FS109" i="1"/>
  <c r="HH109" i="1" s="1"/>
  <c r="IW109" i="1" s="1"/>
  <c r="FO109" i="1"/>
  <c r="HD109" i="1" s="1"/>
  <c r="IS109" i="1" s="1"/>
  <c r="GT109" i="1"/>
  <c r="II109" i="1" s="1"/>
  <c r="JX109" i="1" s="1"/>
  <c r="GP109" i="1"/>
  <c r="IE109" i="1" s="1"/>
  <c r="JT109" i="1" s="1"/>
  <c r="GL109" i="1"/>
  <c r="IA109" i="1" s="1"/>
  <c r="JP109" i="1" s="1"/>
  <c r="GH109" i="1"/>
  <c r="HW109" i="1" s="1"/>
  <c r="JL109" i="1" s="1"/>
  <c r="GD109" i="1"/>
  <c r="HS109" i="1" s="1"/>
  <c r="JH109" i="1" s="1"/>
  <c r="FZ109" i="1"/>
  <c r="HO109" i="1" s="1"/>
  <c r="JD109" i="1" s="1"/>
  <c r="FV109" i="1"/>
  <c r="HK109" i="1" s="1"/>
  <c r="IZ109" i="1" s="1"/>
  <c r="FR109" i="1"/>
  <c r="HG109" i="1" s="1"/>
  <c r="IV109" i="1" s="1"/>
  <c r="FN109" i="1"/>
  <c r="HC109" i="1" s="1"/>
  <c r="IR109" i="1" s="1"/>
  <c r="FJ109" i="1"/>
  <c r="GY109" i="1" s="1"/>
  <c r="IN109" i="1" s="1"/>
  <c r="GS109" i="1"/>
  <c r="IH109" i="1" s="1"/>
  <c r="JW109" i="1" s="1"/>
  <c r="GO109" i="1"/>
  <c r="ID109" i="1" s="1"/>
  <c r="JS109" i="1" s="1"/>
  <c r="GK109" i="1"/>
  <c r="HZ109" i="1" s="1"/>
  <c r="JO109" i="1" s="1"/>
  <c r="GG109" i="1"/>
  <c r="HV109" i="1" s="1"/>
  <c r="JK109" i="1" s="1"/>
  <c r="GC109" i="1"/>
  <c r="HR109" i="1" s="1"/>
  <c r="JG109" i="1" s="1"/>
  <c r="FY109" i="1"/>
  <c r="HN109" i="1" s="1"/>
  <c r="JC109" i="1" s="1"/>
  <c r="FU109" i="1"/>
  <c r="HJ109" i="1" s="1"/>
  <c r="IY109" i="1" s="1"/>
  <c r="FQ109" i="1"/>
  <c r="HF109" i="1" s="1"/>
  <c r="IU109" i="1" s="1"/>
  <c r="FM109" i="1"/>
  <c r="HB109" i="1" s="1"/>
  <c r="IQ109" i="1" s="1"/>
  <c r="FI109" i="1"/>
  <c r="GX109" i="1" s="1"/>
  <c r="IM109" i="1" s="1"/>
  <c r="HV184" i="1"/>
  <c r="JK184" i="1" s="1"/>
  <c r="CB109" i="1"/>
  <c r="GR109" i="1"/>
  <c r="IG109" i="1" s="1"/>
  <c r="JV109" i="1" s="1"/>
  <c r="GN109" i="1"/>
  <c r="IC109" i="1" s="1"/>
  <c r="JR109" i="1" s="1"/>
  <c r="GJ109" i="1"/>
  <c r="HY109" i="1" s="1"/>
  <c r="JN109" i="1" s="1"/>
  <c r="GF109" i="1"/>
  <c r="HU109" i="1" s="1"/>
  <c r="JJ109" i="1" s="1"/>
  <c r="GB109" i="1"/>
  <c r="HQ109" i="1" s="1"/>
  <c r="JF109" i="1" s="1"/>
  <c r="FX109" i="1"/>
  <c r="HM109" i="1" s="1"/>
  <c r="JB109" i="1" s="1"/>
  <c r="FT109" i="1"/>
  <c r="HI109" i="1" s="1"/>
  <c r="IX109" i="1" s="1"/>
  <c r="FP109" i="1"/>
  <c r="HE109" i="1" s="1"/>
  <c r="IT109" i="1" s="1"/>
  <c r="FL109" i="1"/>
  <c r="HA109" i="1" s="1"/>
  <c r="IP109" i="1" s="1"/>
  <c r="FH109" i="1"/>
  <c r="GW109" i="1" s="1"/>
  <c r="IL109" i="1" s="1"/>
  <c r="HE184" i="1"/>
  <c r="IT184" i="1" s="1"/>
  <c r="CB184" i="1"/>
  <c r="CA109" i="1"/>
  <c r="BZ109" i="1" l="1"/>
  <c r="R109" i="1" s="1"/>
  <c r="GZ109" i="1"/>
  <c r="IO109" i="1" s="1"/>
  <c r="JZ109" i="1" s="1"/>
  <c r="GW184" i="1"/>
  <c r="IL184" i="1" s="1"/>
  <c r="JZ184" i="1" s="1"/>
  <c r="CA184" i="1"/>
  <c r="BZ184" i="1" s="1"/>
  <c r="R184" i="1" s="1"/>
  <c r="FI180" i="1"/>
  <c r="FJ180" i="1"/>
  <c r="FK180" i="1"/>
  <c r="FL180" i="1"/>
  <c r="FM180" i="1"/>
  <c r="FN180" i="1"/>
  <c r="FO180" i="1"/>
  <c r="FP180" i="1"/>
  <c r="FQ180" i="1"/>
  <c r="FS180" i="1"/>
  <c r="FT180" i="1"/>
  <c r="FU180" i="1"/>
  <c r="FV180" i="1"/>
  <c r="FW180" i="1"/>
  <c r="FX180" i="1"/>
  <c r="FY180" i="1"/>
  <c r="FZ180" i="1"/>
  <c r="GA180" i="1"/>
  <c r="GB180" i="1"/>
  <c r="GC180" i="1"/>
  <c r="GD180" i="1"/>
  <c r="GE180" i="1"/>
  <c r="GF180" i="1"/>
  <c r="GG180" i="1"/>
  <c r="GH180" i="1"/>
  <c r="GI180" i="1"/>
  <c r="GJ180" i="1"/>
  <c r="GK180" i="1"/>
  <c r="GL180" i="1"/>
  <c r="GM180" i="1"/>
  <c r="GN180" i="1"/>
  <c r="GO180" i="1"/>
  <c r="GP180" i="1"/>
  <c r="GQ180" i="1"/>
  <c r="GR180" i="1"/>
  <c r="GS180" i="1"/>
  <c r="GT180" i="1"/>
  <c r="GU180" i="1"/>
  <c r="FI181" i="1"/>
  <c r="FJ181" i="1"/>
  <c r="FK181" i="1"/>
  <c r="FL181" i="1"/>
  <c r="FM181" i="1"/>
  <c r="FN181" i="1"/>
  <c r="FO181" i="1"/>
  <c r="FP181" i="1"/>
  <c r="FQ181" i="1"/>
  <c r="FR181" i="1"/>
  <c r="FS181" i="1"/>
  <c r="FT181" i="1"/>
  <c r="FU181" i="1"/>
  <c r="FV181" i="1"/>
  <c r="FW181" i="1"/>
  <c r="FX181" i="1"/>
  <c r="FY181" i="1"/>
  <c r="FZ181" i="1"/>
  <c r="GA181" i="1"/>
  <c r="GB181" i="1"/>
  <c r="GC181" i="1"/>
  <c r="GD181" i="1"/>
  <c r="GE181" i="1"/>
  <c r="GF181" i="1"/>
  <c r="GG181" i="1"/>
  <c r="GH181" i="1"/>
  <c r="GI181" i="1"/>
  <c r="GJ181" i="1"/>
  <c r="GK181" i="1"/>
  <c r="GL181" i="1"/>
  <c r="GM181" i="1"/>
  <c r="GN181" i="1"/>
  <c r="GO181" i="1"/>
  <c r="GP181" i="1"/>
  <c r="GQ181" i="1"/>
  <c r="GR181" i="1"/>
  <c r="GS181" i="1"/>
  <c r="GT181" i="1"/>
  <c r="GU181" i="1"/>
  <c r="FI182" i="1"/>
  <c r="FJ182" i="1"/>
  <c r="FK182" i="1"/>
  <c r="FL182" i="1"/>
  <c r="FM182" i="1"/>
  <c r="FN182" i="1"/>
  <c r="FO182" i="1"/>
  <c r="FP182" i="1"/>
  <c r="FQ182" i="1"/>
  <c r="FR182" i="1"/>
  <c r="FS182" i="1"/>
  <c r="FT182" i="1"/>
  <c r="FU182" i="1"/>
  <c r="FV182" i="1"/>
  <c r="FW182" i="1"/>
  <c r="FX182" i="1"/>
  <c r="FY182" i="1"/>
  <c r="FZ182" i="1"/>
  <c r="GA182" i="1"/>
  <c r="GB182" i="1"/>
  <c r="GC182" i="1"/>
  <c r="GD182" i="1"/>
  <c r="GE182" i="1"/>
  <c r="GF182" i="1"/>
  <c r="GG182" i="1"/>
  <c r="GH182" i="1"/>
  <c r="GI182" i="1"/>
  <c r="GJ182" i="1"/>
  <c r="GK182" i="1"/>
  <c r="GL182" i="1"/>
  <c r="GM182" i="1"/>
  <c r="GN182" i="1"/>
  <c r="GO182" i="1"/>
  <c r="GP182" i="1"/>
  <c r="GQ182" i="1"/>
  <c r="GR182" i="1"/>
  <c r="GS182" i="1"/>
  <c r="GT182" i="1"/>
  <c r="GU182" i="1"/>
  <c r="FI183" i="1"/>
  <c r="FJ183" i="1"/>
  <c r="FK183" i="1"/>
  <c r="FL183" i="1"/>
  <c r="FM183" i="1"/>
  <c r="FN183" i="1"/>
  <c r="FO183" i="1"/>
  <c r="FP183" i="1"/>
  <c r="FQ183" i="1"/>
  <c r="FR183" i="1"/>
  <c r="FS183" i="1"/>
  <c r="FT183" i="1"/>
  <c r="FU183" i="1"/>
  <c r="FV183" i="1"/>
  <c r="FW183" i="1"/>
  <c r="FX183" i="1"/>
  <c r="FY183" i="1"/>
  <c r="FZ183" i="1"/>
  <c r="GA183" i="1"/>
  <c r="GB183" i="1"/>
  <c r="GC183" i="1"/>
  <c r="GD183" i="1"/>
  <c r="GE183" i="1"/>
  <c r="GF183" i="1"/>
  <c r="GG183" i="1"/>
  <c r="GH183" i="1"/>
  <c r="GI183" i="1"/>
  <c r="GJ183" i="1"/>
  <c r="GK183" i="1"/>
  <c r="GL183" i="1"/>
  <c r="GM183" i="1"/>
  <c r="GN183" i="1"/>
  <c r="GO183" i="1"/>
  <c r="GP183" i="1"/>
  <c r="GQ183" i="1"/>
  <c r="GR183" i="1"/>
  <c r="GS183" i="1"/>
  <c r="GT183" i="1"/>
  <c r="GU183" i="1"/>
  <c r="FI185" i="1"/>
  <c r="FJ185" i="1"/>
  <c r="FK185" i="1"/>
  <c r="FL185" i="1"/>
  <c r="FM185" i="1"/>
  <c r="FN185" i="1"/>
  <c r="FO185" i="1"/>
  <c r="FP185" i="1"/>
  <c r="FQ185" i="1"/>
  <c r="FR185" i="1"/>
  <c r="FS185" i="1"/>
  <c r="FT185" i="1"/>
  <c r="FU185" i="1"/>
  <c r="FV185" i="1"/>
  <c r="FW185" i="1"/>
  <c r="FX185" i="1"/>
  <c r="FY185" i="1"/>
  <c r="FZ185" i="1"/>
  <c r="GA185" i="1"/>
  <c r="GB185" i="1"/>
  <c r="GC185" i="1"/>
  <c r="GD185" i="1"/>
  <c r="GE185" i="1"/>
  <c r="GF185" i="1"/>
  <c r="GG185" i="1"/>
  <c r="GH185" i="1"/>
  <c r="GI185" i="1"/>
  <c r="GJ185" i="1"/>
  <c r="GK185" i="1"/>
  <c r="GL185" i="1"/>
  <c r="GM185" i="1"/>
  <c r="GN185" i="1"/>
  <c r="GO185" i="1"/>
  <c r="GP185" i="1"/>
  <c r="GQ185" i="1"/>
  <c r="GR185" i="1"/>
  <c r="GS185" i="1"/>
  <c r="GT185" i="1"/>
  <c r="GU185" i="1"/>
  <c r="FI186" i="1"/>
  <c r="FJ186" i="1"/>
  <c r="FK186" i="1"/>
  <c r="FL186" i="1"/>
  <c r="FM186" i="1"/>
  <c r="FN186" i="1"/>
  <c r="FO186" i="1"/>
  <c r="FP186" i="1"/>
  <c r="FQ186" i="1"/>
  <c r="FR186" i="1"/>
  <c r="FS186" i="1"/>
  <c r="FT186" i="1"/>
  <c r="FU186" i="1"/>
  <c r="FV186" i="1"/>
  <c r="FW186" i="1"/>
  <c r="FX186" i="1"/>
  <c r="FY186" i="1"/>
  <c r="FZ186" i="1"/>
  <c r="GA186" i="1"/>
  <c r="GB186" i="1"/>
  <c r="GC186" i="1"/>
  <c r="GD186" i="1"/>
  <c r="GE186" i="1"/>
  <c r="GF186" i="1"/>
  <c r="GG186" i="1"/>
  <c r="GH186" i="1"/>
  <c r="GI186" i="1"/>
  <c r="GJ186" i="1"/>
  <c r="GK186" i="1"/>
  <c r="GL186" i="1"/>
  <c r="GM186" i="1"/>
  <c r="GN186" i="1"/>
  <c r="GO186" i="1"/>
  <c r="GP186" i="1"/>
  <c r="GQ186" i="1"/>
  <c r="GR186" i="1"/>
  <c r="GS186" i="1"/>
  <c r="GT186" i="1"/>
  <c r="GU186" i="1"/>
  <c r="FI187" i="1"/>
  <c r="FJ187" i="1"/>
  <c r="FK187" i="1"/>
  <c r="FL187" i="1"/>
  <c r="FM187" i="1"/>
  <c r="FN187" i="1"/>
  <c r="FO187" i="1"/>
  <c r="FP187" i="1"/>
  <c r="FQ187" i="1"/>
  <c r="FR187" i="1"/>
  <c r="FS187" i="1"/>
  <c r="FT187" i="1"/>
  <c r="FU187" i="1"/>
  <c r="FV187" i="1"/>
  <c r="FW187" i="1"/>
  <c r="FX187" i="1"/>
  <c r="FY187" i="1"/>
  <c r="FZ187" i="1"/>
  <c r="GA187" i="1"/>
  <c r="GB187" i="1"/>
  <c r="GC187" i="1"/>
  <c r="GD187" i="1"/>
  <c r="GE187" i="1"/>
  <c r="GF187" i="1"/>
  <c r="GG187" i="1"/>
  <c r="GH187" i="1"/>
  <c r="GI187" i="1"/>
  <c r="GJ187" i="1"/>
  <c r="GK187" i="1"/>
  <c r="GL187" i="1"/>
  <c r="GM187" i="1"/>
  <c r="GN187" i="1"/>
  <c r="GO187" i="1"/>
  <c r="GP187" i="1"/>
  <c r="GQ187" i="1"/>
  <c r="GR187" i="1"/>
  <c r="GS187" i="1"/>
  <c r="GT187" i="1"/>
  <c r="GU187" i="1"/>
  <c r="FI188" i="1"/>
  <c r="FJ188" i="1"/>
  <c r="FK188" i="1"/>
  <c r="FL188" i="1"/>
  <c r="FM188" i="1"/>
  <c r="FN188" i="1"/>
  <c r="FO188" i="1"/>
  <c r="FP188" i="1"/>
  <c r="FQ188" i="1"/>
  <c r="FR188" i="1"/>
  <c r="FS188" i="1"/>
  <c r="FT188" i="1"/>
  <c r="FU188" i="1"/>
  <c r="FV188" i="1"/>
  <c r="FW188" i="1"/>
  <c r="FX188" i="1"/>
  <c r="FY188" i="1"/>
  <c r="FZ188" i="1"/>
  <c r="GA188" i="1"/>
  <c r="GB188" i="1"/>
  <c r="GC188" i="1"/>
  <c r="GD188" i="1"/>
  <c r="GE188" i="1"/>
  <c r="GF188" i="1"/>
  <c r="GG188" i="1"/>
  <c r="GH188" i="1"/>
  <c r="GI188" i="1"/>
  <c r="GJ188" i="1"/>
  <c r="GK188" i="1"/>
  <c r="GL188" i="1"/>
  <c r="GM188" i="1"/>
  <c r="GN188" i="1"/>
  <c r="GO188" i="1"/>
  <c r="GP188" i="1"/>
  <c r="GQ188" i="1"/>
  <c r="GR188" i="1"/>
  <c r="GS188" i="1"/>
  <c r="GT188" i="1"/>
  <c r="GU188" i="1"/>
  <c r="FI189" i="1"/>
  <c r="FJ189" i="1"/>
  <c r="FK189" i="1"/>
  <c r="FL189" i="1"/>
  <c r="FM189" i="1"/>
  <c r="FN189" i="1"/>
  <c r="FO189" i="1"/>
  <c r="FP189" i="1"/>
  <c r="FQ189" i="1"/>
  <c r="FR189" i="1"/>
  <c r="FS189" i="1"/>
  <c r="FT189" i="1"/>
  <c r="FU189" i="1"/>
  <c r="FV189" i="1"/>
  <c r="FW189" i="1"/>
  <c r="FX189" i="1"/>
  <c r="FY189" i="1"/>
  <c r="FZ189" i="1"/>
  <c r="GA189" i="1"/>
  <c r="GB189" i="1"/>
  <c r="GC189" i="1"/>
  <c r="GD189" i="1"/>
  <c r="GE189" i="1"/>
  <c r="GF189" i="1"/>
  <c r="GG189" i="1"/>
  <c r="GH189" i="1"/>
  <c r="GI189" i="1"/>
  <c r="GJ189" i="1"/>
  <c r="GK189" i="1"/>
  <c r="GL189" i="1"/>
  <c r="GM189" i="1"/>
  <c r="GN189" i="1"/>
  <c r="GO189" i="1"/>
  <c r="GP189" i="1"/>
  <c r="GQ189" i="1"/>
  <c r="GR189" i="1"/>
  <c r="GS189" i="1"/>
  <c r="GT189" i="1"/>
  <c r="GU189" i="1"/>
  <c r="FI190" i="1"/>
  <c r="FJ190" i="1"/>
  <c r="FK190" i="1"/>
  <c r="FL190" i="1"/>
  <c r="FM190" i="1"/>
  <c r="FN190" i="1"/>
  <c r="FO190" i="1"/>
  <c r="FP190" i="1"/>
  <c r="FQ190" i="1"/>
  <c r="FR190" i="1"/>
  <c r="FS190" i="1"/>
  <c r="FT190" i="1"/>
  <c r="FU190" i="1"/>
  <c r="FV190" i="1"/>
  <c r="FW190" i="1"/>
  <c r="FX190" i="1"/>
  <c r="FY190" i="1"/>
  <c r="FZ190" i="1"/>
  <c r="GA190" i="1"/>
  <c r="GB190" i="1"/>
  <c r="GC190" i="1"/>
  <c r="GD190" i="1"/>
  <c r="GE190" i="1"/>
  <c r="GF190" i="1"/>
  <c r="GG190" i="1"/>
  <c r="GH190" i="1"/>
  <c r="GI190" i="1"/>
  <c r="GJ190" i="1"/>
  <c r="GK190" i="1"/>
  <c r="GL190" i="1"/>
  <c r="GM190" i="1"/>
  <c r="GN190" i="1"/>
  <c r="GO190" i="1"/>
  <c r="GP190" i="1"/>
  <c r="GQ190" i="1"/>
  <c r="GR190" i="1"/>
  <c r="GS190" i="1"/>
  <c r="GT190" i="1"/>
  <c r="GU190" i="1"/>
  <c r="FI191" i="1"/>
  <c r="FJ191" i="1"/>
  <c r="FK191" i="1"/>
  <c r="FL191" i="1"/>
  <c r="FM191" i="1"/>
  <c r="FN191" i="1"/>
  <c r="FO191" i="1"/>
  <c r="FP191" i="1"/>
  <c r="FQ191" i="1"/>
  <c r="FR191" i="1"/>
  <c r="FS191" i="1"/>
  <c r="FT191" i="1"/>
  <c r="FU191" i="1"/>
  <c r="FV191" i="1"/>
  <c r="FW191" i="1"/>
  <c r="FX191" i="1"/>
  <c r="FY191" i="1"/>
  <c r="FZ191" i="1"/>
  <c r="GA191" i="1"/>
  <c r="GB191" i="1"/>
  <c r="GC191" i="1"/>
  <c r="GD191" i="1"/>
  <c r="GE191" i="1"/>
  <c r="GF191" i="1"/>
  <c r="GG191" i="1"/>
  <c r="GH191" i="1"/>
  <c r="GI191" i="1"/>
  <c r="GJ191" i="1"/>
  <c r="GK191" i="1"/>
  <c r="GL191" i="1"/>
  <c r="GM191" i="1"/>
  <c r="GN191" i="1"/>
  <c r="GO191" i="1"/>
  <c r="GP191" i="1"/>
  <c r="GQ191" i="1"/>
  <c r="GR191" i="1"/>
  <c r="GS191" i="1"/>
  <c r="GT191" i="1"/>
  <c r="GU191" i="1"/>
  <c r="FI192" i="1"/>
  <c r="FJ192" i="1"/>
  <c r="FK192" i="1"/>
  <c r="FL192" i="1"/>
  <c r="FM192" i="1"/>
  <c r="FN192" i="1"/>
  <c r="FO192" i="1"/>
  <c r="FP192" i="1"/>
  <c r="FQ192" i="1"/>
  <c r="FR192" i="1"/>
  <c r="FS192" i="1"/>
  <c r="FT192" i="1"/>
  <c r="FU192" i="1"/>
  <c r="FV192" i="1"/>
  <c r="FW192" i="1"/>
  <c r="FX192" i="1"/>
  <c r="FY192" i="1"/>
  <c r="FZ192" i="1"/>
  <c r="GA192" i="1"/>
  <c r="GB192" i="1"/>
  <c r="GC192" i="1"/>
  <c r="GD192" i="1"/>
  <c r="GE192" i="1"/>
  <c r="GF192" i="1"/>
  <c r="GG192" i="1"/>
  <c r="GH192" i="1"/>
  <c r="GI192" i="1"/>
  <c r="GJ192" i="1"/>
  <c r="GK192" i="1"/>
  <c r="GL192" i="1"/>
  <c r="GM192" i="1"/>
  <c r="GN192" i="1"/>
  <c r="GO192" i="1"/>
  <c r="GP192" i="1"/>
  <c r="GQ192" i="1"/>
  <c r="GR192" i="1"/>
  <c r="GS192" i="1"/>
  <c r="GT192" i="1"/>
  <c r="GU192" i="1"/>
  <c r="FR193" i="1"/>
  <c r="FI194" i="1"/>
  <c r="FJ194" i="1"/>
  <c r="FK194" i="1"/>
  <c r="FL194" i="1"/>
  <c r="FM194" i="1"/>
  <c r="FN194" i="1"/>
  <c r="FO194" i="1"/>
  <c r="FP194" i="1"/>
  <c r="FQ194" i="1"/>
  <c r="FR194" i="1"/>
  <c r="FS194" i="1"/>
  <c r="FT194" i="1"/>
  <c r="FU194" i="1"/>
  <c r="FV194" i="1"/>
  <c r="FW194" i="1"/>
  <c r="FX194" i="1"/>
  <c r="FY194" i="1"/>
  <c r="FZ194" i="1"/>
  <c r="GA194" i="1"/>
  <c r="GB194" i="1"/>
  <c r="GC194" i="1"/>
  <c r="GD194" i="1"/>
  <c r="GE194" i="1"/>
  <c r="GF194" i="1"/>
  <c r="GG194" i="1"/>
  <c r="GH194" i="1"/>
  <c r="GI194" i="1"/>
  <c r="GJ194" i="1"/>
  <c r="GK194" i="1"/>
  <c r="GL194" i="1"/>
  <c r="GM194" i="1"/>
  <c r="GN194" i="1"/>
  <c r="GO194" i="1"/>
  <c r="GP194" i="1"/>
  <c r="GQ194" i="1"/>
  <c r="GR194" i="1"/>
  <c r="GS194" i="1"/>
  <c r="GT194" i="1"/>
  <c r="GU194" i="1"/>
  <c r="FI195" i="1"/>
  <c r="FJ195" i="1"/>
  <c r="FK195" i="1"/>
  <c r="FL195" i="1"/>
  <c r="FM195" i="1"/>
  <c r="FN195" i="1"/>
  <c r="FO195" i="1"/>
  <c r="FP195" i="1"/>
  <c r="FQ195" i="1"/>
  <c r="FR195" i="1"/>
  <c r="FS195" i="1"/>
  <c r="FT195" i="1"/>
  <c r="FU195" i="1"/>
  <c r="FV195" i="1"/>
  <c r="FW195" i="1"/>
  <c r="FX195" i="1"/>
  <c r="FY195" i="1"/>
  <c r="FZ195" i="1"/>
  <c r="GA195" i="1"/>
  <c r="GB195" i="1"/>
  <c r="GC195" i="1"/>
  <c r="GD195" i="1"/>
  <c r="GE195" i="1"/>
  <c r="GF195" i="1"/>
  <c r="GG195" i="1"/>
  <c r="GH195" i="1"/>
  <c r="GI195" i="1"/>
  <c r="GJ195" i="1"/>
  <c r="GK195" i="1"/>
  <c r="GL195" i="1"/>
  <c r="GM195" i="1"/>
  <c r="GN195" i="1"/>
  <c r="GO195" i="1"/>
  <c r="GP195" i="1"/>
  <c r="GQ195" i="1"/>
  <c r="GR195" i="1"/>
  <c r="GS195" i="1"/>
  <c r="GT195" i="1"/>
  <c r="GU195" i="1"/>
  <c r="FI196" i="1"/>
  <c r="FJ196" i="1"/>
  <c r="FK196" i="1"/>
  <c r="FL196" i="1"/>
  <c r="FM196" i="1"/>
  <c r="FN196" i="1"/>
  <c r="FO196" i="1"/>
  <c r="FP196" i="1"/>
  <c r="FQ196" i="1"/>
  <c r="FR196" i="1"/>
  <c r="FS196" i="1"/>
  <c r="FT196" i="1"/>
  <c r="FU196" i="1"/>
  <c r="FV196" i="1"/>
  <c r="FW196" i="1"/>
  <c r="FX196" i="1"/>
  <c r="FY196" i="1"/>
  <c r="FZ196" i="1"/>
  <c r="GA196" i="1"/>
  <c r="GB196" i="1"/>
  <c r="GC196" i="1"/>
  <c r="GD196" i="1"/>
  <c r="GE196" i="1"/>
  <c r="GF196" i="1"/>
  <c r="GG196" i="1"/>
  <c r="GH196" i="1"/>
  <c r="GI196" i="1"/>
  <c r="GJ196" i="1"/>
  <c r="GK196" i="1"/>
  <c r="GL196" i="1"/>
  <c r="GM196" i="1"/>
  <c r="GN196" i="1"/>
  <c r="GO196" i="1"/>
  <c r="GP196" i="1"/>
  <c r="GQ196" i="1"/>
  <c r="GR196" i="1"/>
  <c r="GS196" i="1"/>
  <c r="GT196" i="1"/>
  <c r="GU196" i="1"/>
  <c r="FI197" i="1"/>
  <c r="FJ197" i="1"/>
  <c r="FK197" i="1"/>
  <c r="FL197" i="1"/>
  <c r="FM197" i="1"/>
  <c r="FN197" i="1"/>
  <c r="FO197" i="1"/>
  <c r="FP197" i="1"/>
  <c r="FQ197" i="1"/>
  <c r="FR197" i="1"/>
  <c r="FS197" i="1"/>
  <c r="FT197" i="1"/>
  <c r="FU197" i="1"/>
  <c r="FV197" i="1"/>
  <c r="FW197" i="1"/>
  <c r="FX197" i="1"/>
  <c r="FY197" i="1"/>
  <c r="FZ197" i="1"/>
  <c r="GA197" i="1"/>
  <c r="GB197" i="1"/>
  <c r="GC197" i="1"/>
  <c r="GD197" i="1"/>
  <c r="GE197" i="1"/>
  <c r="GF197" i="1"/>
  <c r="GG197" i="1"/>
  <c r="GH197" i="1"/>
  <c r="GI197" i="1"/>
  <c r="GJ197" i="1"/>
  <c r="GK197" i="1"/>
  <c r="GL197" i="1"/>
  <c r="GM197" i="1"/>
  <c r="GN197" i="1"/>
  <c r="GO197" i="1"/>
  <c r="GP197" i="1"/>
  <c r="GQ197" i="1"/>
  <c r="GR197" i="1"/>
  <c r="GS197" i="1"/>
  <c r="GT197" i="1"/>
  <c r="GU197" i="1"/>
  <c r="FI198" i="1"/>
  <c r="FJ198" i="1"/>
  <c r="FK198" i="1"/>
  <c r="FL198" i="1"/>
  <c r="FM198" i="1"/>
  <c r="FN198" i="1"/>
  <c r="FO198" i="1"/>
  <c r="FP198" i="1"/>
  <c r="FQ198" i="1"/>
  <c r="FR198" i="1"/>
  <c r="FS198" i="1"/>
  <c r="FT198" i="1"/>
  <c r="FU198" i="1"/>
  <c r="FV198" i="1"/>
  <c r="FW198" i="1"/>
  <c r="FX198" i="1"/>
  <c r="FY198" i="1"/>
  <c r="FZ198" i="1"/>
  <c r="GA198" i="1"/>
  <c r="GB198" i="1"/>
  <c r="GC198" i="1"/>
  <c r="GD198" i="1"/>
  <c r="GE198" i="1"/>
  <c r="GF198" i="1"/>
  <c r="GG198" i="1"/>
  <c r="GH198" i="1"/>
  <c r="GI198" i="1"/>
  <c r="GJ198" i="1"/>
  <c r="GK198" i="1"/>
  <c r="GL198" i="1"/>
  <c r="GM198" i="1"/>
  <c r="GN198" i="1"/>
  <c r="GO198" i="1"/>
  <c r="GP198" i="1"/>
  <c r="GQ198" i="1"/>
  <c r="GR198" i="1"/>
  <c r="GS198" i="1"/>
  <c r="GT198" i="1"/>
  <c r="GU198" i="1"/>
  <c r="FI199" i="1"/>
  <c r="FJ199" i="1"/>
  <c r="FK199" i="1"/>
  <c r="FL199" i="1"/>
  <c r="FM199" i="1"/>
  <c r="FN199" i="1"/>
  <c r="FO199" i="1"/>
  <c r="FP199" i="1"/>
  <c r="FQ199" i="1"/>
  <c r="FR199" i="1"/>
  <c r="FS199" i="1"/>
  <c r="FT199" i="1"/>
  <c r="FU199" i="1"/>
  <c r="FV199" i="1"/>
  <c r="FW199" i="1"/>
  <c r="FX199" i="1"/>
  <c r="FY199" i="1"/>
  <c r="FZ199" i="1"/>
  <c r="GA199" i="1"/>
  <c r="GB199" i="1"/>
  <c r="GC199" i="1"/>
  <c r="GD199" i="1"/>
  <c r="GE199" i="1"/>
  <c r="GF199" i="1"/>
  <c r="GG199" i="1"/>
  <c r="GH199" i="1"/>
  <c r="GI199" i="1"/>
  <c r="GJ199" i="1"/>
  <c r="GK199" i="1"/>
  <c r="GL199" i="1"/>
  <c r="GM199" i="1"/>
  <c r="GN199" i="1"/>
  <c r="GO199" i="1"/>
  <c r="GP199" i="1"/>
  <c r="GQ199" i="1"/>
  <c r="GR199" i="1"/>
  <c r="GS199" i="1"/>
  <c r="GT199" i="1"/>
  <c r="GU199" i="1"/>
  <c r="FJ200" i="1"/>
  <c r="FL200" i="1"/>
  <c r="FM200" i="1"/>
  <c r="FN200" i="1"/>
  <c r="FP200" i="1"/>
  <c r="FT200" i="1"/>
  <c r="FX200" i="1"/>
  <c r="FZ200" i="1"/>
  <c r="GB200" i="1"/>
  <c r="GD200" i="1"/>
  <c r="GF200" i="1"/>
  <c r="GJ200" i="1"/>
  <c r="GN200" i="1"/>
  <c r="GP200" i="1"/>
  <c r="GR200" i="1"/>
  <c r="GS200" i="1"/>
  <c r="GT200" i="1"/>
  <c r="FI201" i="1"/>
  <c r="FJ201" i="1"/>
  <c r="FK201" i="1"/>
  <c r="FL201" i="1"/>
  <c r="FM201" i="1"/>
  <c r="FN201" i="1"/>
  <c r="FO201" i="1"/>
  <c r="FP201" i="1"/>
  <c r="FQ201" i="1"/>
  <c r="FR201" i="1"/>
  <c r="FS201" i="1"/>
  <c r="FT201" i="1"/>
  <c r="FU201" i="1"/>
  <c r="FV201" i="1"/>
  <c r="FW201" i="1"/>
  <c r="FX201" i="1"/>
  <c r="FY201" i="1"/>
  <c r="FZ201" i="1"/>
  <c r="GA201" i="1"/>
  <c r="GB201" i="1"/>
  <c r="GC201" i="1"/>
  <c r="GD201" i="1"/>
  <c r="GE201" i="1"/>
  <c r="GF201" i="1"/>
  <c r="GG201" i="1"/>
  <c r="GH201" i="1"/>
  <c r="GI201" i="1"/>
  <c r="GJ201" i="1"/>
  <c r="GK201" i="1"/>
  <c r="GL201" i="1"/>
  <c r="GM201" i="1"/>
  <c r="GN201" i="1"/>
  <c r="GO201" i="1"/>
  <c r="GP201" i="1"/>
  <c r="GQ201" i="1"/>
  <c r="GR201" i="1"/>
  <c r="GS201" i="1"/>
  <c r="GT201" i="1"/>
  <c r="GU201" i="1"/>
  <c r="FJ202" i="1"/>
  <c r="FK202" i="1"/>
  <c r="FL202" i="1"/>
  <c r="FN202" i="1"/>
  <c r="FP202" i="1"/>
  <c r="FR202" i="1"/>
  <c r="FT202" i="1"/>
  <c r="FV202" i="1"/>
  <c r="FX202" i="1"/>
  <c r="FZ202" i="1"/>
  <c r="GA202" i="1"/>
  <c r="GB202" i="1"/>
  <c r="GD202" i="1"/>
  <c r="GF202" i="1"/>
  <c r="GH202" i="1"/>
  <c r="GJ202" i="1"/>
  <c r="GL202" i="1"/>
  <c r="GN202" i="1"/>
  <c r="GP202" i="1"/>
  <c r="GQ202" i="1"/>
  <c r="GR202" i="1"/>
  <c r="GT202" i="1"/>
  <c r="FJ203" i="1"/>
  <c r="FL203" i="1"/>
  <c r="FP203" i="1"/>
  <c r="FQ203" i="1"/>
  <c r="FT203" i="1"/>
  <c r="FV203" i="1"/>
  <c r="FX203" i="1"/>
  <c r="FZ203" i="1"/>
  <c r="GB203" i="1"/>
  <c r="GC203" i="1"/>
  <c r="GF203" i="1"/>
  <c r="GJ203" i="1"/>
  <c r="GK203" i="1"/>
  <c r="GL203" i="1"/>
  <c r="GN203" i="1"/>
  <c r="GP203" i="1"/>
  <c r="GR203" i="1"/>
  <c r="FL204" i="1"/>
  <c r="FM204" i="1"/>
  <c r="FQ204" i="1"/>
  <c r="FS204" i="1"/>
  <c r="FU204" i="1"/>
  <c r="FW204" i="1"/>
  <c r="FY204" i="1"/>
  <c r="GC204" i="1"/>
  <c r="GG204" i="1"/>
  <c r="GI204" i="1"/>
  <c r="GK204" i="1"/>
  <c r="GL204" i="1"/>
  <c r="GM204" i="1"/>
  <c r="GO204" i="1"/>
  <c r="GS204" i="1"/>
  <c r="FJ205" i="1"/>
  <c r="FN205" i="1"/>
  <c r="FO205" i="1"/>
  <c r="FR205" i="1"/>
  <c r="FV205" i="1"/>
  <c r="FW205" i="1"/>
  <c r="FZ205" i="1"/>
  <c r="GD205" i="1"/>
  <c r="GE205" i="1"/>
  <c r="GH205" i="1"/>
  <c r="GL205" i="1"/>
  <c r="GM205" i="1"/>
  <c r="GP205" i="1"/>
  <c r="GT205" i="1"/>
  <c r="GU205" i="1"/>
  <c r="FH203" i="1"/>
  <c r="FH201" i="1"/>
  <c r="FH200" i="1"/>
  <c r="FH197" i="1"/>
  <c r="FH196" i="1"/>
  <c r="FH192" i="1"/>
  <c r="FH191" i="1"/>
  <c r="FH190" i="1"/>
  <c r="FH189" i="1"/>
  <c r="FH188" i="1"/>
  <c r="FH187" i="1"/>
  <c r="FH186" i="1"/>
  <c r="FH185" i="1"/>
  <c r="FH183" i="1"/>
  <c r="FH182" i="1"/>
  <c r="FH181" i="1"/>
  <c r="FH194" i="1"/>
  <c r="FH205" i="1"/>
  <c r="FH199" i="1"/>
  <c r="FH195" i="1"/>
  <c r="HT205" i="1" l="1"/>
  <c r="JI205" i="1" s="1"/>
  <c r="HG201" i="1"/>
  <c r="IV201" i="1" s="1"/>
  <c r="IC200" i="1"/>
  <c r="HO203" i="1"/>
  <c r="JD203" i="1" s="1"/>
  <c r="IF201" i="1"/>
  <c r="JU201" i="1" s="1"/>
  <c r="HL204" i="1"/>
  <c r="JA204" i="1" s="1"/>
  <c r="IE203" i="1"/>
  <c r="JT203" i="1" s="1"/>
  <c r="HS205" i="1"/>
  <c r="JH205" i="1" s="1"/>
  <c r="HR204" i="1"/>
  <c r="JG204" i="1" s="1"/>
  <c r="HV201" i="1"/>
  <c r="JK201" i="1" s="1"/>
  <c r="GW201" i="1"/>
  <c r="IL201" i="1" s="1"/>
  <c r="II205" i="1"/>
  <c r="JX205" i="1" s="1"/>
  <c r="HU203" i="1"/>
  <c r="JJ203" i="1" s="1"/>
  <c r="IH201" i="1"/>
  <c r="JW201" i="1" s="1"/>
  <c r="IG203" i="1"/>
  <c r="JV203" i="1" s="1"/>
  <c r="HS202" i="1"/>
  <c r="JH202" i="1" s="1"/>
  <c r="HR201" i="1"/>
  <c r="JG201" i="1" s="1"/>
  <c r="HE203" i="1"/>
  <c r="IT203" i="1" s="1"/>
  <c r="HE202" i="1"/>
  <c r="IT202" i="1" s="1"/>
  <c r="HH201" i="1"/>
  <c r="IW201" i="1" s="1"/>
  <c r="HJ204" i="1"/>
  <c r="IY204" i="1" s="1"/>
  <c r="HC202" i="1"/>
  <c r="IR202" i="1" s="1"/>
  <c r="HW205" i="1"/>
  <c r="JL205" i="1" s="1"/>
  <c r="HV204" i="1"/>
  <c r="JK204" i="1" s="1"/>
  <c r="HH204" i="1"/>
  <c r="IW204" i="1" s="1"/>
  <c r="HY203" i="1"/>
  <c r="JN203" i="1" s="1"/>
  <c r="IG202" i="1"/>
  <c r="JV202" i="1" s="1"/>
  <c r="HK202" i="1"/>
  <c r="IZ202" i="1" s="1"/>
  <c r="IJ201" i="1"/>
  <c r="JY201" i="1" s="1"/>
  <c r="HX201" i="1"/>
  <c r="JM201" i="1" s="1"/>
  <c r="HF201" i="1"/>
  <c r="IU201" i="1" s="1"/>
  <c r="IE200" i="1"/>
  <c r="HQ200" i="1"/>
  <c r="HI202" i="1"/>
  <c r="IX202" i="1" s="1"/>
  <c r="HL201" i="1"/>
  <c r="JA201" i="1" s="1"/>
  <c r="IA205" i="1"/>
  <c r="JP205" i="1" s="1"/>
  <c r="HO205" i="1"/>
  <c r="JD205" i="1" s="1"/>
  <c r="HA202" i="1"/>
  <c r="IP202" i="1" s="1"/>
  <c r="GZ201" i="1"/>
  <c r="IO201" i="1" s="1"/>
  <c r="GY203" i="1"/>
  <c r="IN203" i="1" s="1"/>
  <c r="HD201" i="1"/>
  <c r="IS201" i="1" s="1"/>
  <c r="HC200" i="1"/>
  <c r="HD205" i="1"/>
  <c r="IS205" i="1" s="1"/>
  <c r="HF203" i="1"/>
  <c r="IU203" i="1" s="1"/>
  <c r="IJ205" i="1"/>
  <c r="JY205" i="1" s="1"/>
  <c r="GR193" i="1"/>
  <c r="FC206" i="1"/>
  <c r="BC206" i="1" s="1"/>
  <c r="GN193" i="1"/>
  <c r="EY206" i="1"/>
  <c r="AY206" i="1" s="1"/>
  <c r="GJ193" i="1"/>
  <c r="EU206" i="1"/>
  <c r="AU206" i="1" s="1"/>
  <c r="GF193" i="1"/>
  <c r="EQ206" i="1"/>
  <c r="AQ206" i="1" s="1"/>
  <c r="GB193" i="1"/>
  <c r="EM206" i="1"/>
  <c r="AM206" i="1" s="1"/>
  <c r="FX193" i="1"/>
  <c r="EI206" i="1"/>
  <c r="AI206" i="1" s="1"/>
  <c r="FT193" i="1"/>
  <c r="EE206" i="1"/>
  <c r="AE206" i="1" s="1"/>
  <c r="FP193" i="1"/>
  <c r="EA206" i="1"/>
  <c r="AA206" i="1" s="1"/>
  <c r="FL193" i="1"/>
  <c r="DW206" i="1"/>
  <c r="W206" i="1" s="1"/>
  <c r="GU193" i="1"/>
  <c r="FF206" i="1"/>
  <c r="BF206" i="1" s="1"/>
  <c r="GQ193" i="1"/>
  <c r="FB206" i="1"/>
  <c r="BB206" i="1" s="1"/>
  <c r="GM193" i="1"/>
  <c r="EX206" i="1"/>
  <c r="AX206" i="1" s="1"/>
  <c r="GI193" i="1"/>
  <c r="ET206" i="1"/>
  <c r="AT206" i="1" s="1"/>
  <c r="GE193" i="1"/>
  <c r="EP206" i="1"/>
  <c r="AP206" i="1" s="1"/>
  <c r="GA193" i="1"/>
  <c r="EL206" i="1"/>
  <c r="AL206" i="1" s="1"/>
  <c r="FW193" i="1"/>
  <c r="EH206" i="1"/>
  <c r="AH206" i="1" s="1"/>
  <c r="FS193" i="1"/>
  <c r="ED206" i="1"/>
  <c r="AD206" i="1" s="1"/>
  <c r="FO193" i="1"/>
  <c r="DZ206" i="1"/>
  <c r="Z206" i="1" s="1"/>
  <c r="FK193" i="1"/>
  <c r="DV206" i="1"/>
  <c r="V206" i="1" s="1"/>
  <c r="FH193" i="1"/>
  <c r="GT193" i="1"/>
  <c r="FE206" i="1"/>
  <c r="BE206" i="1" s="1"/>
  <c r="GP193" i="1"/>
  <c r="FA206" i="1"/>
  <c r="BA206" i="1" s="1"/>
  <c r="GL193" i="1"/>
  <c r="EW206" i="1"/>
  <c r="AW206" i="1" s="1"/>
  <c r="GH193" i="1"/>
  <c r="ES206" i="1"/>
  <c r="AS206" i="1" s="1"/>
  <c r="GD193" i="1"/>
  <c r="EO206" i="1"/>
  <c r="AO206" i="1" s="1"/>
  <c r="FZ193" i="1"/>
  <c r="EK206" i="1"/>
  <c r="AK206" i="1" s="1"/>
  <c r="FV193" i="1"/>
  <c r="EG206" i="1"/>
  <c r="AG206" i="1" s="1"/>
  <c r="FN193" i="1"/>
  <c r="DY206" i="1"/>
  <c r="Y206" i="1" s="1"/>
  <c r="FJ193" i="1"/>
  <c r="DU206" i="1"/>
  <c r="U206" i="1" s="1"/>
  <c r="GS193" i="1"/>
  <c r="FD206" i="1"/>
  <c r="BD206" i="1" s="1"/>
  <c r="GO193" i="1"/>
  <c r="EZ206" i="1"/>
  <c r="AZ206" i="1" s="1"/>
  <c r="GK193" i="1"/>
  <c r="EV206" i="1"/>
  <c r="AV206" i="1" s="1"/>
  <c r="GG193" i="1"/>
  <c r="ER206" i="1"/>
  <c r="AR206" i="1" s="1"/>
  <c r="GC193" i="1"/>
  <c r="EN206" i="1"/>
  <c r="AN206" i="1" s="1"/>
  <c r="FY193" i="1"/>
  <c r="EJ206" i="1"/>
  <c r="AJ206" i="1" s="1"/>
  <c r="FU193" i="1"/>
  <c r="EF206" i="1"/>
  <c r="AF206" i="1" s="1"/>
  <c r="FQ193" i="1"/>
  <c r="EB206" i="1"/>
  <c r="AB206" i="1" s="1"/>
  <c r="FM193" i="1"/>
  <c r="DX206" i="1"/>
  <c r="X206" i="1" s="1"/>
  <c r="FI193" i="1"/>
  <c r="DT206" i="1"/>
  <c r="T206" i="1" s="1"/>
  <c r="FR180" i="1"/>
  <c r="EC206" i="1"/>
  <c r="AC206" i="1" s="1"/>
  <c r="IA201" i="1"/>
  <c r="JP201" i="1" s="1"/>
  <c r="IH200" i="1"/>
  <c r="IH204" i="1"/>
  <c r="JW204" i="1" s="1"/>
  <c r="HZ204" i="1"/>
  <c r="JO204" i="1" s="1"/>
  <c r="HN204" i="1"/>
  <c r="JC204" i="1" s="1"/>
  <c r="HF204" i="1"/>
  <c r="IU204" i="1" s="1"/>
  <c r="IC203" i="1"/>
  <c r="JR203" i="1" s="1"/>
  <c r="HR203" i="1"/>
  <c r="JG203" i="1" s="1"/>
  <c r="HA203" i="1"/>
  <c r="IP203" i="1" s="1"/>
  <c r="IE202" i="1"/>
  <c r="JT202" i="1" s="1"/>
  <c r="HW202" i="1"/>
  <c r="JL202" i="1" s="1"/>
  <c r="HO202" i="1"/>
  <c r="JD202" i="1" s="1"/>
  <c r="HG202" i="1"/>
  <c r="IV202" i="1" s="1"/>
  <c r="IE201" i="1"/>
  <c r="JT201" i="1" s="1"/>
  <c r="HZ201" i="1"/>
  <c r="JO201" i="1" s="1"/>
  <c r="HO201" i="1"/>
  <c r="JD201" i="1" s="1"/>
  <c r="HJ201" i="1"/>
  <c r="IY201" i="1" s="1"/>
  <c r="GY201" i="1"/>
  <c r="IN201" i="1" s="1"/>
  <c r="IG200" i="1"/>
  <c r="HU200" i="1"/>
  <c r="HM200" i="1"/>
  <c r="HA200" i="1"/>
  <c r="IA204" i="1"/>
  <c r="JP204" i="1" s="1"/>
  <c r="IF202" i="1"/>
  <c r="JU202" i="1" s="1"/>
  <c r="HK201" i="1"/>
  <c r="IZ201" i="1" s="1"/>
  <c r="ID204" i="1"/>
  <c r="JS204" i="1" s="1"/>
  <c r="HB204" i="1"/>
  <c r="IQ204" i="1" s="1"/>
  <c r="HQ203" i="1"/>
  <c r="JF203" i="1" s="1"/>
  <c r="HI203" i="1"/>
  <c r="IX203" i="1" s="1"/>
  <c r="II202" i="1"/>
  <c r="JX202" i="1" s="1"/>
  <c r="II201" i="1"/>
  <c r="JX201" i="1" s="1"/>
  <c r="ID201" i="1"/>
  <c r="JS201" i="1" s="1"/>
  <c r="HS201" i="1"/>
  <c r="JH201" i="1" s="1"/>
  <c r="HN201" i="1"/>
  <c r="JC201" i="1" s="1"/>
  <c r="HC201" i="1"/>
  <c r="IR201" i="1" s="1"/>
  <c r="HI200" i="1"/>
  <c r="HU201" i="1"/>
  <c r="JJ201" i="1" s="1"/>
  <c r="HQ201" i="1"/>
  <c r="JF201" i="1" s="1"/>
  <c r="HM201" i="1"/>
  <c r="JB201" i="1" s="1"/>
  <c r="HI201" i="1"/>
  <c r="IX201" i="1" s="1"/>
  <c r="HA201" i="1"/>
  <c r="IP201" i="1" s="1"/>
  <c r="GX201" i="1"/>
  <c r="IM201" i="1" s="1"/>
  <c r="GY202" i="1"/>
  <c r="IN202" i="1" s="1"/>
  <c r="GS205" i="1"/>
  <c r="GO205" i="1"/>
  <c r="GC205" i="1"/>
  <c r="FY205" i="1"/>
  <c r="FU205" i="1"/>
  <c r="FQ205" i="1"/>
  <c r="FM205" i="1"/>
  <c r="GR204" i="1"/>
  <c r="GN204" i="1"/>
  <c r="GJ204" i="1"/>
  <c r="GF204" i="1"/>
  <c r="GB204" i="1"/>
  <c r="FX204" i="1"/>
  <c r="FT204" i="1"/>
  <c r="FP204" i="1"/>
  <c r="GU203" i="1"/>
  <c r="GQ203" i="1"/>
  <c r="GM203" i="1"/>
  <c r="GI203" i="1"/>
  <c r="GE203" i="1"/>
  <c r="GA203" i="1"/>
  <c r="FW203" i="1"/>
  <c r="FS203" i="1"/>
  <c r="FO203" i="1"/>
  <c r="GS202" i="1"/>
  <c r="GO202" i="1"/>
  <c r="GK202" i="1"/>
  <c r="GG202" i="1"/>
  <c r="GC202" i="1"/>
  <c r="FY202" i="1"/>
  <c r="FU202" i="1"/>
  <c r="FQ202" i="1"/>
  <c r="FM202" i="1"/>
  <c r="IG201" i="1"/>
  <c r="JV201" i="1" s="1"/>
  <c r="IC201" i="1"/>
  <c r="JR201" i="1" s="1"/>
  <c r="HY201" i="1"/>
  <c r="JN201" i="1" s="1"/>
  <c r="HE201" i="1"/>
  <c r="IT201" i="1" s="1"/>
  <c r="GU200" i="1"/>
  <c r="GQ200" i="1"/>
  <c r="GM200" i="1"/>
  <c r="GI200" i="1"/>
  <c r="GE200" i="1"/>
  <c r="GA200" i="1"/>
  <c r="FW200" i="1"/>
  <c r="FS200" i="1"/>
  <c r="FO200" i="1"/>
  <c r="HL205" i="1"/>
  <c r="JA205" i="1" s="1"/>
  <c r="HZ203" i="1"/>
  <c r="JO203" i="1" s="1"/>
  <c r="GR205" i="1"/>
  <c r="GN205" i="1"/>
  <c r="GJ205" i="1"/>
  <c r="GF205" i="1"/>
  <c r="GB205" i="1"/>
  <c r="FX205" i="1"/>
  <c r="FT205" i="1"/>
  <c r="FP205" i="1"/>
  <c r="FL205" i="1"/>
  <c r="GU204" i="1"/>
  <c r="GQ204" i="1"/>
  <c r="IB204" i="1"/>
  <c r="JQ204" i="1" s="1"/>
  <c r="HX204" i="1"/>
  <c r="JM204" i="1" s="1"/>
  <c r="GE204" i="1"/>
  <c r="GA204" i="1"/>
  <c r="FO204" i="1"/>
  <c r="GT203" i="1"/>
  <c r="IA203" i="1"/>
  <c r="JP203" i="1" s="1"/>
  <c r="GH203" i="1"/>
  <c r="GD203" i="1"/>
  <c r="HK203" i="1"/>
  <c r="IZ203" i="1" s="1"/>
  <c r="FR203" i="1"/>
  <c r="FN203" i="1"/>
  <c r="IC202" i="1"/>
  <c r="JR202" i="1" s="1"/>
  <c r="HY202" i="1"/>
  <c r="JN202" i="1" s="1"/>
  <c r="HU202" i="1"/>
  <c r="JJ202" i="1" s="1"/>
  <c r="HQ202" i="1"/>
  <c r="JF202" i="1" s="1"/>
  <c r="HM202" i="1"/>
  <c r="JB202" i="1" s="1"/>
  <c r="IB201" i="1"/>
  <c r="JQ201" i="1" s="1"/>
  <c r="HT201" i="1"/>
  <c r="JI201" i="1" s="1"/>
  <c r="HP201" i="1"/>
  <c r="JE201" i="1" s="1"/>
  <c r="II200" i="1"/>
  <c r="GL200" i="1"/>
  <c r="GH200" i="1"/>
  <c r="HS200" i="1"/>
  <c r="HO200" i="1"/>
  <c r="FV200" i="1"/>
  <c r="FR200" i="1"/>
  <c r="GG205" i="1"/>
  <c r="GQ205" i="1"/>
  <c r="GA205" i="1"/>
  <c r="GD204" i="1"/>
  <c r="FV204" i="1"/>
  <c r="GG203" i="1"/>
  <c r="GU202" i="1"/>
  <c r="GM202" i="1"/>
  <c r="FS202" i="1"/>
  <c r="FO202" i="1"/>
  <c r="HW201" i="1"/>
  <c r="JL201" i="1" s="1"/>
  <c r="GK200" i="1"/>
  <c r="GC200" i="1"/>
  <c r="GK205" i="1"/>
  <c r="GI205" i="1"/>
  <c r="FS205" i="1"/>
  <c r="GT204" i="1"/>
  <c r="GP204" i="1"/>
  <c r="GH204" i="1"/>
  <c r="FZ204" i="1"/>
  <c r="FR204" i="1"/>
  <c r="FN204" i="1"/>
  <c r="GS203" i="1"/>
  <c r="GO203" i="1"/>
  <c r="FY203" i="1"/>
  <c r="FU203" i="1"/>
  <c r="FM203" i="1"/>
  <c r="GI202" i="1"/>
  <c r="GE202" i="1"/>
  <c r="FW202" i="1"/>
  <c r="GO200" i="1"/>
  <c r="GG200" i="1"/>
  <c r="FY200" i="1"/>
  <c r="FU200" i="1"/>
  <c r="FQ200" i="1"/>
  <c r="IB205" i="1"/>
  <c r="JQ205" i="1" s="1"/>
  <c r="HP202" i="1"/>
  <c r="JE202" i="1" s="1"/>
  <c r="HB200" i="1"/>
  <c r="IE205" i="1"/>
  <c r="JT205" i="1" s="1"/>
  <c r="HK205" i="1"/>
  <c r="IZ205" i="1" s="1"/>
  <c r="HG205" i="1"/>
  <c r="IV205" i="1" s="1"/>
  <c r="HC205" i="1"/>
  <c r="IR205" i="1" s="1"/>
  <c r="HM203" i="1"/>
  <c r="JB203" i="1" s="1"/>
  <c r="IA202" i="1"/>
  <c r="JP202" i="1" s="1"/>
  <c r="HB201" i="1"/>
  <c r="IQ201" i="1" s="1"/>
  <c r="HY200" i="1"/>
  <c r="HE200" i="1"/>
  <c r="FH202" i="1"/>
  <c r="FH204" i="1"/>
  <c r="GY205" i="1"/>
  <c r="IN205" i="1" s="1"/>
  <c r="FI204" i="1"/>
  <c r="FK205" i="1"/>
  <c r="FJ204" i="1"/>
  <c r="FI200" i="1"/>
  <c r="GZ202" i="1"/>
  <c r="IO202" i="1" s="1"/>
  <c r="FI205" i="1"/>
  <c r="FK203" i="1"/>
  <c r="FI202" i="1"/>
  <c r="FK200" i="1"/>
  <c r="FI203" i="1"/>
  <c r="FK204" i="1"/>
  <c r="GY200" i="1"/>
  <c r="CB203" i="1"/>
  <c r="CB200" i="1"/>
  <c r="CB201" i="1"/>
  <c r="CB205" i="1"/>
  <c r="CB204" i="1"/>
  <c r="CB202" i="1"/>
  <c r="GW205" i="1"/>
  <c r="IL205" i="1" s="1"/>
  <c r="HA204" i="1"/>
  <c r="IP204" i="1" s="1"/>
  <c r="FI105" i="1"/>
  <c r="FJ105" i="1"/>
  <c r="FK105" i="1"/>
  <c r="FL105" i="1"/>
  <c r="FM105" i="1"/>
  <c r="FN105" i="1"/>
  <c r="FO105" i="1"/>
  <c r="FP105" i="1"/>
  <c r="FQ105" i="1"/>
  <c r="FS105" i="1"/>
  <c r="FT105" i="1"/>
  <c r="FU105" i="1"/>
  <c r="FV105" i="1"/>
  <c r="FW105" i="1"/>
  <c r="FX105" i="1"/>
  <c r="FY105" i="1"/>
  <c r="FZ105" i="1"/>
  <c r="GA105" i="1"/>
  <c r="GB105" i="1"/>
  <c r="GC105" i="1"/>
  <c r="GD105" i="1"/>
  <c r="GE105" i="1"/>
  <c r="GF105" i="1"/>
  <c r="GG105" i="1"/>
  <c r="GH105" i="1"/>
  <c r="GI105" i="1"/>
  <c r="GJ105" i="1"/>
  <c r="GK105" i="1"/>
  <c r="GL105" i="1"/>
  <c r="GM105" i="1"/>
  <c r="GN105" i="1"/>
  <c r="GO105" i="1"/>
  <c r="GP105" i="1"/>
  <c r="GQ105" i="1"/>
  <c r="GR105" i="1"/>
  <c r="GS105" i="1"/>
  <c r="GT105" i="1"/>
  <c r="GU105" i="1"/>
  <c r="FI106" i="1"/>
  <c r="FJ106" i="1"/>
  <c r="FK106" i="1"/>
  <c r="FL106" i="1"/>
  <c r="FM106" i="1"/>
  <c r="FN106" i="1"/>
  <c r="FO106" i="1"/>
  <c r="FP106" i="1"/>
  <c r="FQ106" i="1"/>
  <c r="FR106" i="1"/>
  <c r="FS106" i="1"/>
  <c r="FT106" i="1"/>
  <c r="FU106" i="1"/>
  <c r="FV106" i="1"/>
  <c r="FW106" i="1"/>
  <c r="FX106" i="1"/>
  <c r="FY106" i="1"/>
  <c r="FZ106" i="1"/>
  <c r="GA106" i="1"/>
  <c r="GB106" i="1"/>
  <c r="GC106" i="1"/>
  <c r="GD106" i="1"/>
  <c r="GE106" i="1"/>
  <c r="GF106" i="1"/>
  <c r="GG106" i="1"/>
  <c r="GH106" i="1"/>
  <c r="GI106" i="1"/>
  <c r="GJ106" i="1"/>
  <c r="GK106" i="1"/>
  <c r="GL106" i="1"/>
  <c r="GM106" i="1"/>
  <c r="GN106" i="1"/>
  <c r="GO106" i="1"/>
  <c r="GP106" i="1"/>
  <c r="GQ106" i="1"/>
  <c r="GR106" i="1"/>
  <c r="GS106" i="1"/>
  <c r="GT106" i="1"/>
  <c r="GU106" i="1"/>
  <c r="FI107" i="1"/>
  <c r="FJ107" i="1"/>
  <c r="FK107" i="1"/>
  <c r="FL107" i="1"/>
  <c r="FM107" i="1"/>
  <c r="FN107" i="1"/>
  <c r="FO107" i="1"/>
  <c r="FP107" i="1"/>
  <c r="FQ107" i="1"/>
  <c r="FR107" i="1"/>
  <c r="FS107" i="1"/>
  <c r="FT107" i="1"/>
  <c r="FU107" i="1"/>
  <c r="FV107" i="1"/>
  <c r="FW107" i="1"/>
  <c r="FX107" i="1"/>
  <c r="FY107" i="1"/>
  <c r="FZ107" i="1"/>
  <c r="GA107" i="1"/>
  <c r="GB107" i="1"/>
  <c r="GC107" i="1"/>
  <c r="GD107" i="1"/>
  <c r="GE107" i="1"/>
  <c r="GF107" i="1"/>
  <c r="GG107" i="1"/>
  <c r="GH107" i="1"/>
  <c r="GI107" i="1"/>
  <c r="GJ107" i="1"/>
  <c r="GK107" i="1"/>
  <c r="GL107" i="1"/>
  <c r="GM107" i="1"/>
  <c r="GN107" i="1"/>
  <c r="GO107" i="1"/>
  <c r="GP107" i="1"/>
  <c r="GQ107" i="1"/>
  <c r="GR107" i="1"/>
  <c r="GS107" i="1"/>
  <c r="GT107" i="1"/>
  <c r="GU107" i="1"/>
  <c r="FI108" i="1"/>
  <c r="FJ108" i="1"/>
  <c r="FK108" i="1"/>
  <c r="FL108" i="1"/>
  <c r="FM108" i="1"/>
  <c r="FN108" i="1"/>
  <c r="FO108" i="1"/>
  <c r="FP108" i="1"/>
  <c r="FQ108" i="1"/>
  <c r="FR108" i="1"/>
  <c r="FS108" i="1"/>
  <c r="FT108" i="1"/>
  <c r="FU108" i="1"/>
  <c r="FV108" i="1"/>
  <c r="FW108" i="1"/>
  <c r="FX108" i="1"/>
  <c r="FY108" i="1"/>
  <c r="FZ108" i="1"/>
  <c r="GA108" i="1"/>
  <c r="GB108" i="1"/>
  <c r="GC108" i="1"/>
  <c r="GD108" i="1"/>
  <c r="GE108" i="1"/>
  <c r="GF108" i="1"/>
  <c r="GG108" i="1"/>
  <c r="GH108" i="1"/>
  <c r="GI108" i="1"/>
  <c r="GJ108" i="1"/>
  <c r="GK108" i="1"/>
  <c r="GL108" i="1"/>
  <c r="GM108" i="1"/>
  <c r="GN108" i="1"/>
  <c r="GO108" i="1"/>
  <c r="GP108" i="1"/>
  <c r="GQ108" i="1"/>
  <c r="GR108" i="1"/>
  <c r="GS108" i="1"/>
  <c r="GT108" i="1"/>
  <c r="GU108" i="1"/>
  <c r="FI110" i="1"/>
  <c r="FJ110" i="1"/>
  <c r="FK110" i="1"/>
  <c r="FL110" i="1"/>
  <c r="FM110" i="1"/>
  <c r="FN110" i="1"/>
  <c r="FO110" i="1"/>
  <c r="FP110" i="1"/>
  <c r="FQ110" i="1"/>
  <c r="FR110" i="1"/>
  <c r="FS110" i="1"/>
  <c r="FT110" i="1"/>
  <c r="FU110" i="1"/>
  <c r="FV110" i="1"/>
  <c r="FW110" i="1"/>
  <c r="FX110" i="1"/>
  <c r="FY110" i="1"/>
  <c r="FZ110" i="1"/>
  <c r="GA110" i="1"/>
  <c r="GB110" i="1"/>
  <c r="GC110" i="1"/>
  <c r="GD110" i="1"/>
  <c r="GE110" i="1"/>
  <c r="GF110" i="1"/>
  <c r="GG110" i="1"/>
  <c r="GH110" i="1"/>
  <c r="GI110" i="1"/>
  <c r="GJ110" i="1"/>
  <c r="GK110" i="1"/>
  <c r="GL110" i="1"/>
  <c r="GM110" i="1"/>
  <c r="GN110" i="1"/>
  <c r="GO110" i="1"/>
  <c r="GP110" i="1"/>
  <c r="GQ110" i="1"/>
  <c r="GR110" i="1"/>
  <c r="GS110" i="1"/>
  <c r="GT110" i="1"/>
  <c r="GU110" i="1"/>
  <c r="FI111" i="1"/>
  <c r="FJ111" i="1"/>
  <c r="FK111" i="1"/>
  <c r="FL111" i="1"/>
  <c r="FM111" i="1"/>
  <c r="FN111" i="1"/>
  <c r="FO111" i="1"/>
  <c r="FP111" i="1"/>
  <c r="FQ111" i="1"/>
  <c r="FR111" i="1"/>
  <c r="FS111" i="1"/>
  <c r="FT111" i="1"/>
  <c r="FU111" i="1"/>
  <c r="FV111" i="1"/>
  <c r="FW111" i="1"/>
  <c r="FX111" i="1"/>
  <c r="FY111" i="1"/>
  <c r="FZ111" i="1"/>
  <c r="GA111" i="1"/>
  <c r="GB111" i="1"/>
  <c r="GC111" i="1"/>
  <c r="GD111" i="1"/>
  <c r="GE111" i="1"/>
  <c r="GF111" i="1"/>
  <c r="GG111" i="1"/>
  <c r="GH111" i="1"/>
  <c r="GI111" i="1"/>
  <c r="GJ111" i="1"/>
  <c r="GK111" i="1"/>
  <c r="GL111" i="1"/>
  <c r="GM111" i="1"/>
  <c r="GN111" i="1"/>
  <c r="GO111" i="1"/>
  <c r="GP111" i="1"/>
  <c r="GQ111" i="1"/>
  <c r="GR111" i="1"/>
  <c r="GS111" i="1"/>
  <c r="GT111" i="1"/>
  <c r="GU111" i="1"/>
  <c r="FI112" i="1"/>
  <c r="FJ112" i="1"/>
  <c r="FK112" i="1"/>
  <c r="FL112" i="1"/>
  <c r="FM112" i="1"/>
  <c r="FN112" i="1"/>
  <c r="FO112" i="1"/>
  <c r="FP112" i="1"/>
  <c r="FQ112" i="1"/>
  <c r="FR112" i="1"/>
  <c r="FS112" i="1"/>
  <c r="FT112" i="1"/>
  <c r="FU112" i="1"/>
  <c r="FV112" i="1"/>
  <c r="FW112" i="1"/>
  <c r="FX112" i="1"/>
  <c r="FY112" i="1"/>
  <c r="FZ112" i="1"/>
  <c r="GA112" i="1"/>
  <c r="GB112" i="1"/>
  <c r="GC112" i="1"/>
  <c r="GD112" i="1"/>
  <c r="GE112" i="1"/>
  <c r="GF112" i="1"/>
  <c r="GG112" i="1"/>
  <c r="GH112" i="1"/>
  <c r="GI112" i="1"/>
  <c r="GJ112" i="1"/>
  <c r="GK112" i="1"/>
  <c r="GL112" i="1"/>
  <c r="GM112" i="1"/>
  <c r="GN112" i="1"/>
  <c r="GO112" i="1"/>
  <c r="GP112" i="1"/>
  <c r="GQ112" i="1"/>
  <c r="GR112" i="1"/>
  <c r="GS112" i="1"/>
  <c r="GT112" i="1"/>
  <c r="GU112" i="1"/>
  <c r="FI113" i="1"/>
  <c r="FJ113" i="1"/>
  <c r="FK113" i="1"/>
  <c r="FL113" i="1"/>
  <c r="FM113" i="1"/>
  <c r="FN113" i="1"/>
  <c r="FO113" i="1"/>
  <c r="FP113" i="1"/>
  <c r="FQ113" i="1"/>
  <c r="FR113" i="1"/>
  <c r="FS113" i="1"/>
  <c r="FT113" i="1"/>
  <c r="FU113" i="1"/>
  <c r="FV113" i="1"/>
  <c r="FW113" i="1"/>
  <c r="FX113" i="1"/>
  <c r="FY113" i="1"/>
  <c r="FZ113" i="1"/>
  <c r="GA113" i="1"/>
  <c r="GB113" i="1"/>
  <c r="GC113" i="1"/>
  <c r="GD113" i="1"/>
  <c r="GE113" i="1"/>
  <c r="GF113" i="1"/>
  <c r="GG113" i="1"/>
  <c r="GH113" i="1"/>
  <c r="GI113" i="1"/>
  <c r="GJ113" i="1"/>
  <c r="GK113" i="1"/>
  <c r="GL113" i="1"/>
  <c r="GM113" i="1"/>
  <c r="GN113" i="1"/>
  <c r="GO113" i="1"/>
  <c r="GP113" i="1"/>
  <c r="GQ113" i="1"/>
  <c r="GR113" i="1"/>
  <c r="GS113" i="1"/>
  <c r="GT113" i="1"/>
  <c r="GU113" i="1"/>
  <c r="FI114" i="1"/>
  <c r="FJ114" i="1"/>
  <c r="FK114" i="1"/>
  <c r="FL114" i="1"/>
  <c r="FM114" i="1"/>
  <c r="FN114" i="1"/>
  <c r="FO114" i="1"/>
  <c r="FP114" i="1"/>
  <c r="FQ114" i="1"/>
  <c r="FR114" i="1"/>
  <c r="FS114" i="1"/>
  <c r="FT114" i="1"/>
  <c r="FU114" i="1"/>
  <c r="FV114" i="1"/>
  <c r="FW114" i="1"/>
  <c r="FX114" i="1"/>
  <c r="FY114" i="1"/>
  <c r="FZ114" i="1"/>
  <c r="GA114" i="1"/>
  <c r="GB114" i="1"/>
  <c r="GC114" i="1"/>
  <c r="GD114" i="1"/>
  <c r="GE114" i="1"/>
  <c r="GF114" i="1"/>
  <c r="GG114" i="1"/>
  <c r="GH114" i="1"/>
  <c r="GI114" i="1"/>
  <c r="GJ114" i="1"/>
  <c r="GK114" i="1"/>
  <c r="GL114" i="1"/>
  <c r="GM114" i="1"/>
  <c r="GN114" i="1"/>
  <c r="GO114" i="1"/>
  <c r="GP114" i="1"/>
  <c r="GQ114" i="1"/>
  <c r="GR114" i="1"/>
  <c r="GS114" i="1"/>
  <c r="GT114" i="1"/>
  <c r="GU114" i="1"/>
  <c r="FI115" i="1"/>
  <c r="FJ115" i="1"/>
  <c r="FK115" i="1"/>
  <c r="FL115" i="1"/>
  <c r="FM115" i="1"/>
  <c r="FN115" i="1"/>
  <c r="FO115" i="1"/>
  <c r="FP115" i="1"/>
  <c r="FQ115" i="1"/>
  <c r="FR115" i="1"/>
  <c r="FS115" i="1"/>
  <c r="FT115" i="1"/>
  <c r="FU115" i="1"/>
  <c r="FV115" i="1"/>
  <c r="FW115" i="1"/>
  <c r="FX115" i="1"/>
  <c r="FY115" i="1"/>
  <c r="FZ115" i="1"/>
  <c r="GA115" i="1"/>
  <c r="GB115" i="1"/>
  <c r="GC115" i="1"/>
  <c r="GD115" i="1"/>
  <c r="GE115" i="1"/>
  <c r="GF115" i="1"/>
  <c r="GG115" i="1"/>
  <c r="GH115" i="1"/>
  <c r="GI115" i="1"/>
  <c r="GJ115" i="1"/>
  <c r="GK115" i="1"/>
  <c r="GL115" i="1"/>
  <c r="GM115" i="1"/>
  <c r="GN115" i="1"/>
  <c r="GO115" i="1"/>
  <c r="GP115" i="1"/>
  <c r="GQ115" i="1"/>
  <c r="GR115" i="1"/>
  <c r="GS115" i="1"/>
  <c r="GT115" i="1"/>
  <c r="GU115" i="1"/>
  <c r="FI116" i="1"/>
  <c r="FJ116" i="1"/>
  <c r="FK116" i="1"/>
  <c r="FL116" i="1"/>
  <c r="FM116" i="1"/>
  <c r="FN116" i="1"/>
  <c r="FO116" i="1"/>
  <c r="FP116" i="1"/>
  <c r="FQ116" i="1"/>
  <c r="FR116" i="1"/>
  <c r="FS116" i="1"/>
  <c r="FT116" i="1"/>
  <c r="FU116" i="1"/>
  <c r="FV116" i="1"/>
  <c r="FW116" i="1"/>
  <c r="FX116" i="1"/>
  <c r="FY116" i="1"/>
  <c r="FZ116" i="1"/>
  <c r="GA116" i="1"/>
  <c r="GB116" i="1"/>
  <c r="GC116" i="1"/>
  <c r="GD116" i="1"/>
  <c r="GE116" i="1"/>
  <c r="GF116" i="1"/>
  <c r="GG116" i="1"/>
  <c r="GH116" i="1"/>
  <c r="GI116" i="1"/>
  <c r="GJ116" i="1"/>
  <c r="GK116" i="1"/>
  <c r="GL116" i="1"/>
  <c r="GM116" i="1"/>
  <c r="GN116" i="1"/>
  <c r="GO116" i="1"/>
  <c r="GP116" i="1"/>
  <c r="GQ116" i="1"/>
  <c r="GR116" i="1"/>
  <c r="GS116" i="1"/>
  <c r="GT116" i="1"/>
  <c r="GU116" i="1"/>
  <c r="FI117" i="1"/>
  <c r="FJ117" i="1"/>
  <c r="FK117" i="1"/>
  <c r="FL117" i="1"/>
  <c r="FM117" i="1"/>
  <c r="FN117" i="1"/>
  <c r="FO117" i="1"/>
  <c r="FP117" i="1"/>
  <c r="FQ117" i="1"/>
  <c r="FR117" i="1"/>
  <c r="FS117" i="1"/>
  <c r="FT117" i="1"/>
  <c r="FU117" i="1"/>
  <c r="FV117" i="1"/>
  <c r="FW117" i="1"/>
  <c r="FX117" i="1"/>
  <c r="FY117" i="1"/>
  <c r="FZ117" i="1"/>
  <c r="GA117" i="1"/>
  <c r="GB117" i="1"/>
  <c r="GC117" i="1"/>
  <c r="GD117" i="1"/>
  <c r="GE117" i="1"/>
  <c r="GF117" i="1"/>
  <c r="GG117" i="1"/>
  <c r="GH117" i="1"/>
  <c r="GI117" i="1"/>
  <c r="GJ117" i="1"/>
  <c r="GK117" i="1"/>
  <c r="GL117" i="1"/>
  <c r="GM117" i="1"/>
  <c r="GN117" i="1"/>
  <c r="GO117" i="1"/>
  <c r="GP117" i="1"/>
  <c r="GQ117" i="1"/>
  <c r="GR117" i="1"/>
  <c r="GS117" i="1"/>
  <c r="GT117" i="1"/>
  <c r="GU117" i="1"/>
  <c r="FR118" i="1"/>
  <c r="FI119" i="1"/>
  <c r="FJ119" i="1"/>
  <c r="FK119" i="1"/>
  <c r="FL119" i="1"/>
  <c r="FM119" i="1"/>
  <c r="FN119" i="1"/>
  <c r="FO119" i="1"/>
  <c r="FP119" i="1"/>
  <c r="FQ119" i="1"/>
  <c r="FR119" i="1"/>
  <c r="FS119" i="1"/>
  <c r="FT119" i="1"/>
  <c r="FU119" i="1"/>
  <c r="FV119" i="1"/>
  <c r="FW119" i="1"/>
  <c r="FX119" i="1"/>
  <c r="FY119" i="1"/>
  <c r="FZ119" i="1"/>
  <c r="GA119" i="1"/>
  <c r="GB119" i="1"/>
  <c r="GC119" i="1"/>
  <c r="GD119" i="1"/>
  <c r="GE119" i="1"/>
  <c r="GF119" i="1"/>
  <c r="GG119" i="1"/>
  <c r="GH119" i="1"/>
  <c r="GI119" i="1"/>
  <c r="GJ119" i="1"/>
  <c r="GK119" i="1"/>
  <c r="GL119" i="1"/>
  <c r="GM119" i="1"/>
  <c r="GN119" i="1"/>
  <c r="GO119" i="1"/>
  <c r="GP119" i="1"/>
  <c r="GQ119" i="1"/>
  <c r="GR119" i="1"/>
  <c r="GS119" i="1"/>
  <c r="GT119" i="1"/>
  <c r="GU119" i="1"/>
  <c r="FI120" i="1"/>
  <c r="FJ120" i="1"/>
  <c r="FK120" i="1"/>
  <c r="FL120" i="1"/>
  <c r="FM120" i="1"/>
  <c r="FN120" i="1"/>
  <c r="FO120" i="1"/>
  <c r="FP120" i="1"/>
  <c r="FQ120" i="1"/>
  <c r="FR120" i="1"/>
  <c r="FS120" i="1"/>
  <c r="FT120" i="1"/>
  <c r="FU120" i="1"/>
  <c r="FV120" i="1"/>
  <c r="FW120" i="1"/>
  <c r="FX120" i="1"/>
  <c r="FY120" i="1"/>
  <c r="FZ120" i="1"/>
  <c r="GA120" i="1"/>
  <c r="GB120" i="1"/>
  <c r="GC120" i="1"/>
  <c r="GD120" i="1"/>
  <c r="GE120" i="1"/>
  <c r="GF120" i="1"/>
  <c r="GG120" i="1"/>
  <c r="GH120" i="1"/>
  <c r="GI120" i="1"/>
  <c r="GJ120" i="1"/>
  <c r="GK120" i="1"/>
  <c r="GL120" i="1"/>
  <c r="GM120" i="1"/>
  <c r="GN120" i="1"/>
  <c r="GO120" i="1"/>
  <c r="GP120" i="1"/>
  <c r="GQ120" i="1"/>
  <c r="GR120" i="1"/>
  <c r="GS120" i="1"/>
  <c r="GT120" i="1"/>
  <c r="GU120" i="1"/>
  <c r="FI121" i="1"/>
  <c r="FJ121" i="1"/>
  <c r="FK121" i="1"/>
  <c r="FL121" i="1"/>
  <c r="FM121" i="1"/>
  <c r="FN121" i="1"/>
  <c r="FO121" i="1"/>
  <c r="FP121" i="1"/>
  <c r="FQ121" i="1"/>
  <c r="FR121" i="1"/>
  <c r="FS121" i="1"/>
  <c r="FT121" i="1"/>
  <c r="FU121" i="1"/>
  <c r="FV121" i="1"/>
  <c r="FW121" i="1"/>
  <c r="FX121" i="1"/>
  <c r="FY121" i="1"/>
  <c r="FZ121" i="1"/>
  <c r="GA121" i="1"/>
  <c r="GB121" i="1"/>
  <c r="GC121" i="1"/>
  <c r="GD121" i="1"/>
  <c r="GE121" i="1"/>
  <c r="GF121" i="1"/>
  <c r="GG121" i="1"/>
  <c r="GH121" i="1"/>
  <c r="GI121" i="1"/>
  <c r="GJ121" i="1"/>
  <c r="GK121" i="1"/>
  <c r="GL121" i="1"/>
  <c r="GM121" i="1"/>
  <c r="GN121" i="1"/>
  <c r="GO121" i="1"/>
  <c r="GP121" i="1"/>
  <c r="GQ121" i="1"/>
  <c r="GR121" i="1"/>
  <c r="GS121" i="1"/>
  <c r="GT121" i="1"/>
  <c r="GU121" i="1"/>
  <c r="FI122" i="1"/>
  <c r="FJ122" i="1"/>
  <c r="FK122" i="1"/>
  <c r="FL122" i="1"/>
  <c r="FM122" i="1"/>
  <c r="FN122" i="1"/>
  <c r="FO122" i="1"/>
  <c r="FP122" i="1"/>
  <c r="FQ122" i="1"/>
  <c r="FR122" i="1"/>
  <c r="FS122" i="1"/>
  <c r="FT122" i="1"/>
  <c r="FU122" i="1"/>
  <c r="FV122" i="1"/>
  <c r="FW122" i="1"/>
  <c r="FX122" i="1"/>
  <c r="FY122" i="1"/>
  <c r="FZ122" i="1"/>
  <c r="GA122" i="1"/>
  <c r="GB122" i="1"/>
  <c r="GC122" i="1"/>
  <c r="GD122" i="1"/>
  <c r="GE122" i="1"/>
  <c r="GF122" i="1"/>
  <c r="GG122" i="1"/>
  <c r="GH122" i="1"/>
  <c r="GI122" i="1"/>
  <c r="GJ122" i="1"/>
  <c r="GK122" i="1"/>
  <c r="GL122" i="1"/>
  <c r="GM122" i="1"/>
  <c r="GN122" i="1"/>
  <c r="GO122" i="1"/>
  <c r="GP122" i="1"/>
  <c r="GQ122" i="1"/>
  <c r="GR122" i="1"/>
  <c r="GS122" i="1"/>
  <c r="GT122" i="1"/>
  <c r="GU122" i="1"/>
  <c r="FI123" i="1"/>
  <c r="FJ123" i="1"/>
  <c r="FK123" i="1"/>
  <c r="FL123" i="1"/>
  <c r="FM123" i="1"/>
  <c r="FN123" i="1"/>
  <c r="FO123" i="1"/>
  <c r="FP123" i="1"/>
  <c r="FQ123" i="1"/>
  <c r="FR123" i="1"/>
  <c r="FS123" i="1"/>
  <c r="FT123" i="1"/>
  <c r="FU123" i="1"/>
  <c r="FV123" i="1"/>
  <c r="FW123" i="1"/>
  <c r="FX123" i="1"/>
  <c r="FY123" i="1"/>
  <c r="FZ123" i="1"/>
  <c r="GA123" i="1"/>
  <c r="GB123" i="1"/>
  <c r="GC123" i="1"/>
  <c r="GD123" i="1"/>
  <c r="GE123" i="1"/>
  <c r="GF123" i="1"/>
  <c r="GG123" i="1"/>
  <c r="GH123" i="1"/>
  <c r="GI123" i="1"/>
  <c r="GJ123" i="1"/>
  <c r="GK123" i="1"/>
  <c r="GL123" i="1"/>
  <c r="GM123" i="1"/>
  <c r="GN123" i="1"/>
  <c r="GO123" i="1"/>
  <c r="GP123" i="1"/>
  <c r="GQ123" i="1"/>
  <c r="GR123" i="1"/>
  <c r="GS123" i="1"/>
  <c r="GT123" i="1"/>
  <c r="GU123" i="1"/>
  <c r="FI124" i="1"/>
  <c r="FJ124" i="1"/>
  <c r="FK124" i="1"/>
  <c r="FL124" i="1"/>
  <c r="FM124" i="1"/>
  <c r="FN124" i="1"/>
  <c r="FO124" i="1"/>
  <c r="FP124" i="1"/>
  <c r="FQ124" i="1"/>
  <c r="FR124" i="1"/>
  <c r="FS124" i="1"/>
  <c r="FT124" i="1"/>
  <c r="FU124" i="1"/>
  <c r="FV124" i="1"/>
  <c r="FW124" i="1"/>
  <c r="FX124" i="1"/>
  <c r="FY124" i="1"/>
  <c r="FZ124" i="1"/>
  <c r="GA124" i="1"/>
  <c r="GB124" i="1"/>
  <c r="GC124" i="1"/>
  <c r="GD124" i="1"/>
  <c r="GE124" i="1"/>
  <c r="GF124" i="1"/>
  <c r="GG124" i="1"/>
  <c r="GH124" i="1"/>
  <c r="GI124" i="1"/>
  <c r="GJ124" i="1"/>
  <c r="GK124" i="1"/>
  <c r="GL124" i="1"/>
  <c r="GM124" i="1"/>
  <c r="GN124" i="1"/>
  <c r="GO124" i="1"/>
  <c r="GP124" i="1"/>
  <c r="GQ124" i="1"/>
  <c r="GR124" i="1"/>
  <c r="GS124" i="1"/>
  <c r="GT124" i="1"/>
  <c r="GU124" i="1"/>
  <c r="FI125" i="1"/>
  <c r="FJ125" i="1"/>
  <c r="FM125" i="1"/>
  <c r="FN125" i="1"/>
  <c r="FO125" i="1"/>
  <c r="FQ125" i="1"/>
  <c r="FR125" i="1"/>
  <c r="FU125" i="1"/>
  <c r="FV125" i="1"/>
  <c r="FY125" i="1"/>
  <c r="FZ125" i="1"/>
  <c r="GC125" i="1"/>
  <c r="GD125" i="1"/>
  <c r="GE125" i="1"/>
  <c r="GG125" i="1"/>
  <c r="GH125" i="1"/>
  <c r="GK125" i="1"/>
  <c r="GL125" i="1"/>
  <c r="GP125" i="1"/>
  <c r="GS125" i="1"/>
  <c r="GT125" i="1"/>
  <c r="GU125" i="1"/>
  <c r="FJ126" i="1"/>
  <c r="FK126" i="1"/>
  <c r="FL126" i="1"/>
  <c r="FN126" i="1"/>
  <c r="FO126" i="1"/>
  <c r="FR126" i="1"/>
  <c r="FS126" i="1"/>
  <c r="FV126" i="1"/>
  <c r="FW126" i="1"/>
  <c r="FZ126" i="1"/>
  <c r="GA126" i="1"/>
  <c r="GB126" i="1"/>
  <c r="GD126" i="1"/>
  <c r="GE126" i="1"/>
  <c r="GI126" i="1"/>
  <c r="GL126" i="1"/>
  <c r="GM126" i="1"/>
  <c r="GQ126" i="1"/>
  <c r="GR126" i="1"/>
  <c r="GT126" i="1"/>
  <c r="GU126" i="1"/>
  <c r="FK127" i="1"/>
  <c r="FL127" i="1"/>
  <c r="FM127" i="1"/>
  <c r="FO127" i="1"/>
  <c r="FP127" i="1"/>
  <c r="FS127" i="1"/>
  <c r="FT127" i="1"/>
  <c r="FW127" i="1"/>
  <c r="FX127" i="1"/>
  <c r="GA127" i="1"/>
  <c r="GB127" i="1"/>
  <c r="GC127" i="1"/>
  <c r="GE127" i="1"/>
  <c r="GF127" i="1"/>
  <c r="GJ127" i="1"/>
  <c r="GM127" i="1"/>
  <c r="GN127" i="1"/>
  <c r="GS127" i="1"/>
  <c r="GU127" i="1"/>
  <c r="FI128" i="1"/>
  <c r="FJ128" i="1"/>
  <c r="FM128" i="1"/>
  <c r="FN128" i="1"/>
  <c r="FQ128" i="1"/>
  <c r="FR128" i="1"/>
  <c r="FS128" i="1"/>
  <c r="FU128" i="1"/>
  <c r="FV128" i="1"/>
  <c r="FY128" i="1"/>
  <c r="FZ128" i="1"/>
  <c r="GC128" i="1"/>
  <c r="GD128" i="1"/>
  <c r="GG128" i="1"/>
  <c r="GI128" i="1"/>
  <c r="GK128" i="1"/>
  <c r="GP128" i="1"/>
  <c r="GS128" i="1"/>
  <c r="FJ129" i="1"/>
  <c r="FK129" i="1"/>
  <c r="FN129" i="1"/>
  <c r="FO129" i="1"/>
  <c r="FP129" i="1"/>
  <c r="FR129" i="1"/>
  <c r="FS129" i="1"/>
  <c r="FV129" i="1"/>
  <c r="FW129" i="1"/>
  <c r="FZ129" i="1"/>
  <c r="GA129" i="1"/>
  <c r="GD129" i="1"/>
  <c r="GE129" i="1"/>
  <c r="GF129" i="1"/>
  <c r="GH129" i="1"/>
  <c r="GM129" i="1"/>
  <c r="GP129" i="1"/>
  <c r="GU129" i="1"/>
  <c r="FK130" i="1"/>
  <c r="FL130" i="1"/>
  <c r="FM130" i="1"/>
  <c r="FO130" i="1"/>
  <c r="FP130" i="1"/>
  <c r="FS130" i="1"/>
  <c r="FT130" i="1"/>
  <c r="FW130" i="1"/>
  <c r="FX130" i="1"/>
  <c r="GA130" i="1"/>
  <c r="GB130" i="1"/>
  <c r="GC130" i="1"/>
  <c r="GE130" i="1"/>
  <c r="GF130" i="1"/>
  <c r="GJ130" i="1"/>
  <c r="GQ130" i="1"/>
  <c r="GR130" i="1"/>
  <c r="GS130" i="1"/>
  <c r="FH130" i="1"/>
  <c r="FH128" i="1"/>
  <c r="FH127" i="1"/>
  <c r="FH125" i="1"/>
  <c r="FH124" i="1"/>
  <c r="FH123" i="1"/>
  <c r="FH122" i="1"/>
  <c r="FH121" i="1"/>
  <c r="FH120" i="1"/>
  <c r="FH106" i="1"/>
  <c r="FH107" i="1"/>
  <c r="FH108" i="1"/>
  <c r="FH110" i="1"/>
  <c r="FH111" i="1"/>
  <c r="FH112" i="1"/>
  <c r="FH113" i="1"/>
  <c r="FH114" i="1"/>
  <c r="FH115" i="1"/>
  <c r="FH116" i="1"/>
  <c r="FH118" i="1"/>
  <c r="HG126" i="1" l="1"/>
  <c r="IV126" i="1" s="1"/>
  <c r="JZ201" i="1"/>
  <c r="HF202" i="1"/>
  <c r="IU202" i="1" s="1"/>
  <c r="HE204" i="1"/>
  <c r="IT204" i="1" s="1"/>
  <c r="HM204" i="1"/>
  <c r="JB204" i="1" s="1"/>
  <c r="HU204" i="1"/>
  <c r="JJ204" i="1" s="1"/>
  <c r="IC204" i="1"/>
  <c r="JR204" i="1" s="1"/>
  <c r="HB205" i="1"/>
  <c r="IQ205" i="1" s="1"/>
  <c r="HJ205" i="1"/>
  <c r="IY205" i="1" s="1"/>
  <c r="HR205" i="1"/>
  <c r="JG205" i="1" s="1"/>
  <c r="GS118" i="1"/>
  <c r="FD131" i="1"/>
  <c r="BD131" i="1" s="1"/>
  <c r="GO118" i="1"/>
  <c r="EZ131" i="1"/>
  <c r="AZ131" i="1" s="1"/>
  <c r="GK118" i="1"/>
  <c r="EV131" i="1"/>
  <c r="AV131" i="1" s="1"/>
  <c r="GG118" i="1"/>
  <c r="ER131" i="1"/>
  <c r="AR131" i="1" s="1"/>
  <c r="GC118" i="1"/>
  <c r="EN131" i="1"/>
  <c r="AN131" i="1" s="1"/>
  <c r="FY118" i="1"/>
  <c r="EJ131" i="1"/>
  <c r="AJ131" i="1" s="1"/>
  <c r="FU118" i="1"/>
  <c r="EF131" i="1"/>
  <c r="AF131" i="1" s="1"/>
  <c r="FQ118" i="1"/>
  <c r="EB131" i="1"/>
  <c r="AB131" i="1" s="1"/>
  <c r="FM118" i="1"/>
  <c r="DX131" i="1"/>
  <c r="X131" i="1" s="1"/>
  <c r="FI118" i="1"/>
  <c r="DT131" i="1"/>
  <c r="T131" i="1" s="1"/>
  <c r="GR118" i="1"/>
  <c r="FC131" i="1"/>
  <c r="BC131" i="1" s="1"/>
  <c r="GN118" i="1"/>
  <c r="EY131" i="1"/>
  <c r="AY131" i="1" s="1"/>
  <c r="GJ118" i="1"/>
  <c r="EU131" i="1"/>
  <c r="AU131" i="1" s="1"/>
  <c r="GF118" i="1"/>
  <c r="EQ131" i="1"/>
  <c r="AQ131" i="1" s="1"/>
  <c r="GB118" i="1"/>
  <c r="EM131" i="1"/>
  <c r="AM131" i="1" s="1"/>
  <c r="FX118" i="1"/>
  <c r="EI131" i="1"/>
  <c r="AI131" i="1" s="1"/>
  <c r="FT118" i="1"/>
  <c r="EE131" i="1"/>
  <c r="AE131" i="1" s="1"/>
  <c r="FP118" i="1"/>
  <c r="EA131" i="1"/>
  <c r="AA131" i="1" s="1"/>
  <c r="FL118" i="1"/>
  <c r="DW131" i="1"/>
  <c r="W131" i="1" s="1"/>
  <c r="GU118" i="1"/>
  <c r="FF131" i="1"/>
  <c r="BF131" i="1" s="1"/>
  <c r="GQ118" i="1"/>
  <c r="IF118" i="1" s="1"/>
  <c r="JU118" i="1" s="1"/>
  <c r="FB131" i="1"/>
  <c r="BB131" i="1" s="1"/>
  <c r="GM118" i="1"/>
  <c r="EX131" i="1"/>
  <c r="AX131" i="1" s="1"/>
  <c r="GI118" i="1"/>
  <c r="HX118" i="1" s="1"/>
  <c r="JM118" i="1" s="1"/>
  <c r="ET131" i="1"/>
  <c r="AT131" i="1" s="1"/>
  <c r="GE118" i="1"/>
  <c r="EP131" i="1"/>
  <c r="AP131" i="1" s="1"/>
  <c r="GA118" i="1"/>
  <c r="HP118" i="1" s="1"/>
  <c r="JE118" i="1" s="1"/>
  <c r="EL131" i="1"/>
  <c r="AL131" i="1" s="1"/>
  <c r="FW118" i="1"/>
  <c r="EH131" i="1"/>
  <c r="AH131" i="1" s="1"/>
  <c r="FS118" i="1"/>
  <c r="HH118" i="1" s="1"/>
  <c r="IW118" i="1" s="1"/>
  <c r="ED131" i="1"/>
  <c r="AD131" i="1" s="1"/>
  <c r="FO118" i="1"/>
  <c r="DZ131" i="1"/>
  <c r="Z131" i="1" s="1"/>
  <c r="FK118" i="1"/>
  <c r="GZ118" i="1" s="1"/>
  <c r="IO118" i="1" s="1"/>
  <c r="DV131" i="1"/>
  <c r="V131" i="1" s="1"/>
  <c r="GT118" i="1"/>
  <c r="FE131" i="1"/>
  <c r="BE131" i="1" s="1"/>
  <c r="GP118" i="1"/>
  <c r="FA131" i="1"/>
  <c r="BA131" i="1" s="1"/>
  <c r="GL118" i="1"/>
  <c r="EW131" i="1"/>
  <c r="AW131" i="1" s="1"/>
  <c r="GH118" i="1"/>
  <c r="ES131" i="1"/>
  <c r="AS131" i="1" s="1"/>
  <c r="GD118" i="1"/>
  <c r="EO131" i="1"/>
  <c r="AO131" i="1" s="1"/>
  <c r="FZ118" i="1"/>
  <c r="EK131" i="1"/>
  <c r="AK131" i="1" s="1"/>
  <c r="FV118" i="1"/>
  <c r="EG131" i="1"/>
  <c r="AG131" i="1" s="1"/>
  <c r="FN118" i="1"/>
  <c r="DY131" i="1"/>
  <c r="Y131" i="1" s="1"/>
  <c r="FJ118" i="1"/>
  <c r="DU131" i="1"/>
  <c r="U131" i="1" s="1"/>
  <c r="FR105" i="1"/>
  <c r="EC131" i="1"/>
  <c r="FH119" i="1"/>
  <c r="GZ204" i="1"/>
  <c r="IO204" i="1" s="1"/>
  <c r="GX200" i="1"/>
  <c r="GZ205" i="1"/>
  <c r="IO205" i="1" s="1"/>
  <c r="HC203" i="1"/>
  <c r="IR203" i="1" s="1"/>
  <c r="HW203" i="1"/>
  <c r="JL203" i="1" s="1"/>
  <c r="II203" i="1"/>
  <c r="JX203" i="1" s="1"/>
  <c r="HT204" i="1"/>
  <c r="JI204" i="1" s="1"/>
  <c r="IF204" i="1"/>
  <c r="JU204" i="1" s="1"/>
  <c r="HA205" i="1"/>
  <c r="IP205" i="1" s="1"/>
  <c r="HI205" i="1"/>
  <c r="IX205" i="1" s="1"/>
  <c r="HQ205" i="1"/>
  <c r="JF205" i="1" s="1"/>
  <c r="HY205" i="1"/>
  <c r="JN205" i="1" s="1"/>
  <c r="HF200" i="1"/>
  <c r="HN200" i="1"/>
  <c r="ID200" i="1"/>
  <c r="HZ205" i="1"/>
  <c r="JO205" i="1" s="1"/>
  <c r="HE205" i="1"/>
  <c r="IT205" i="1" s="1"/>
  <c r="HM205" i="1"/>
  <c r="JB205" i="1" s="1"/>
  <c r="HU205" i="1"/>
  <c r="JJ205" i="1" s="1"/>
  <c r="IC205" i="1"/>
  <c r="JR205" i="1" s="1"/>
  <c r="IG205" i="1"/>
  <c r="JV205" i="1" s="1"/>
  <c r="HF205" i="1"/>
  <c r="IU205" i="1" s="1"/>
  <c r="HN205" i="1"/>
  <c r="JC205" i="1" s="1"/>
  <c r="ID205" i="1"/>
  <c r="JS205" i="1" s="1"/>
  <c r="HT127" i="1"/>
  <c r="JI127" i="1" s="1"/>
  <c r="II126" i="1"/>
  <c r="JX126" i="1" s="1"/>
  <c r="HJ203" i="1"/>
  <c r="IY203" i="1" s="1"/>
  <c r="HH202" i="1"/>
  <c r="IW202" i="1" s="1"/>
  <c r="IJ202" i="1"/>
  <c r="JY202" i="1" s="1"/>
  <c r="HG203" i="1"/>
  <c r="IV203" i="1" s="1"/>
  <c r="HS203" i="1"/>
  <c r="JH203" i="1" s="1"/>
  <c r="HD204" i="1"/>
  <c r="IS204" i="1" s="1"/>
  <c r="HP204" i="1"/>
  <c r="JE204" i="1" s="1"/>
  <c r="IJ204" i="1"/>
  <c r="JY204" i="1" s="1"/>
  <c r="HR125" i="1"/>
  <c r="HZ128" i="1"/>
  <c r="JO128" i="1" s="1"/>
  <c r="IA126" i="1"/>
  <c r="JP126" i="1" s="1"/>
  <c r="GX125" i="1"/>
  <c r="HI204" i="1"/>
  <c r="IX204" i="1" s="1"/>
  <c r="HQ204" i="1"/>
  <c r="JF204" i="1" s="1"/>
  <c r="HY204" i="1"/>
  <c r="JN204" i="1" s="1"/>
  <c r="IG204" i="1"/>
  <c r="JV204" i="1" s="1"/>
  <c r="CA201" i="1"/>
  <c r="HT125" i="1"/>
  <c r="IJ125" i="1"/>
  <c r="HT202" i="1"/>
  <c r="JI202" i="1" s="1"/>
  <c r="HX205" i="1"/>
  <c r="JM205" i="1" s="1"/>
  <c r="HS204" i="1"/>
  <c r="JH204" i="1" s="1"/>
  <c r="HP205" i="1"/>
  <c r="JE205" i="1" s="1"/>
  <c r="HD200" i="1"/>
  <c r="HL200" i="1"/>
  <c r="HT200" i="1"/>
  <c r="IB200" i="1"/>
  <c r="IJ200" i="1"/>
  <c r="CA203" i="1"/>
  <c r="BZ203" i="1" s="1"/>
  <c r="R203" i="1" s="1"/>
  <c r="HL202" i="1"/>
  <c r="JA202" i="1" s="1"/>
  <c r="HX202" i="1"/>
  <c r="JM202" i="1" s="1"/>
  <c r="ID203" i="1"/>
  <c r="JS203" i="1" s="1"/>
  <c r="HC204" i="1"/>
  <c r="IR204" i="1" s="1"/>
  <c r="HO204" i="1"/>
  <c r="JD204" i="1" s="1"/>
  <c r="IE204" i="1"/>
  <c r="JT204" i="1" s="1"/>
  <c r="HH205" i="1"/>
  <c r="IW205" i="1" s="1"/>
  <c r="HR200" i="1"/>
  <c r="HK204" i="1"/>
  <c r="IZ204" i="1" s="1"/>
  <c r="HH200" i="1"/>
  <c r="GW202" i="1"/>
  <c r="IL202" i="1" s="1"/>
  <c r="GX203" i="1"/>
  <c r="IM203" i="1" s="1"/>
  <c r="GX202" i="1"/>
  <c r="IM202" i="1" s="1"/>
  <c r="GZ203" i="1"/>
  <c r="IO203" i="1" s="1"/>
  <c r="CA204" i="1"/>
  <c r="BZ204" i="1" s="1"/>
  <c r="R204" i="1" s="1"/>
  <c r="CA200" i="1"/>
  <c r="BZ200" i="1" s="1"/>
  <c r="R200" i="1" s="1"/>
  <c r="GW200" i="1"/>
  <c r="IE129" i="1"/>
  <c r="JT129" i="1" s="1"/>
  <c r="IE128" i="1"/>
  <c r="JT128" i="1" s="1"/>
  <c r="HU127" i="1"/>
  <c r="JJ127" i="1" s="1"/>
  <c r="CA205" i="1"/>
  <c r="HV205" i="1"/>
  <c r="JK205" i="1" s="1"/>
  <c r="HG200" i="1"/>
  <c r="IA200" i="1"/>
  <c r="HN202" i="1"/>
  <c r="JC202" i="1" s="1"/>
  <c r="HV202" i="1"/>
  <c r="JK202" i="1" s="1"/>
  <c r="ID202" i="1"/>
  <c r="JS202" i="1" s="1"/>
  <c r="HH203" i="1"/>
  <c r="IW203" i="1" s="1"/>
  <c r="HP203" i="1"/>
  <c r="JE203" i="1" s="1"/>
  <c r="HX203" i="1"/>
  <c r="JM203" i="1" s="1"/>
  <c r="IF203" i="1"/>
  <c r="JU203" i="1" s="1"/>
  <c r="HB203" i="1"/>
  <c r="IQ203" i="1" s="1"/>
  <c r="HN203" i="1"/>
  <c r="JC203" i="1" s="1"/>
  <c r="HD202" i="1"/>
  <c r="IS202" i="1" s="1"/>
  <c r="HP200" i="1"/>
  <c r="HX200" i="1"/>
  <c r="IF200" i="1"/>
  <c r="IH205" i="1"/>
  <c r="JW205" i="1" s="1"/>
  <c r="HJ200" i="1"/>
  <c r="HV200" i="1"/>
  <c r="IH203" i="1"/>
  <c r="JW203" i="1" s="1"/>
  <c r="HG204" i="1"/>
  <c r="IV204" i="1" s="1"/>
  <c r="HW204" i="1"/>
  <c r="JL204" i="1" s="1"/>
  <c r="II204" i="1"/>
  <c r="JX204" i="1" s="1"/>
  <c r="HZ200" i="1"/>
  <c r="IB202" i="1"/>
  <c r="JQ202" i="1" s="1"/>
  <c r="HV203" i="1"/>
  <c r="JK203" i="1" s="1"/>
  <c r="IF205" i="1"/>
  <c r="JU205" i="1" s="1"/>
  <c r="HK200" i="1"/>
  <c r="HW200" i="1"/>
  <c r="HB202" i="1"/>
  <c r="IQ202" i="1" s="1"/>
  <c r="HJ202" i="1"/>
  <c r="IY202" i="1" s="1"/>
  <c r="HR202" i="1"/>
  <c r="JG202" i="1" s="1"/>
  <c r="HZ202" i="1"/>
  <c r="JO202" i="1" s="1"/>
  <c r="IH202" i="1"/>
  <c r="JW202" i="1" s="1"/>
  <c r="HD203" i="1"/>
  <c r="IS203" i="1" s="1"/>
  <c r="HL203" i="1"/>
  <c r="JA203" i="1" s="1"/>
  <c r="HT203" i="1"/>
  <c r="JI203" i="1" s="1"/>
  <c r="IB203" i="1"/>
  <c r="JQ203" i="1" s="1"/>
  <c r="IJ203" i="1"/>
  <c r="JY203" i="1" s="1"/>
  <c r="CA202" i="1"/>
  <c r="BZ202" i="1" s="1"/>
  <c r="R202" i="1" s="1"/>
  <c r="GZ200" i="1"/>
  <c r="GX205" i="1"/>
  <c r="IM205" i="1" s="1"/>
  <c r="GW204" i="1"/>
  <c r="IL204" i="1" s="1"/>
  <c r="GY204" i="1"/>
  <c r="IN204" i="1" s="1"/>
  <c r="GX204" i="1"/>
  <c r="IM204" i="1" s="1"/>
  <c r="GW203" i="1"/>
  <c r="IL203" i="1" s="1"/>
  <c r="HO129" i="1"/>
  <c r="JD129" i="1" s="1"/>
  <c r="HJ128" i="1"/>
  <c r="IY128" i="1" s="1"/>
  <c r="HH127" i="1"/>
  <c r="IW127" i="1" s="1"/>
  <c r="HS126" i="1"/>
  <c r="JH126" i="1" s="1"/>
  <c r="II125" i="1"/>
  <c r="HJ125" i="1"/>
  <c r="BZ205" i="1"/>
  <c r="R205" i="1" s="1"/>
  <c r="IH128" i="1"/>
  <c r="JW128" i="1" s="1"/>
  <c r="GX128" i="1"/>
  <c r="IM128" i="1" s="1"/>
  <c r="IJ127" i="1"/>
  <c r="JY127" i="1" s="1"/>
  <c r="IJ126" i="1"/>
  <c r="JY126" i="1" s="1"/>
  <c r="HL126" i="1"/>
  <c r="JA126" i="1" s="1"/>
  <c r="IH125" i="1"/>
  <c r="CB127" i="1"/>
  <c r="HD125" i="1"/>
  <c r="HB130" i="1"/>
  <c r="IQ130" i="1" s="1"/>
  <c r="GR127" i="1"/>
  <c r="IF130" i="1"/>
  <c r="JU130" i="1" s="1"/>
  <c r="GI130" i="1"/>
  <c r="HG129" i="1"/>
  <c r="IV129" i="1" s="1"/>
  <c r="HR128" i="1"/>
  <c r="JG128" i="1" s="1"/>
  <c r="HE127" i="1"/>
  <c r="IT127" i="1" s="1"/>
  <c r="BZ201" i="1"/>
  <c r="R201" i="1" s="1"/>
  <c r="IH127" i="1"/>
  <c r="JW127" i="1" s="1"/>
  <c r="IH130" i="1"/>
  <c r="JW130" i="1" s="1"/>
  <c r="HU129" i="1"/>
  <c r="JJ129" i="1" s="1"/>
  <c r="HQ126" i="1"/>
  <c r="JF126" i="1" s="1"/>
  <c r="HR130" i="1"/>
  <c r="JG130" i="1" s="1"/>
  <c r="HE129" i="1"/>
  <c r="IT129" i="1" s="1"/>
  <c r="HH128" i="1"/>
  <c r="IW128" i="1" s="1"/>
  <c r="HR127" i="1"/>
  <c r="JG127" i="1" s="1"/>
  <c r="HB127" i="1"/>
  <c r="IQ127" i="1" s="1"/>
  <c r="IG126" i="1"/>
  <c r="JV126" i="1" s="1"/>
  <c r="HA126" i="1"/>
  <c r="IP126" i="1" s="1"/>
  <c r="IG130" i="1"/>
  <c r="JV130" i="1" s="1"/>
  <c r="HD130" i="1"/>
  <c r="IS130" i="1" s="1"/>
  <c r="HP129" i="1"/>
  <c r="JE129" i="1" s="1"/>
  <c r="HC129" i="1"/>
  <c r="IR129" i="1" s="1"/>
  <c r="HX128" i="1"/>
  <c r="JM128" i="1" s="1"/>
  <c r="HF128" i="1"/>
  <c r="IU128" i="1" s="1"/>
  <c r="IB127" i="1"/>
  <c r="JQ127" i="1" s="1"/>
  <c r="HP127" i="1"/>
  <c r="JE127" i="1" s="1"/>
  <c r="GZ127" i="1"/>
  <c r="IO127" i="1" s="1"/>
  <c r="IB126" i="1"/>
  <c r="JQ126" i="1" s="1"/>
  <c r="HO126" i="1"/>
  <c r="JD126" i="1" s="1"/>
  <c r="GY126" i="1"/>
  <c r="IN126" i="1" s="1"/>
  <c r="HZ125" i="1"/>
  <c r="HG125" i="1"/>
  <c r="GQ129" i="1"/>
  <c r="GL128" i="1"/>
  <c r="HC128" i="1"/>
  <c r="IR128" i="1" s="1"/>
  <c r="IC127" i="1"/>
  <c r="JR127" i="1" s="1"/>
  <c r="HM127" i="1"/>
  <c r="JB127" i="1" s="1"/>
  <c r="HH126" i="1"/>
  <c r="IW126" i="1" s="1"/>
  <c r="GZ126" i="1"/>
  <c r="IO126" i="1" s="1"/>
  <c r="HW125" i="1"/>
  <c r="HO125" i="1"/>
  <c r="GU130" i="1"/>
  <c r="GM130" i="1"/>
  <c r="HY130" i="1"/>
  <c r="JN130" i="1" s="1"/>
  <c r="HL130" i="1"/>
  <c r="JA130" i="1" s="1"/>
  <c r="GW130" i="1"/>
  <c r="IL130" i="1" s="1"/>
  <c r="HW129" i="1"/>
  <c r="JL129" i="1" s="1"/>
  <c r="HH129" i="1"/>
  <c r="IW129" i="1" s="1"/>
  <c r="GZ129" i="1"/>
  <c r="IO129" i="1" s="1"/>
  <c r="HI127" i="1"/>
  <c r="IX127" i="1" s="1"/>
  <c r="HA127" i="1"/>
  <c r="IP127" i="1" s="1"/>
  <c r="HX126" i="1"/>
  <c r="JM126" i="1" s="1"/>
  <c r="HP126" i="1"/>
  <c r="JE126" i="1" s="1"/>
  <c r="IE125" i="1"/>
  <c r="HK125" i="1"/>
  <c r="HC125" i="1"/>
  <c r="GT130" i="1"/>
  <c r="GP130" i="1"/>
  <c r="GL130" i="1"/>
  <c r="GH130" i="1"/>
  <c r="GS129" i="1"/>
  <c r="GO129" i="1"/>
  <c r="GK129" i="1"/>
  <c r="GR128" i="1"/>
  <c r="GN128" i="1"/>
  <c r="GJ128" i="1"/>
  <c r="GT127" i="1"/>
  <c r="GP127" i="1"/>
  <c r="GL127" i="1"/>
  <c r="GH127" i="1"/>
  <c r="GS126" i="1"/>
  <c r="GO126" i="1"/>
  <c r="GK126" i="1"/>
  <c r="GR125" i="1"/>
  <c r="GN125" i="1"/>
  <c r="GJ125" i="1"/>
  <c r="HI130" i="1"/>
  <c r="IX130" i="1" s="1"/>
  <c r="IJ129" i="1"/>
  <c r="JY129" i="1" s="1"/>
  <c r="HS128" i="1"/>
  <c r="JH128" i="1" s="1"/>
  <c r="HY127" i="1"/>
  <c r="JN127" i="1" s="1"/>
  <c r="HQ127" i="1"/>
  <c r="JF127" i="1" s="1"/>
  <c r="IF126" i="1"/>
  <c r="JU126" i="1" s="1"/>
  <c r="HT126" i="1"/>
  <c r="JI126" i="1" s="1"/>
  <c r="HD126" i="1"/>
  <c r="IS126" i="1" s="1"/>
  <c r="IA125" i="1"/>
  <c r="HS125" i="1"/>
  <c r="GY125" i="1"/>
  <c r="GO130" i="1"/>
  <c r="GK130" i="1"/>
  <c r="GR129" i="1"/>
  <c r="GN129" i="1"/>
  <c r="GJ129" i="1"/>
  <c r="GU128" i="1"/>
  <c r="GQ128" i="1"/>
  <c r="GM128" i="1"/>
  <c r="GO127" i="1"/>
  <c r="GK127" i="1"/>
  <c r="GN126" i="1"/>
  <c r="GJ126" i="1"/>
  <c r="GQ125" i="1"/>
  <c r="GM125" i="1"/>
  <c r="GI125" i="1"/>
  <c r="GN130" i="1"/>
  <c r="GI129" i="1"/>
  <c r="GT128" i="1"/>
  <c r="GH128" i="1"/>
  <c r="HQ130" i="1"/>
  <c r="JF130" i="1" s="1"/>
  <c r="IB129" i="1"/>
  <c r="JQ129" i="1" s="1"/>
  <c r="HK128" i="1"/>
  <c r="IZ128" i="1" s="1"/>
  <c r="GT129" i="1"/>
  <c r="GL129" i="1"/>
  <c r="GO128" i="1"/>
  <c r="GQ127" i="1"/>
  <c r="GI127" i="1"/>
  <c r="GP126" i="1"/>
  <c r="GH126" i="1"/>
  <c r="GO125" i="1"/>
  <c r="HU130" i="1"/>
  <c r="JJ130" i="1" s="1"/>
  <c r="HP130" i="1"/>
  <c r="JE130" i="1" s="1"/>
  <c r="HH130" i="1"/>
  <c r="IW130" i="1" s="1"/>
  <c r="HA130" i="1"/>
  <c r="IP130" i="1" s="1"/>
  <c r="HT129" i="1"/>
  <c r="JI129" i="1" s="1"/>
  <c r="HL129" i="1"/>
  <c r="JA129" i="1" s="1"/>
  <c r="GY129" i="1"/>
  <c r="IN129" i="1" s="1"/>
  <c r="HO128" i="1"/>
  <c r="JD128" i="1" s="1"/>
  <c r="HB128" i="1"/>
  <c r="IQ128" i="1" s="1"/>
  <c r="HL127" i="1"/>
  <c r="JA127" i="1" s="1"/>
  <c r="HD127" i="1"/>
  <c r="IS127" i="1" s="1"/>
  <c r="HK126" i="1"/>
  <c r="IZ126" i="1" s="1"/>
  <c r="HC126" i="1"/>
  <c r="IR126" i="1" s="1"/>
  <c r="HV125" i="1"/>
  <c r="HB125" i="1"/>
  <c r="GD130" i="1"/>
  <c r="FZ130" i="1"/>
  <c r="FV130" i="1"/>
  <c r="FR130" i="1"/>
  <c r="FN130" i="1"/>
  <c r="FJ130" i="1"/>
  <c r="GG129" i="1"/>
  <c r="GC129" i="1"/>
  <c r="FY129" i="1"/>
  <c r="FU129" i="1"/>
  <c r="FQ129" i="1"/>
  <c r="FM129" i="1"/>
  <c r="FI129" i="1"/>
  <c r="GF128" i="1"/>
  <c r="GB128" i="1"/>
  <c r="FX128" i="1"/>
  <c r="FT128" i="1"/>
  <c r="FP128" i="1"/>
  <c r="FL128" i="1"/>
  <c r="GD127" i="1"/>
  <c r="FZ127" i="1"/>
  <c r="FV127" i="1"/>
  <c r="FR127" i="1"/>
  <c r="FN127" i="1"/>
  <c r="FJ127" i="1"/>
  <c r="GG126" i="1"/>
  <c r="GC126" i="1"/>
  <c r="FY126" i="1"/>
  <c r="FU126" i="1"/>
  <c r="FQ126" i="1"/>
  <c r="FM126" i="1"/>
  <c r="FI126" i="1"/>
  <c r="GF125" i="1"/>
  <c r="GB125" i="1"/>
  <c r="FX125" i="1"/>
  <c r="FT125" i="1"/>
  <c r="FP125" i="1"/>
  <c r="FL125" i="1"/>
  <c r="HT130" i="1"/>
  <c r="JI130" i="1" s="1"/>
  <c r="HM130" i="1"/>
  <c r="JB130" i="1" s="1"/>
  <c r="HE130" i="1"/>
  <c r="IT130" i="1" s="1"/>
  <c r="GZ130" i="1"/>
  <c r="IO130" i="1" s="1"/>
  <c r="HS129" i="1"/>
  <c r="JH129" i="1" s="1"/>
  <c r="HK129" i="1"/>
  <c r="IZ129" i="1" s="1"/>
  <c r="HD129" i="1"/>
  <c r="IS129" i="1" s="1"/>
  <c r="HV128" i="1"/>
  <c r="JK128" i="1" s="1"/>
  <c r="HN128" i="1"/>
  <c r="JC128" i="1" s="1"/>
  <c r="HG128" i="1"/>
  <c r="IV128" i="1" s="1"/>
  <c r="GY128" i="1"/>
  <c r="IN128" i="1" s="1"/>
  <c r="HN125" i="1"/>
  <c r="HF125" i="1"/>
  <c r="FH126" i="1"/>
  <c r="FH129" i="1"/>
  <c r="GG130" i="1"/>
  <c r="FY130" i="1"/>
  <c r="FU130" i="1"/>
  <c r="FQ130" i="1"/>
  <c r="FI130" i="1"/>
  <c r="GB129" i="1"/>
  <c r="FX129" i="1"/>
  <c r="FT129" i="1"/>
  <c r="FL129" i="1"/>
  <c r="GE128" i="1"/>
  <c r="GA128" i="1"/>
  <c r="FW128" i="1"/>
  <c r="FO128" i="1"/>
  <c r="FK128" i="1"/>
  <c r="GG127" i="1"/>
  <c r="FY127" i="1"/>
  <c r="FU127" i="1"/>
  <c r="FQ127" i="1"/>
  <c r="FI127" i="1"/>
  <c r="GF126" i="1"/>
  <c r="FX126" i="1"/>
  <c r="FT126" i="1"/>
  <c r="FP126" i="1"/>
  <c r="GA125" i="1"/>
  <c r="FW125" i="1"/>
  <c r="FS125" i="1"/>
  <c r="FK125" i="1"/>
  <c r="GW127" i="1"/>
  <c r="IL127" i="1" s="1"/>
  <c r="CB125" i="1"/>
  <c r="CB128" i="1"/>
  <c r="CB129" i="1"/>
  <c r="GW128" i="1"/>
  <c r="IL128" i="1" s="1"/>
  <c r="CB126" i="1"/>
  <c r="CB130" i="1"/>
  <c r="CM5" i="1"/>
  <c r="DS13" i="1"/>
  <c r="CD13" i="1" s="1"/>
  <c r="DT13" i="1"/>
  <c r="CE13" i="1" s="1"/>
  <c r="DU13" i="1"/>
  <c r="CF13" i="1" s="1"/>
  <c r="DV13" i="1"/>
  <c r="CG13" i="1" s="1"/>
  <c r="DW13" i="1"/>
  <c r="CH13" i="1" s="1"/>
  <c r="DX13" i="1"/>
  <c r="CI13" i="1" s="1"/>
  <c r="DY13" i="1"/>
  <c r="CJ13" i="1" s="1"/>
  <c r="DZ13" i="1"/>
  <c r="CK13" i="1" s="1"/>
  <c r="EA13" i="1"/>
  <c r="CL13" i="1" s="1"/>
  <c r="EB13" i="1"/>
  <c r="CM13" i="1" s="1"/>
  <c r="EC13" i="1"/>
  <c r="CN13" i="1" s="1"/>
  <c r="ED13" i="1"/>
  <c r="CO13" i="1" s="1"/>
  <c r="EE13" i="1"/>
  <c r="CP13" i="1" s="1"/>
  <c r="EF13" i="1"/>
  <c r="CQ13" i="1" s="1"/>
  <c r="EG13" i="1"/>
  <c r="CR13" i="1" s="1"/>
  <c r="EH13" i="1"/>
  <c r="CS13" i="1" s="1"/>
  <c r="EI13" i="1"/>
  <c r="CT13" i="1" s="1"/>
  <c r="EJ13" i="1"/>
  <c r="CU13" i="1" s="1"/>
  <c r="EK13" i="1"/>
  <c r="CV13" i="1" s="1"/>
  <c r="EL13" i="1"/>
  <c r="CW13" i="1" s="1"/>
  <c r="EM13" i="1"/>
  <c r="CX13" i="1" s="1"/>
  <c r="EN13" i="1"/>
  <c r="CY13" i="1" s="1"/>
  <c r="EO13" i="1"/>
  <c r="CZ13" i="1" s="1"/>
  <c r="EP13" i="1"/>
  <c r="DA13" i="1" s="1"/>
  <c r="EQ13" i="1"/>
  <c r="DB13" i="1" s="1"/>
  <c r="ER13" i="1"/>
  <c r="DC13" i="1" s="1"/>
  <c r="ES13" i="1"/>
  <c r="DD13" i="1" s="1"/>
  <c r="ET13" i="1"/>
  <c r="DE13" i="1" s="1"/>
  <c r="EU13" i="1"/>
  <c r="DF13" i="1" s="1"/>
  <c r="EV13" i="1"/>
  <c r="DG13" i="1" s="1"/>
  <c r="EW13" i="1"/>
  <c r="DH13" i="1" s="1"/>
  <c r="EX13" i="1"/>
  <c r="DI13" i="1" s="1"/>
  <c r="EY13" i="1"/>
  <c r="DJ13" i="1" s="1"/>
  <c r="EZ13" i="1"/>
  <c r="DK13" i="1" s="1"/>
  <c r="FA13" i="1"/>
  <c r="DL13" i="1" s="1"/>
  <c r="FB13" i="1"/>
  <c r="DM13" i="1" s="1"/>
  <c r="FC13" i="1"/>
  <c r="DN13" i="1" s="1"/>
  <c r="FD13" i="1"/>
  <c r="DO13" i="1" s="1"/>
  <c r="FE13" i="1"/>
  <c r="DP13" i="1" s="1"/>
  <c r="DS14" i="1"/>
  <c r="CD14" i="1" s="1"/>
  <c r="DT14" i="1"/>
  <c r="CE14" i="1" s="1"/>
  <c r="DU14" i="1"/>
  <c r="CF14" i="1" s="1"/>
  <c r="DV14" i="1"/>
  <c r="CG14" i="1" s="1"/>
  <c r="DW14" i="1"/>
  <c r="CH14" i="1" s="1"/>
  <c r="DX14" i="1"/>
  <c r="CI14" i="1" s="1"/>
  <c r="DY14" i="1"/>
  <c r="CJ14" i="1" s="1"/>
  <c r="DZ14" i="1"/>
  <c r="CK14" i="1" s="1"/>
  <c r="EA14" i="1"/>
  <c r="CL14" i="1" s="1"/>
  <c r="EB14" i="1"/>
  <c r="CM14" i="1" s="1"/>
  <c r="EC14" i="1"/>
  <c r="CN14" i="1" s="1"/>
  <c r="ED14" i="1"/>
  <c r="CO14" i="1" s="1"/>
  <c r="EE14" i="1"/>
  <c r="CP14" i="1" s="1"/>
  <c r="EF14" i="1"/>
  <c r="CQ14" i="1" s="1"/>
  <c r="EG14" i="1"/>
  <c r="CR14" i="1" s="1"/>
  <c r="EH14" i="1"/>
  <c r="CS14" i="1" s="1"/>
  <c r="EI14" i="1"/>
  <c r="CT14" i="1" s="1"/>
  <c r="EJ14" i="1"/>
  <c r="CU14" i="1" s="1"/>
  <c r="EK14" i="1"/>
  <c r="CV14" i="1" s="1"/>
  <c r="EL14" i="1"/>
  <c r="CW14" i="1" s="1"/>
  <c r="EM14" i="1"/>
  <c r="CX14" i="1" s="1"/>
  <c r="EN14" i="1"/>
  <c r="CY14" i="1" s="1"/>
  <c r="EO14" i="1"/>
  <c r="CZ14" i="1" s="1"/>
  <c r="EP14" i="1"/>
  <c r="DA14" i="1" s="1"/>
  <c r="EQ14" i="1"/>
  <c r="DB14" i="1" s="1"/>
  <c r="ER14" i="1"/>
  <c r="DC14" i="1" s="1"/>
  <c r="ES14" i="1"/>
  <c r="DD14" i="1" s="1"/>
  <c r="ET14" i="1"/>
  <c r="DE14" i="1" s="1"/>
  <c r="EU14" i="1"/>
  <c r="DF14" i="1" s="1"/>
  <c r="EV14" i="1"/>
  <c r="DG14" i="1" s="1"/>
  <c r="EW14" i="1"/>
  <c r="DH14" i="1" s="1"/>
  <c r="EX14" i="1"/>
  <c r="DI14" i="1" s="1"/>
  <c r="EY14" i="1"/>
  <c r="DJ14" i="1" s="1"/>
  <c r="EZ14" i="1"/>
  <c r="DK14" i="1" s="1"/>
  <c r="FA14" i="1"/>
  <c r="DL14" i="1" s="1"/>
  <c r="FB14" i="1"/>
  <c r="DM14" i="1" s="1"/>
  <c r="FC14" i="1"/>
  <c r="DN14" i="1" s="1"/>
  <c r="FD14" i="1"/>
  <c r="DO14" i="1" s="1"/>
  <c r="FE14" i="1"/>
  <c r="DP14" i="1" s="1"/>
  <c r="DS15" i="1"/>
  <c r="CD15" i="1" s="1"/>
  <c r="DT15" i="1"/>
  <c r="CE15" i="1" s="1"/>
  <c r="DU15" i="1"/>
  <c r="CF15" i="1" s="1"/>
  <c r="DV15" i="1"/>
  <c r="CG15" i="1" s="1"/>
  <c r="DW15" i="1"/>
  <c r="CH15" i="1" s="1"/>
  <c r="DX15" i="1"/>
  <c r="CI15" i="1" s="1"/>
  <c r="DY15" i="1"/>
  <c r="CJ15" i="1" s="1"/>
  <c r="DZ15" i="1"/>
  <c r="CK15" i="1" s="1"/>
  <c r="EA15" i="1"/>
  <c r="CL15" i="1" s="1"/>
  <c r="EB15" i="1"/>
  <c r="CM15" i="1" s="1"/>
  <c r="EC15" i="1"/>
  <c r="CN15" i="1" s="1"/>
  <c r="ED15" i="1"/>
  <c r="CO15" i="1" s="1"/>
  <c r="EE15" i="1"/>
  <c r="CP15" i="1" s="1"/>
  <c r="EF15" i="1"/>
  <c r="CQ15" i="1" s="1"/>
  <c r="EG15" i="1"/>
  <c r="CR15" i="1" s="1"/>
  <c r="EH15" i="1"/>
  <c r="CS15" i="1" s="1"/>
  <c r="EI15" i="1"/>
  <c r="CT15" i="1" s="1"/>
  <c r="EJ15" i="1"/>
  <c r="CU15" i="1" s="1"/>
  <c r="EK15" i="1"/>
  <c r="CV15" i="1" s="1"/>
  <c r="EL15" i="1"/>
  <c r="CW15" i="1" s="1"/>
  <c r="EM15" i="1"/>
  <c r="CX15" i="1" s="1"/>
  <c r="EN15" i="1"/>
  <c r="CY15" i="1" s="1"/>
  <c r="EO15" i="1"/>
  <c r="CZ15" i="1" s="1"/>
  <c r="EP15" i="1"/>
  <c r="DA15" i="1" s="1"/>
  <c r="EQ15" i="1"/>
  <c r="DB15" i="1" s="1"/>
  <c r="ER15" i="1"/>
  <c r="DC15" i="1" s="1"/>
  <c r="ES15" i="1"/>
  <c r="DD15" i="1" s="1"/>
  <c r="ET15" i="1"/>
  <c r="DE15" i="1" s="1"/>
  <c r="EU15" i="1"/>
  <c r="DF15" i="1" s="1"/>
  <c r="EV15" i="1"/>
  <c r="DG15" i="1" s="1"/>
  <c r="EW15" i="1"/>
  <c r="DH15" i="1" s="1"/>
  <c r="EX15" i="1"/>
  <c r="DI15" i="1" s="1"/>
  <c r="EY15" i="1"/>
  <c r="DJ15" i="1" s="1"/>
  <c r="EZ15" i="1"/>
  <c r="DK15" i="1" s="1"/>
  <c r="FA15" i="1"/>
  <c r="DL15" i="1" s="1"/>
  <c r="FB15" i="1"/>
  <c r="DM15" i="1" s="1"/>
  <c r="FC15" i="1"/>
  <c r="DN15" i="1" s="1"/>
  <c r="FD15" i="1"/>
  <c r="DO15" i="1" s="1"/>
  <c r="FE15" i="1"/>
  <c r="DP15" i="1" s="1"/>
  <c r="DS16" i="1"/>
  <c r="CD16" i="1" s="1"/>
  <c r="DT16" i="1"/>
  <c r="CE16" i="1" s="1"/>
  <c r="DU16" i="1"/>
  <c r="CF16" i="1" s="1"/>
  <c r="DV16" i="1"/>
  <c r="CG16" i="1" s="1"/>
  <c r="DW16" i="1"/>
  <c r="CH16" i="1" s="1"/>
  <c r="DX16" i="1"/>
  <c r="CI16" i="1" s="1"/>
  <c r="DY16" i="1"/>
  <c r="CJ16" i="1" s="1"/>
  <c r="DZ16" i="1"/>
  <c r="CK16" i="1" s="1"/>
  <c r="EA16" i="1"/>
  <c r="CL16" i="1" s="1"/>
  <c r="EB16" i="1"/>
  <c r="CM16" i="1" s="1"/>
  <c r="EC16" i="1"/>
  <c r="CN16" i="1" s="1"/>
  <c r="ED16" i="1"/>
  <c r="CO16" i="1" s="1"/>
  <c r="EE16" i="1"/>
  <c r="CP16" i="1" s="1"/>
  <c r="EF16" i="1"/>
  <c r="CQ16" i="1" s="1"/>
  <c r="EG16" i="1"/>
  <c r="CR16" i="1" s="1"/>
  <c r="EH16" i="1"/>
  <c r="CS16" i="1" s="1"/>
  <c r="EI16" i="1"/>
  <c r="CT16" i="1" s="1"/>
  <c r="EJ16" i="1"/>
  <c r="CU16" i="1" s="1"/>
  <c r="EK16" i="1"/>
  <c r="CV16" i="1" s="1"/>
  <c r="EL16" i="1"/>
  <c r="CW16" i="1" s="1"/>
  <c r="EM16" i="1"/>
  <c r="CX16" i="1" s="1"/>
  <c r="EN16" i="1"/>
  <c r="CY16" i="1" s="1"/>
  <c r="EO16" i="1"/>
  <c r="CZ16" i="1" s="1"/>
  <c r="EP16" i="1"/>
  <c r="DA16" i="1" s="1"/>
  <c r="EQ16" i="1"/>
  <c r="DB16" i="1" s="1"/>
  <c r="ER16" i="1"/>
  <c r="DC16" i="1" s="1"/>
  <c r="ES16" i="1"/>
  <c r="DD16" i="1" s="1"/>
  <c r="ET16" i="1"/>
  <c r="DE16" i="1" s="1"/>
  <c r="EU16" i="1"/>
  <c r="DF16" i="1" s="1"/>
  <c r="EV16" i="1"/>
  <c r="DG16" i="1" s="1"/>
  <c r="EW16" i="1"/>
  <c r="DH16" i="1" s="1"/>
  <c r="EX16" i="1"/>
  <c r="DI16" i="1" s="1"/>
  <c r="EY16" i="1"/>
  <c r="DJ16" i="1" s="1"/>
  <c r="EZ16" i="1"/>
  <c r="DK16" i="1" s="1"/>
  <c r="FA16" i="1"/>
  <c r="DL16" i="1" s="1"/>
  <c r="FB16" i="1"/>
  <c r="DM16" i="1" s="1"/>
  <c r="FC16" i="1"/>
  <c r="DN16" i="1" s="1"/>
  <c r="FD16" i="1"/>
  <c r="DO16" i="1" s="1"/>
  <c r="FE16" i="1"/>
  <c r="DP16" i="1" s="1"/>
  <c r="DS17" i="1"/>
  <c r="CD17" i="1" s="1"/>
  <c r="DT17" i="1"/>
  <c r="CE17" i="1" s="1"/>
  <c r="DU17" i="1"/>
  <c r="CF17" i="1" s="1"/>
  <c r="DV17" i="1"/>
  <c r="CG17" i="1" s="1"/>
  <c r="DW17" i="1"/>
  <c r="CH17" i="1" s="1"/>
  <c r="DX17" i="1"/>
  <c r="CI17" i="1" s="1"/>
  <c r="DY17" i="1"/>
  <c r="CJ17" i="1" s="1"/>
  <c r="DZ17" i="1"/>
  <c r="CK17" i="1" s="1"/>
  <c r="EA17" i="1"/>
  <c r="CL17" i="1" s="1"/>
  <c r="EB17" i="1"/>
  <c r="CM17" i="1" s="1"/>
  <c r="EC17" i="1"/>
  <c r="CN17" i="1" s="1"/>
  <c r="ED17" i="1"/>
  <c r="CO17" i="1" s="1"/>
  <c r="EE17" i="1"/>
  <c r="CP17" i="1" s="1"/>
  <c r="EF17" i="1"/>
  <c r="CQ17" i="1" s="1"/>
  <c r="EG17" i="1"/>
  <c r="CR17" i="1" s="1"/>
  <c r="EH17" i="1"/>
  <c r="CS17" i="1" s="1"/>
  <c r="EI17" i="1"/>
  <c r="CT17" i="1" s="1"/>
  <c r="EJ17" i="1"/>
  <c r="CU17" i="1" s="1"/>
  <c r="EK17" i="1"/>
  <c r="CV17" i="1" s="1"/>
  <c r="EL17" i="1"/>
  <c r="CW17" i="1" s="1"/>
  <c r="EM17" i="1"/>
  <c r="CX17" i="1" s="1"/>
  <c r="EN17" i="1"/>
  <c r="CY17" i="1" s="1"/>
  <c r="EO17" i="1"/>
  <c r="CZ17" i="1" s="1"/>
  <c r="EP17" i="1"/>
  <c r="DA17" i="1" s="1"/>
  <c r="EQ17" i="1"/>
  <c r="DB17" i="1" s="1"/>
  <c r="ER17" i="1"/>
  <c r="DC17" i="1" s="1"/>
  <c r="ES17" i="1"/>
  <c r="DD17" i="1" s="1"/>
  <c r="ET17" i="1"/>
  <c r="DE17" i="1" s="1"/>
  <c r="EU17" i="1"/>
  <c r="DF17" i="1" s="1"/>
  <c r="EV17" i="1"/>
  <c r="DG17" i="1" s="1"/>
  <c r="EW17" i="1"/>
  <c r="DH17" i="1" s="1"/>
  <c r="EX17" i="1"/>
  <c r="DI17" i="1" s="1"/>
  <c r="EY17" i="1"/>
  <c r="DJ17" i="1" s="1"/>
  <c r="EZ17" i="1"/>
  <c r="DK17" i="1" s="1"/>
  <c r="FA17" i="1"/>
  <c r="DL17" i="1" s="1"/>
  <c r="FB17" i="1"/>
  <c r="DM17" i="1" s="1"/>
  <c r="FC17" i="1"/>
  <c r="DN17" i="1" s="1"/>
  <c r="FD17" i="1"/>
  <c r="DO17" i="1" s="1"/>
  <c r="FE17" i="1"/>
  <c r="DP17" i="1" s="1"/>
  <c r="DS18" i="1"/>
  <c r="CD18" i="1" s="1"/>
  <c r="DT18" i="1"/>
  <c r="CE18" i="1" s="1"/>
  <c r="DU18" i="1"/>
  <c r="CF18" i="1" s="1"/>
  <c r="DV18" i="1"/>
  <c r="CG18" i="1" s="1"/>
  <c r="DW18" i="1"/>
  <c r="CH18" i="1" s="1"/>
  <c r="DX18" i="1"/>
  <c r="CI18" i="1" s="1"/>
  <c r="DY18" i="1"/>
  <c r="CJ18" i="1" s="1"/>
  <c r="DZ18" i="1"/>
  <c r="CK18" i="1" s="1"/>
  <c r="EA18" i="1"/>
  <c r="CL18" i="1" s="1"/>
  <c r="EB18" i="1"/>
  <c r="CM18" i="1" s="1"/>
  <c r="EC18" i="1"/>
  <c r="CN18" i="1" s="1"/>
  <c r="ED18" i="1"/>
  <c r="CO18" i="1" s="1"/>
  <c r="EE18" i="1"/>
  <c r="CP18" i="1" s="1"/>
  <c r="EF18" i="1"/>
  <c r="CQ18" i="1" s="1"/>
  <c r="EG18" i="1"/>
  <c r="CR18" i="1" s="1"/>
  <c r="EH18" i="1"/>
  <c r="CS18" i="1" s="1"/>
  <c r="EI18" i="1"/>
  <c r="CT18" i="1" s="1"/>
  <c r="EJ18" i="1"/>
  <c r="CU18" i="1" s="1"/>
  <c r="EK18" i="1"/>
  <c r="CV18" i="1" s="1"/>
  <c r="EL18" i="1"/>
  <c r="CW18" i="1" s="1"/>
  <c r="EM18" i="1"/>
  <c r="CX18" i="1" s="1"/>
  <c r="EN18" i="1"/>
  <c r="CY18" i="1" s="1"/>
  <c r="EO18" i="1"/>
  <c r="CZ18" i="1" s="1"/>
  <c r="EP18" i="1"/>
  <c r="DA18" i="1" s="1"/>
  <c r="EQ18" i="1"/>
  <c r="DB18" i="1" s="1"/>
  <c r="ER18" i="1"/>
  <c r="DC18" i="1" s="1"/>
  <c r="ES18" i="1"/>
  <c r="DD18" i="1" s="1"/>
  <c r="ET18" i="1"/>
  <c r="DE18" i="1" s="1"/>
  <c r="EU18" i="1"/>
  <c r="DF18" i="1" s="1"/>
  <c r="EV18" i="1"/>
  <c r="DG18" i="1" s="1"/>
  <c r="EW18" i="1"/>
  <c r="DH18" i="1" s="1"/>
  <c r="EX18" i="1"/>
  <c r="DI18" i="1" s="1"/>
  <c r="EY18" i="1"/>
  <c r="DJ18" i="1" s="1"/>
  <c r="EZ18" i="1"/>
  <c r="DK18" i="1" s="1"/>
  <c r="FA18" i="1"/>
  <c r="DL18" i="1" s="1"/>
  <c r="FB18" i="1"/>
  <c r="DM18" i="1" s="1"/>
  <c r="FC18" i="1"/>
  <c r="DN18" i="1" s="1"/>
  <c r="FD18" i="1"/>
  <c r="DO18" i="1" s="1"/>
  <c r="FE18" i="1"/>
  <c r="DP18" i="1" s="1"/>
  <c r="DS19" i="1"/>
  <c r="CD19" i="1" s="1"/>
  <c r="DT19" i="1"/>
  <c r="CE19" i="1" s="1"/>
  <c r="DU19" i="1"/>
  <c r="CF19" i="1" s="1"/>
  <c r="DV19" i="1"/>
  <c r="CG19" i="1" s="1"/>
  <c r="DW19" i="1"/>
  <c r="CH19" i="1" s="1"/>
  <c r="DX19" i="1"/>
  <c r="CI19" i="1" s="1"/>
  <c r="DY19" i="1"/>
  <c r="CJ19" i="1" s="1"/>
  <c r="DZ19" i="1"/>
  <c r="CK19" i="1" s="1"/>
  <c r="EA19" i="1"/>
  <c r="CL19" i="1" s="1"/>
  <c r="EB19" i="1"/>
  <c r="CM19" i="1" s="1"/>
  <c r="EC19" i="1"/>
  <c r="CN19" i="1" s="1"/>
  <c r="ED19" i="1"/>
  <c r="CO19" i="1" s="1"/>
  <c r="EE19" i="1"/>
  <c r="CP19" i="1" s="1"/>
  <c r="EF19" i="1"/>
  <c r="CQ19" i="1" s="1"/>
  <c r="EG19" i="1"/>
  <c r="CR19" i="1" s="1"/>
  <c r="EH19" i="1"/>
  <c r="CS19" i="1" s="1"/>
  <c r="EI19" i="1"/>
  <c r="CT19" i="1" s="1"/>
  <c r="EJ19" i="1"/>
  <c r="CU19" i="1" s="1"/>
  <c r="EK19" i="1"/>
  <c r="CV19" i="1" s="1"/>
  <c r="EL19" i="1"/>
  <c r="CW19" i="1" s="1"/>
  <c r="EM19" i="1"/>
  <c r="CX19" i="1" s="1"/>
  <c r="EN19" i="1"/>
  <c r="CY19" i="1" s="1"/>
  <c r="EO19" i="1"/>
  <c r="CZ19" i="1" s="1"/>
  <c r="EP19" i="1"/>
  <c r="DA19" i="1" s="1"/>
  <c r="EQ19" i="1"/>
  <c r="DB19" i="1" s="1"/>
  <c r="ER19" i="1"/>
  <c r="DC19" i="1" s="1"/>
  <c r="ES19" i="1"/>
  <c r="DD19" i="1" s="1"/>
  <c r="ET19" i="1"/>
  <c r="DE19" i="1" s="1"/>
  <c r="EU19" i="1"/>
  <c r="DF19" i="1" s="1"/>
  <c r="EV19" i="1"/>
  <c r="DG19" i="1" s="1"/>
  <c r="EW19" i="1"/>
  <c r="DH19" i="1" s="1"/>
  <c r="EX19" i="1"/>
  <c r="DI19" i="1" s="1"/>
  <c r="EY19" i="1"/>
  <c r="DJ19" i="1" s="1"/>
  <c r="EZ19" i="1"/>
  <c r="DK19" i="1" s="1"/>
  <c r="FA19" i="1"/>
  <c r="DL19" i="1" s="1"/>
  <c r="FB19" i="1"/>
  <c r="DM19" i="1" s="1"/>
  <c r="FC19" i="1"/>
  <c r="DN19" i="1" s="1"/>
  <c r="FD19" i="1"/>
  <c r="DO19" i="1" s="1"/>
  <c r="FE19" i="1"/>
  <c r="DP19" i="1" s="1"/>
  <c r="DS24" i="1"/>
  <c r="CD24" i="1" s="1"/>
  <c r="DT24" i="1"/>
  <c r="CE24" i="1" s="1"/>
  <c r="DU24" i="1"/>
  <c r="CF24" i="1" s="1"/>
  <c r="DV24" i="1"/>
  <c r="CG24" i="1" s="1"/>
  <c r="DW24" i="1"/>
  <c r="CH24" i="1" s="1"/>
  <c r="DX24" i="1"/>
  <c r="CI24" i="1" s="1"/>
  <c r="DY24" i="1"/>
  <c r="CJ24" i="1" s="1"/>
  <c r="DZ24" i="1"/>
  <c r="CK24" i="1" s="1"/>
  <c r="EA24" i="1"/>
  <c r="CL24" i="1" s="1"/>
  <c r="EB24" i="1"/>
  <c r="CM24" i="1" s="1"/>
  <c r="EC24" i="1"/>
  <c r="CN24" i="1" s="1"/>
  <c r="ED24" i="1"/>
  <c r="CO24" i="1" s="1"/>
  <c r="EE24" i="1"/>
  <c r="CP24" i="1" s="1"/>
  <c r="EF24" i="1"/>
  <c r="CQ24" i="1" s="1"/>
  <c r="EG24" i="1"/>
  <c r="CR24" i="1" s="1"/>
  <c r="EH24" i="1"/>
  <c r="CS24" i="1" s="1"/>
  <c r="EI24" i="1"/>
  <c r="CT24" i="1" s="1"/>
  <c r="EJ24" i="1"/>
  <c r="CU24" i="1" s="1"/>
  <c r="EK24" i="1"/>
  <c r="CV24" i="1" s="1"/>
  <c r="EL24" i="1"/>
  <c r="CW24" i="1" s="1"/>
  <c r="EM24" i="1"/>
  <c r="CX24" i="1" s="1"/>
  <c r="EN24" i="1"/>
  <c r="CY24" i="1" s="1"/>
  <c r="EO24" i="1"/>
  <c r="CZ24" i="1" s="1"/>
  <c r="EP24" i="1"/>
  <c r="DA24" i="1" s="1"/>
  <c r="EQ24" i="1"/>
  <c r="DB24" i="1" s="1"/>
  <c r="ER24" i="1"/>
  <c r="DC24" i="1" s="1"/>
  <c r="ES24" i="1"/>
  <c r="DD24" i="1" s="1"/>
  <c r="ET24" i="1"/>
  <c r="DE24" i="1" s="1"/>
  <c r="EU24" i="1"/>
  <c r="DF24" i="1" s="1"/>
  <c r="EV24" i="1"/>
  <c r="DG24" i="1" s="1"/>
  <c r="EW24" i="1"/>
  <c r="DH24" i="1" s="1"/>
  <c r="EX24" i="1"/>
  <c r="DI24" i="1" s="1"/>
  <c r="EY24" i="1"/>
  <c r="DJ24" i="1" s="1"/>
  <c r="EZ24" i="1"/>
  <c r="DK24" i="1" s="1"/>
  <c r="FA24" i="1"/>
  <c r="DL24" i="1" s="1"/>
  <c r="FB24" i="1"/>
  <c r="DM24" i="1" s="1"/>
  <c r="FC24" i="1"/>
  <c r="DN24" i="1" s="1"/>
  <c r="FD24" i="1"/>
  <c r="DO24" i="1" s="1"/>
  <c r="FE24" i="1"/>
  <c r="DP24" i="1" s="1"/>
  <c r="DS25" i="1"/>
  <c r="CD25" i="1" s="1"/>
  <c r="DT25" i="1"/>
  <c r="CE25" i="1" s="1"/>
  <c r="DU25" i="1"/>
  <c r="CF25" i="1" s="1"/>
  <c r="DV25" i="1"/>
  <c r="CG25" i="1" s="1"/>
  <c r="DW25" i="1"/>
  <c r="CH25" i="1" s="1"/>
  <c r="DX25" i="1"/>
  <c r="CI25" i="1" s="1"/>
  <c r="DY25" i="1"/>
  <c r="CJ25" i="1" s="1"/>
  <c r="DZ25" i="1"/>
  <c r="CK25" i="1" s="1"/>
  <c r="EA25" i="1"/>
  <c r="CL25" i="1" s="1"/>
  <c r="EB25" i="1"/>
  <c r="CM25" i="1" s="1"/>
  <c r="EC25" i="1"/>
  <c r="CN25" i="1" s="1"/>
  <c r="ED25" i="1"/>
  <c r="CO25" i="1" s="1"/>
  <c r="EE25" i="1"/>
  <c r="CP25" i="1" s="1"/>
  <c r="EF25" i="1"/>
  <c r="CQ25" i="1" s="1"/>
  <c r="EG25" i="1"/>
  <c r="CR25" i="1" s="1"/>
  <c r="EH25" i="1"/>
  <c r="CS25" i="1" s="1"/>
  <c r="EI25" i="1"/>
  <c r="CT25" i="1" s="1"/>
  <c r="EJ25" i="1"/>
  <c r="CU25" i="1" s="1"/>
  <c r="EK25" i="1"/>
  <c r="CV25" i="1" s="1"/>
  <c r="EL25" i="1"/>
  <c r="CW25" i="1" s="1"/>
  <c r="EM25" i="1"/>
  <c r="CX25" i="1" s="1"/>
  <c r="EN25" i="1"/>
  <c r="CY25" i="1" s="1"/>
  <c r="EO25" i="1"/>
  <c r="CZ25" i="1" s="1"/>
  <c r="EP25" i="1"/>
  <c r="DA25" i="1" s="1"/>
  <c r="EQ25" i="1"/>
  <c r="DB25" i="1" s="1"/>
  <c r="ER25" i="1"/>
  <c r="DC25" i="1" s="1"/>
  <c r="ES25" i="1"/>
  <c r="DD25" i="1" s="1"/>
  <c r="ET25" i="1"/>
  <c r="DE25" i="1" s="1"/>
  <c r="EU25" i="1"/>
  <c r="DF25" i="1" s="1"/>
  <c r="EV25" i="1"/>
  <c r="DG25" i="1" s="1"/>
  <c r="EW25" i="1"/>
  <c r="DH25" i="1" s="1"/>
  <c r="EX25" i="1"/>
  <c r="DI25" i="1" s="1"/>
  <c r="EY25" i="1"/>
  <c r="DJ25" i="1" s="1"/>
  <c r="EZ25" i="1"/>
  <c r="DK25" i="1" s="1"/>
  <c r="FA25" i="1"/>
  <c r="DL25" i="1" s="1"/>
  <c r="FB25" i="1"/>
  <c r="DM25" i="1" s="1"/>
  <c r="FC25" i="1"/>
  <c r="DN25" i="1" s="1"/>
  <c r="FD25" i="1"/>
  <c r="DO25" i="1" s="1"/>
  <c r="FE25" i="1"/>
  <c r="DP25" i="1" s="1"/>
  <c r="DS29" i="1"/>
  <c r="CD29" i="1" s="1"/>
  <c r="DT29" i="1"/>
  <c r="CE29" i="1" s="1"/>
  <c r="DU29" i="1"/>
  <c r="CF29" i="1" s="1"/>
  <c r="DV29" i="1"/>
  <c r="CG29" i="1" s="1"/>
  <c r="DW29" i="1"/>
  <c r="CH29" i="1" s="1"/>
  <c r="DX29" i="1"/>
  <c r="CI29" i="1" s="1"/>
  <c r="DY29" i="1"/>
  <c r="CJ29" i="1" s="1"/>
  <c r="DZ29" i="1"/>
  <c r="CK29" i="1" s="1"/>
  <c r="EA29" i="1"/>
  <c r="CL29" i="1" s="1"/>
  <c r="EB29" i="1"/>
  <c r="CM29" i="1" s="1"/>
  <c r="EC29" i="1"/>
  <c r="CN29" i="1" s="1"/>
  <c r="ED29" i="1"/>
  <c r="CO29" i="1" s="1"/>
  <c r="EE29" i="1"/>
  <c r="CP29" i="1" s="1"/>
  <c r="EF29" i="1"/>
  <c r="CQ29" i="1" s="1"/>
  <c r="EG29" i="1"/>
  <c r="CR29" i="1" s="1"/>
  <c r="EH29" i="1"/>
  <c r="CS29" i="1" s="1"/>
  <c r="EI29" i="1"/>
  <c r="CT29" i="1" s="1"/>
  <c r="EJ29" i="1"/>
  <c r="CU29" i="1" s="1"/>
  <c r="EK29" i="1"/>
  <c r="CV29" i="1" s="1"/>
  <c r="EL29" i="1"/>
  <c r="CW29" i="1" s="1"/>
  <c r="EM29" i="1"/>
  <c r="CX29" i="1" s="1"/>
  <c r="EN29" i="1"/>
  <c r="CY29" i="1" s="1"/>
  <c r="EO29" i="1"/>
  <c r="CZ29" i="1" s="1"/>
  <c r="EP29" i="1"/>
  <c r="DA29" i="1" s="1"/>
  <c r="EQ29" i="1"/>
  <c r="DB29" i="1" s="1"/>
  <c r="ER29" i="1"/>
  <c r="DC29" i="1" s="1"/>
  <c r="ES29" i="1"/>
  <c r="DD29" i="1" s="1"/>
  <c r="ET29" i="1"/>
  <c r="DE29" i="1" s="1"/>
  <c r="EU29" i="1"/>
  <c r="DF29" i="1" s="1"/>
  <c r="EV29" i="1"/>
  <c r="DG29" i="1" s="1"/>
  <c r="EW29" i="1"/>
  <c r="DH29" i="1" s="1"/>
  <c r="EX29" i="1"/>
  <c r="DI29" i="1" s="1"/>
  <c r="EY29" i="1"/>
  <c r="DJ29" i="1" s="1"/>
  <c r="EZ29" i="1"/>
  <c r="DK29" i="1" s="1"/>
  <c r="FA29" i="1"/>
  <c r="DL29" i="1" s="1"/>
  <c r="FB29" i="1"/>
  <c r="DM29" i="1" s="1"/>
  <c r="FC29" i="1"/>
  <c r="DN29" i="1" s="1"/>
  <c r="FD29" i="1"/>
  <c r="DO29" i="1" s="1"/>
  <c r="FE29" i="1"/>
  <c r="DP29" i="1" s="1"/>
  <c r="DS30" i="1"/>
  <c r="CD30" i="1" s="1"/>
  <c r="DT30" i="1"/>
  <c r="CE30" i="1" s="1"/>
  <c r="DU30" i="1"/>
  <c r="CF30" i="1" s="1"/>
  <c r="DV30" i="1"/>
  <c r="CG30" i="1" s="1"/>
  <c r="DW30" i="1"/>
  <c r="CH30" i="1" s="1"/>
  <c r="DX30" i="1"/>
  <c r="CI30" i="1" s="1"/>
  <c r="DY30" i="1"/>
  <c r="CJ30" i="1" s="1"/>
  <c r="DZ30" i="1"/>
  <c r="CK30" i="1" s="1"/>
  <c r="EA30" i="1"/>
  <c r="CL30" i="1" s="1"/>
  <c r="EB30" i="1"/>
  <c r="CM30" i="1" s="1"/>
  <c r="EC30" i="1"/>
  <c r="CN30" i="1" s="1"/>
  <c r="ED30" i="1"/>
  <c r="CO30" i="1" s="1"/>
  <c r="EE30" i="1"/>
  <c r="CP30" i="1" s="1"/>
  <c r="EF30" i="1"/>
  <c r="CQ30" i="1" s="1"/>
  <c r="EG30" i="1"/>
  <c r="CR30" i="1" s="1"/>
  <c r="EH30" i="1"/>
  <c r="CS30" i="1" s="1"/>
  <c r="EI30" i="1"/>
  <c r="CT30" i="1" s="1"/>
  <c r="EJ30" i="1"/>
  <c r="CU30" i="1" s="1"/>
  <c r="EK30" i="1"/>
  <c r="CV30" i="1" s="1"/>
  <c r="EL30" i="1"/>
  <c r="CW30" i="1" s="1"/>
  <c r="EM30" i="1"/>
  <c r="CX30" i="1" s="1"/>
  <c r="EN30" i="1"/>
  <c r="CY30" i="1" s="1"/>
  <c r="EO30" i="1"/>
  <c r="CZ30" i="1" s="1"/>
  <c r="EP30" i="1"/>
  <c r="DA30" i="1" s="1"/>
  <c r="EQ30" i="1"/>
  <c r="DB30" i="1" s="1"/>
  <c r="ER30" i="1"/>
  <c r="DC30" i="1" s="1"/>
  <c r="ES30" i="1"/>
  <c r="DD30" i="1" s="1"/>
  <c r="ET30" i="1"/>
  <c r="DE30" i="1" s="1"/>
  <c r="EU30" i="1"/>
  <c r="DF30" i="1" s="1"/>
  <c r="EV30" i="1"/>
  <c r="DG30" i="1" s="1"/>
  <c r="EW30" i="1"/>
  <c r="DH30" i="1" s="1"/>
  <c r="EX30" i="1"/>
  <c r="DI30" i="1" s="1"/>
  <c r="EY30" i="1"/>
  <c r="DJ30" i="1" s="1"/>
  <c r="EZ30" i="1"/>
  <c r="DK30" i="1" s="1"/>
  <c r="FA30" i="1"/>
  <c r="DL30" i="1" s="1"/>
  <c r="FB30" i="1"/>
  <c r="DM30" i="1" s="1"/>
  <c r="FC30" i="1"/>
  <c r="DN30" i="1" s="1"/>
  <c r="FD30" i="1"/>
  <c r="DO30" i="1" s="1"/>
  <c r="FE30" i="1"/>
  <c r="DP30" i="1" s="1"/>
  <c r="DS31" i="1"/>
  <c r="CD31" i="1" s="1"/>
  <c r="DT31" i="1"/>
  <c r="CE31" i="1" s="1"/>
  <c r="DU31" i="1"/>
  <c r="CF31" i="1" s="1"/>
  <c r="DV31" i="1"/>
  <c r="CG31" i="1" s="1"/>
  <c r="DW31" i="1"/>
  <c r="CH31" i="1" s="1"/>
  <c r="DX31" i="1"/>
  <c r="CI31" i="1" s="1"/>
  <c r="DY31" i="1"/>
  <c r="CJ31" i="1" s="1"/>
  <c r="DZ31" i="1"/>
  <c r="CK31" i="1" s="1"/>
  <c r="EA31" i="1"/>
  <c r="CL31" i="1" s="1"/>
  <c r="EB31" i="1"/>
  <c r="CM31" i="1" s="1"/>
  <c r="EC31" i="1"/>
  <c r="CN31" i="1" s="1"/>
  <c r="ED31" i="1"/>
  <c r="CO31" i="1" s="1"/>
  <c r="EE31" i="1"/>
  <c r="CP31" i="1" s="1"/>
  <c r="EF31" i="1"/>
  <c r="CQ31" i="1" s="1"/>
  <c r="EG31" i="1"/>
  <c r="CR31" i="1" s="1"/>
  <c r="EH31" i="1"/>
  <c r="CS31" i="1" s="1"/>
  <c r="EI31" i="1"/>
  <c r="CT31" i="1" s="1"/>
  <c r="EJ31" i="1"/>
  <c r="CU31" i="1" s="1"/>
  <c r="EK31" i="1"/>
  <c r="CV31" i="1" s="1"/>
  <c r="EL31" i="1"/>
  <c r="CW31" i="1" s="1"/>
  <c r="EM31" i="1"/>
  <c r="CX31" i="1" s="1"/>
  <c r="EN31" i="1"/>
  <c r="CY31" i="1" s="1"/>
  <c r="EO31" i="1"/>
  <c r="CZ31" i="1" s="1"/>
  <c r="EP31" i="1"/>
  <c r="DA31" i="1" s="1"/>
  <c r="EQ31" i="1"/>
  <c r="DB31" i="1" s="1"/>
  <c r="ER31" i="1"/>
  <c r="DC31" i="1" s="1"/>
  <c r="ES31" i="1"/>
  <c r="DD31" i="1" s="1"/>
  <c r="ET31" i="1"/>
  <c r="DE31" i="1" s="1"/>
  <c r="EU31" i="1"/>
  <c r="DF31" i="1" s="1"/>
  <c r="EV31" i="1"/>
  <c r="DG31" i="1" s="1"/>
  <c r="EW31" i="1"/>
  <c r="DH31" i="1" s="1"/>
  <c r="EX31" i="1"/>
  <c r="DI31" i="1" s="1"/>
  <c r="EY31" i="1"/>
  <c r="DJ31" i="1" s="1"/>
  <c r="EZ31" i="1"/>
  <c r="DK31" i="1" s="1"/>
  <c r="FA31" i="1"/>
  <c r="DL31" i="1" s="1"/>
  <c r="FB31" i="1"/>
  <c r="DM31" i="1" s="1"/>
  <c r="FC31" i="1"/>
  <c r="DN31" i="1" s="1"/>
  <c r="FD31" i="1"/>
  <c r="DO31" i="1" s="1"/>
  <c r="FE31" i="1"/>
  <c r="DP31" i="1" s="1"/>
  <c r="DS32" i="1"/>
  <c r="CD32" i="1" s="1"/>
  <c r="DT32" i="1"/>
  <c r="CE32" i="1" s="1"/>
  <c r="DU32" i="1"/>
  <c r="CF32" i="1" s="1"/>
  <c r="DV32" i="1"/>
  <c r="CG32" i="1" s="1"/>
  <c r="DW32" i="1"/>
  <c r="CH32" i="1" s="1"/>
  <c r="DX32" i="1"/>
  <c r="CI32" i="1" s="1"/>
  <c r="DY32" i="1"/>
  <c r="CJ32" i="1" s="1"/>
  <c r="DZ32" i="1"/>
  <c r="CK32" i="1" s="1"/>
  <c r="EA32" i="1"/>
  <c r="CL32" i="1" s="1"/>
  <c r="EB32" i="1"/>
  <c r="CM32" i="1" s="1"/>
  <c r="EC32" i="1"/>
  <c r="CN32" i="1" s="1"/>
  <c r="ED32" i="1"/>
  <c r="CO32" i="1" s="1"/>
  <c r="EE32" i="1"/>
  <c r="CP32" i="1" s="1"/>
  <c r="EF32" i="1"/>
  <c r="CQ32" i="1" s="1"/>
  <c r="EG32" i="1"/>
  <c r="CR32" i="1" s="1"/>
  <c r="EH32" i="1"/>
  <c r="CS32" i="1" s="1"/>
  <c r="EI32" i="1"/>
  <c r="CT32" i="1" s="1"/>
  <c r="EJ32" i="1"/>
  <c r="CU32" i="1" s="1"/>
  <c r="EK32" i="1"/>
  <c r="CV32" i="1" s="1"/>
  <c r="EL32" i="1"/>
  <c r="CW32" i="1" s="1"/>
  <c r="EM32" i="1"/>
  <c r="CX32" i="1" s="1"/>
  <c r="EN32" i="1"/>
  <c r="CY32" i="1" s="1"/>
  <c r="EO32" i="1"/>
  <c r="CZ32" i="1" s="1"/>
  <c r="EP32" i="1"/>
  <c r="DA32" i="1" s="1"/>
  <c r="EQ32" i="1"/>
  <c r="DB32" i="1" s="1"/>
  <c r="ER32" i="1"/>
  <c r="DC32" i="1" s="1"/>
  <c r="ES32" i="1"/>
  <c r="DD32" i="1" s="1"/>
  <c r="ET32" i="1"/>
  <c r="DE32" i="1" s="1"/>
  <c r="EU32" i="1"/>
  <c r="DF32" i="1" s="1"/>
  <c r="EV32" i="1"/>
  <c r="DG32" i="1" s="1"/>
  <c r="EW32" i="1"/>
  <c r="DH32" i="1" s="1"/>
  <c r="EX32" i="1"/>
  <c r="DI32" i="1" s="1"/>
  <c r="EY32" i="1"/>
  <c r="DJ32" i="1" s="1"/>
  <c r="EZ32" i="1"/>
  <c r="DK32" i="1" s="1"/>
  <c r="FA32" i="1"/>
  <c r="DL32" i="1" s="1"/>
  <c r="FB32" i="1"/>
  <c r="DM32" i="1" s="1"/>
  <c r="FC32" i="1"/>
  <c r="DN32" i="1" s="1"/>
  <c r="FD32" i="1"/>
  <c r="DO32" i="1" s="1"/>
  <c r="FE32" i="1"/>
  <c r="DP32" i="1" s="1"/>
  <c r="DS33" i="1"/>
  <c r="CD33" i="1" s="1"/>
  <c r="DT33" i="1"/>
  <c r="CE33" i="1" s="1"/>
  <c r="DU33" i="1"/>
  <c r="CF33" i="1" s="1"/>
  <c r="DV33" i="1"/>
  <c r="CG33" i="1" s="1"/>
  <c r="DW33" i="1"/>
  <c r="CH33" i="1" s="1"/>
  <c r="DX33" i="1"/>
  <c r="CI33" i="1" s="1"/>
  <c r="DY33" i="1"/>
  <c r="CJ33" i="1" s="1"/>
  <c r="DZ33" i="1"/>
  <c r="CK33" i="1" s="1"/>
  <c r="EA33" i="1"/>
  <c r="CL33" i="1" s="1"/>
  <c r="EB33" i="1"/>
  <c r="CM33" i="1" s="1"/>
  <c r="EC33" i="1"/>
  <c r="CN33" i="1" s="1"/>
  <c r="ED33" i="1"/>
  <c r="CO33" i="1" s="1"/>
  <c r="EE33" i="1"/>
  <c r="CP33" i="1" s="1"/>
  <c r="EF33" i="1"/>
  <c r="CQ33" i="1" s="1"/>
  <c r="EG33" i="1"/>
  <c r="CR33" i="1" s="1"/>
  <c r="EH33" i="1"/>
  <c r="CS33" i="1" s="1"/>
  <c r="EI33" i="1"/>
  <c r="CT33" i="1" s="1"/>
  <c r="EJ33" i="1"/>
  <c r="CU33" i="1" s="1"/>
  <c r="EK33" i="1"/>
  <c r="CV33" i="1" s="1"/>
  <c r="EL33" i="1"/>
  <c r="CW33" i="1" s="1"/>
  <c r="EM33" i="1"/>
  <c r="CX33" i="1" s="1"/>
  <c r="EN33" i="1"/>
  <c r="CY33" i="1" s="1"/>
  <c r="EO33" i="1"/>
  <c r="CZ33" i="1" s="1"/>
  <c r="EP33" i="1"/>
  <c r="DA33" i="1" s="1"/>
  <c r="EQ33" i="1"/>
  <c r="DB33" i="1" s="1"/>
  <c r="ER33" i="1"/>
  <c r="DC33" i="1" s="1"/>
  <c r="ES33" i="1"/>
  <c r="DD33" i="1" s="1"/>
  <c r="ET33" i="1"/>
  <c r="DE33" i="1" s="1"/>
  <c r="EU33" i="1"/>
  <c r="DF33" i="1" s="1"/>
  <c r="EV33" i="1"/>
  <c r="DG33" i="1" s="1"/>
  <c r="EW33" i="1"/>
  <c r="DH33" i="1" s="1"/>
  <c r="EX33" i="1"/>
  <c r="DI33" i="1" s="1"/>
  <c r="EY33" i="1"/>
  <c r="DJ33" i="1" s="1"/>
  <c r="EZ33" i="1"/>
  <c r="DK33" i="1" s="1"/>
  <c r="FA33" i="1"/>
  <c r="DL33" i="1" s="1"/>
  <c r="FB33" i="1"/>
  <c r="DM33" i="1" s="1"/>
  <c r="FC33" i="1"/>
  <c r="DN33" i="1" s="1"/>
  <c r="FD33" i="1"/>
  <c r="DO33" i="1" s="1"/>
  <c r="FE33" i="1"/>
  <c r="DS37" i="1"/>
  <c r="CD37" i="1" s="1"/>
  <c r="DT37" i="1"/>
  <c r="CE37" i="1" s="1"/>
  <c r="DU37" i="1"/>
  <c r="CF37" i="1" s="1"/>
  <c r="DV37" i="1"/>
  <c r="CG37" i="1" s="1"/>
  <c r="DW37" i="1"/>
  <c r="CH37" i="1" s="1"/>
  <c r="DX37" i="1"/>
  <c r="CI37" i="1" s="1"/>
  <c r="DY37" i="1"/>
  <c r="CJ37" i="1" s="1"/>
  <c r="DZ37" i="1"/>
  <c r="CK37" i="1" s="1"/>
  <c r="EA37" i="1"/>
  <c r="CL37" i="1" s="1"/>
  <c r="EB37" i="1"/>
  <c r="CM37" i="1" s="1"/>
  <c r="EC37" i="1"/>
  <c r="CN37" i="1" s="1"/>
  <c r="ED37" i="1"/>
  <c r="CO37" i="1" s="1"/>
  <c r="EE37" i="1"/>
  <c r="CP37" i="1" s="1"/>
  <c r="EF37" i="1"/>
  <c r="CQ37" i="1" s="1"/>
  <c r="EG37" i="1"/>
  <c r="CR37" i="1" s="1"/>
  <c r="EH37" i="1"/>
  <c r="CS37" i="1" s="1"/>
  <c r="EI37" i="1"/>
  <c r="CT37" i="1" s="1"/>
  <c r="EJ37" i="1"/>
  <c r="CU37" i="1" s="1"/>
  <c r="EK37" i="1"/>
  <c r="CV37" i="1" s="1"/>
  <c r="EL37" i="1"/>
  <c r="CW37" i="1" s="1"/>
  <c r="EM37" i="1"/>
  <c r="CX37" i="1" s="1"/>
  <c r="EN37" i="1"/>
  <c r="CY37" i="1" s="1"/>
  <c r="EO37" i="1"/>
  <c r="CZ37" i="1" s="1"/>
  <c r="EP37" i="1"/>
  <c r="DA37" i="1" s="1"/>
  <c r="EQ37" i="1"/>
  <c r="DB37" i="1" s="1"/>
  <c r="ER37" i="1"/>
  <c r="DC37" i="1" s="1"/>
  <c r="ES37" i="1"/>
  <c r="DD37" i="1" s="1"/>
  <c r="ET37" i="1"/>
  <c r="DE37" i="1" s="1"/>
  <c r="EU37" i="1"/>
  <c r="DF37" i="1" s="1"/>
  <c r="EV37" i="1"/>
  <c r="DG37" i="1" s="1"/>
  <c r="EW37" i="1"/>
  <c r="DH37" i="1" s="1"/>
  <c r="EX37" i="1"/>
  <c r="DI37" i="1" s="1"/>
  <c r="EY37" i="1"/>
  <c r="DJ37" i="1" s="1"/>
  <c r="EZ37" i="1"/>
  <c r="DK37" i="1" s="1"/>
  <c r="FA37" i="1"/>
  <c r="DL37" i="1" s="1"/>
  <c r="FB37" i="1"/>
  <c r="DM37" i="1" s="1"/>
  <c r="FC37" i="1"/>
  <c r="DN37" i="1" s="1"/>
  <c r="FD37" i="1"/>
  <c r="DO37" i="1" s="1"/>
  <c r="FE37" i="1"/>
  <c r="DP37" i="1" s="1"/>
  <c r="DS38" i="1"/>
  <c r="CD38" i="1" s="1"/>
  <c r="DT38" i="1"/>
  <c r="CE38" i="1" s="1"/>
  <c r="DU38" i="1"/>
  <c r="CF38" i="1" s="1"/>
  <c r="DV38" i="1"/>
  <c r="CG38" i="1" s="1"/>
  <c r="DW38" i="1"/>
  <c r="CH38" i="1" s="1"/>
  <c r="DX38" i="1"/>
  <c r="CI38" i="1" s="1"/>
  <c r="DY38" i="1"/>
  <c r="CJ38" i="1" s="1"/>
  <c r="DZ38" i="1"/>
  <c r="CK38" i="1" s="1"/>
  <c r="EA38" i="1"/>
  <c r="CL38" i="1" s="1"/>
  <c r="EB38" i="1"/>
  <c r="CM38" i="1" s="1"/>
  <c r="EC38" i="1"/>
  <c r="CN38" i="1" s="1"/>
  <c r="ED38" i="1"/>
  <c r="CO38" i="1" s="1"/>
  <c r="EE38" i="1"/>
  <c r="CP38" i="1" s="1"/>
  <c r="EF38" i="1"/>
  <c r="CQ38" i="1" s="1"/>
  <c r="EG38" i="1"/>
  <c r="CR38" i="1" s="1"/>
  <c r="EH38" i="1"/>
  <c r="CS38" i="1" s="1"/>
  <c r="EI38" i="1"/>
  <c r="CT38" i="1" s="1"/>
  <c r="EJ38" i="1"/>
  <c r="CU38" i="1" s="1"/>
  <c r="EK38" i="1"/>
  <c r="CV38" i="1" s="1"/>
  <c r="EL38" i="1"/>
  <c r="CW38" i="1" s="1"/>
  <c r="EM38" i="1"/>
  <c r="CX38" i="1" s="1"/>
  <c r="EN38" i="1"/>
  <c r="CY38" i="1" s="1"/>
  <c r="EO38" i="1"/>
  <c r="CZ38" i="1" s="1"/>
  <c r="EP38" i="1"/>
  <c r="DA38" i="1" s="1"/>
  <c r="EQ38" i="1"/>
  <c r="DB38" i="1" s="1"/>
  <c r="ER38" i="1"/>
  <c r="DC38" i="1" s="1"/>
  <c r="ES38" i="1"/>
  <c r="DD38" i="1" s="1"/>
  <c r="ET38" i="1"/>
  <c r="DE38" i="1" s="1"/>
  <c r="EU38" i="1"/>
  <c r="DF38" i="1" s="1"/>
  <c r="EV38" i="1"/>
  <c r="DG38" i="1" s="1"/>
  <c r="EW38" i="1"/>
  <c r="DH38" i="1" s="1"/>
  <c r="EX38" i="1"/>
  <c r="DI38" i="1" s="1"/>
  <c r="EY38" i="1"/>
  <c r="DJ38" i="1" s="1"/>
  <c r="EZ38" i="1"/>
  <c r="DK38" i="1" s="1"/>
  <c r="FA38" i="1"/>
  <c r="DL38" i="1" s="1"/>
  <c r="FB38" i="1"/>
  <c r="DM38" i="1" s="1"/>
  <c r="FC38" i="1"/>
  <c r="DN38" i="1" s="1"/>
  <c r="FD38" i="1"/>
  <c r="DO38" i="1" s="1"/>
  <c r="FE38" i="1"/>
  <c r="DP38" i="1" s="1"/>
  <c r="DS39" i="1"/>
  <c r="CD39" i="1" s="1"/>
  <c r="DT39" i="1"/>
  <c r="CE39" i="1" s="1"/>
  <c r="DU39" i="1"/>
  <c r="CF39" i="1" s="1"/>
  <c r="DV39" i="1"/>
  <c r="CG39" i="1" s="1"/>
  <c r="DW39" i="1"/>
  <c r="CH39" i="1" s="1"/>
  <c r="DX39" i="1"/>
  <c r="CI39" i="1" s="1"/>
  <c r="DY39" i="1"/>
  <c r="CJ39" i="1" s="1"/>
  <c r="DZ39" i="1"/>
  <c r="CK39" i="1" s="1"/>
  <c r="EA39" i="1"/>
  <c r="CL39" i="1" s="1"/>
  <c r="EB39" i="1"/>
  <c r="CM39" i="1" s="1"/>
  <c r="EC39" i="1"/>
  <c r="CN39" i="1" s="1"/>
  <c r="ED39" i="1"/>
  <c r="CO39" i="1" s="1"/>
  <c r="EE39" i="1"/>
  <c r="CP39" i="1" s="1"/>
  <c r="EF39" i="1"/>
  <c r="CQ39" i="1" s="1"/>
  <c r="EG39" i="1"/>
  <c r="CR39" i="1" s="1"/>
  <c r="EH39" i="1"/>
  <c r="CS39" i="1" s="1"/>
  <c r="EI39" i="1"/>
  <c r="CT39" i="1" s="1"/>
  <c r="EJ39" i="1"/>
  <c r="CU39" i="1" s="1"/>
  <c r="EK39" i="1"/>
  <c r="CV39" i="1" s="1"/>
  <c r="EL39" i="1"/>
  <c r="CW39" i="1" s="1"/>
  <c r="EM39" i="1"/>
  <c r="CX39" i="1" s="1"/>
  <c r="EN39" i="1"/>
  <c r="CY39" i="1" s="1"/>
  <c r="EO39" i="1"/>
  <c r="CZ39" i="1" s="1"/>
  <c r="EP39" i="1"/>
  <c r="DA39" i="1" s="1"/>
  <c r="EQ39" i="1"/>
  <c r="DB39" i="1" s="1"/>
  <c r="ER39" i="1"/>
  <c r="DC39" i="1" s="1"/>
  <c r="ES39" i="1"/>
  <c r="DD39" i="1" s="1"/>
  <c r="ET39" i="1"/>
  <c r="DE39" i="1" s="1"/>
  <c r="EU39" i="1"/>
  <c r="DF39" i="1" s="1"/>
  <c r="EV39" i="1"/>
  <c r="DG39" i="1" s="1"/>
  <c r="EW39" i="1"/>
  <c r="DH39" i="1" s="1"/>
  <c r="EX39" i="1"/>
  <c r="DI39" i="1" s="1"/>
  <c r="EY39" i="1"/>
  <c r="DJ39" i="1" s="1"/>
  <c r="EZ39" i="1"/>
  <c r="DK39" i="1" s="1"/>
  <c r="FA39" i="1"/>
  <c r="DL39" i="1" s="1"/>
  <c r="FB39" i="1"/>
  <c r="DM39" i="1" s="1"/>
  <c r="FC39" i="1"/>
  <c r="DN39" i="1" s="1"/>
  <c r="FD39" i="1"/>
  <c r="DO39" i="1" s="1"/>
  <c r="FE39" i="1"/>
  <c r="DP39" i="1" s="1"/>
  <c r="DS40" i="1"/>
  <c r="CD40" i="1" s="1"/>
  <c r="DT40" i="1"/>
  <c r="CE40" i="1" s="1"/>
  <c r="DU40" i="1"/>
  <c r="CF40" i="1" s="1"/>
  <c r="DV40" i="1"/>
  <c r="CG40" i="1" s="1"/>
  <c r="DW40" i="1"/>
  <c r="CH40" i="1" s="1"/>
  <c r="DX40" i="1"/>
  <c r="CI40" i="1" s="1"/>
  <c r="DY40" i="1"/>
  <c r="CJ40" i="1" s="1"/>
  <c r="DZ40" i="1"/>
  <c r="CK40" i="1" s="1"/>
  <c r="EA40" i="1"/>
  <c r="CL40" i="1" s="1"/>
  <c r="EB40" i="1"/>
  <c r="CM40" i="1" s="1"/>
  <c r="EC40" i="1"/>
  <c r="CN40" i="1" s="1"/>
  <c r="ED40" i="1"/>
  <c r="CO40" i="1" s="1"/>
  <c r="EE40" i="1"/>
  <c r="CP40" i="1" s="1"/>
  <c r="EF40" i="1"/>
  <c r="CQ40" i="1" s="1"/>
  <c r="EG40" i="1"/>
  <c r="CR40" i="1" s="1"/>
  <c r="EH40" i="1"/>
  <c r="CS40" i="1" s="1"/>
  <c r="EI40" i="1"/>
  <c r="CT40" i="1" s="1"/>
  <c r="EJ40" i="1"/>
  <c r="CU40" i="1" s="1"/>
  <c r="EK40" i="1"/>
  <c r="CV40" i="1" s="1"/>
  <c r="EL40" i="1"/>
  <c r="CW40" i="1" s="1"/>
  <c r="EM40" i="1"/>
  <c r="CX40" i="1" s="1"/>
  <c r="EN40" i="1"/>
  <c r="CY40" i="1" s="1"/>
  <c r="EO40" i="1"/>
  <c r="CZ40" i="1" s="1"/>
  <c r="EP40" i="1"/>
  <c r="DA40" i="1" s="1"/>
  <c r="EQ40" i="1"/>
  <c r="DB40" i="1" s="1"/>
  <c r="ER40" i="1"/>
  <c r="DC40" i="1" s="1"/>
  <c r="ES40" i="1"/>
  <c r="DD40" i="1" s="1"/>
  <c r="ET40" i="1"/>
  <c r="DE40" i="1" s="1"/>
  <c r="EU40" i="1"/>
  <c r="DF40" i="1" s="1"/>
  <c r="EV40" i="1"/>
  <c r="DG40" i="1" s="1"/>
  <c r="EW40" i="1"/>
  <c r="DH40" i="1" s="1"/>
  <c r="EX40" i="1"/>
  <c r="DI40" i="1" s="1"/>
  <c r="EY40" i="1"/>
  <c r="DJ40" i="1" s="1"/>
  <c r="EZ40" i="1"/>
  <c r="DK40" i="1" s="1"/>
  <c r="FA40" i="1"/>
  <c r="DL40" i="1" s="1"/>
  <c r="FB40" i="1"/>
  <c r="DM40" i="1" s="1"/>
  <c r="FC40" i="1"/>
  <c r="DN40" i="1" s="1"/>
  <c r="FD40" i="1"/>
  <c r="DO40" i="1" s="1"/>
  <c r="FE40" i="1"/>
  <c r="DP40" i="1" s="1"/>
  <c r="DS41" i="1"/>
  <c r="CD41" i="1" s="1"/>
  <c r="DT41" i="1"/>
  <c r="CE41" i="1" s="1"/>
  <c r="DU41" i="1"/>
  <c r="CF41" i="1" s="1"/>
  <c r="DV41" i="1"/>
  <c r="CG41" i="1" s="1"/>
  <c r="DW41" i="1"/>
  <c r="CH41" i="1" s="1"/>
  <c r="DX41" i="1"/>
  <c r="CI41" i="1" s="1"/>
  <c r="DY41" i="1"/>
  <c r="CJ41" i="1" s="1"/>
  <c r="DZ41" i="1"/>
  <c r="CK41" i="1" s="1"/>
  <c r="EA41" i="1"/>
  <c r="CL41" i="1" s="1"/>
  <c r="EB41" i="1"/>
  <c r="CM41" i="1" s="1"/>
  <c r="EC41" i="1"/>
  <c r="CN41" i="1" s="1"/>
  <c r="ED41" i="1"/>
  <c r="CO41" i="1" s="1"/>
  <c r="EE41" i="1"/>
  <c r="CP41" i="1" s="1"/>
  <c r="EF41" i="1"/>
  <c r="CQ41" i="1" s="1"/>
  <c r="EG41" i="1"/>
  <c r="CR41" i="1" s="1"/>
  <c r="EH41" i="1"/>
  <c r="CS41" i="1" s="1"/>
  <c r="EI41" i="1"/>
  <c r="CT41" i="1" s="1"/>
  <c r="EJ41" i="1"/>
  <c r="CU41" i="1" s="1"/>
  <c r="EK41" i="1"/>
  <c r="CV41" i="1" s="1"/>
  <c r="EL41" i="1"/>
  <c r="CW41" i="1" s="1"/>
  <c r="EM41" i="1"/>
  <c r="CX41" i="1" s="1"/>
  <c r="EN41" i="1"/>
  <c r="CY41" i="1" s="1"/>
  <c r="EO41" i="1"/>
  <c r="CZ41" i="1" s="1"/>
  <c r="EP41" i="1"/>
  <c r="DA41" i="1" s="1"/>
  <c r="EQ41" i="1"/>
  <c r="DB41" i="1" s="1"/>
  <c r="ER41" i="1"/>
  <c r="DC41" i="1" s="1"/>
  <c r="ES41" i="1"/>
  <c r="DD41" i="1" s="1"/>
  <c r="ET41" i="1"/>
  <c r="DE41" i="1" s="1"/>
  <c r="EU41" i="1"/>
  <c r="DF41" i="1" s="1"/>
  <c r="EV41" i="1"/>
  <c r="DG41" i="1" s="1"/>
  <c r="EW41" i="1"/>
  <c r="DH41" i="1" s="1"/>
  <c r="EX41" i="1"/>
  <c r="DI41" i="1" s="1"/>
  <c r="EY41" i="1"/>
  <c r="DJ41" i="1" s="1"/>
  <c r="EZ41" i="1"/>
  <c r="DK41" i="1" s="1"/>
  <c r="FA41" i="1"/>
  <c r="DL41" i="1" s="1"/>
  <c r="FB41" i="1"/>
  <c r="DM41" i="1" s="1"/>
  <c r="FC41" i="1"/>
  <c r="DN41" i="1" s="1"/>
  <c r="FD41" i="1"/>
  <c r="DO41" i="1" s="1"/>
  <c r="FE41" i="1"/>
  <c r="DP41" i="1" s="1"/>
  <c r="DS45" i="1"/>
  <c r="CD45" i="1" s="1"/>
  <c r="DT45" i="1"/>
  <c r="CE45" i="1" s="1"/>
  <c r="DU45" i="1"/>
  <c r="CF45" i="1" s="1"/>
  <c r="DV45" i="1"/>
  <c r="CG45" i="1" s="1"/>
  <c r="DW45" i="1"/>
  <c r="CH45" i="1" s="1"/>
  <c r="DX45" i="1"/>
  <c r="CI45" i="1" s="1"/>
  <c r="DY45" i="1"/>
  <c r="CJ45" i="1" s="1"/>
  <c r="DZ45" i="1"/>
  <c r="CK45" i="1" s="1"/>
  <c r="EA45" i="1"/>
  <c r="CL45" i="1" s="1"/>
  <c r="EB45" i="1"/>
  <c r="CM45" i="1" s="1"/>
  <c r="EC45" i="1"/>
  <c r="CN45" i="1" s="1"/>
  <c r="ED45" i="1"/>
  <c r="CO45" i="1" s="1"/>
  <c r="EE45" i="1"/>
  <c r="CP45" i="1" s="1"/>
  <c r="EF45" i="1"/>
  <c r="CQ45" i="1" s="1"/>
  <c r="EG45" i="1"/>
  <c r="CR45" i="1" s="1"/>
  <c r="EH45" i="1"/>
  <c r="CS45" i="1" s="1"/>
  <c r="EI45" i="1"/>
  <c r="CT45" i="1" s="1"/>
  <c r="EJ45" i="1"/>
  <c r="CU45" i="1" s="1"/>
  <c r="EK45" i="1"/>
  <c r="CV45" i="1" s="1"/>
  <c r="EL45" i="1"/>
  <c r="CW45" i="1" s="1"/>
  <c r="EM45" i="1"/>
  <c r="CX45" i="1" s="1"/>
  <c r="EN45" i="1"/>
  <c r="CY45" i="1" s="1"/>
  <c r="EO45" i="1"/>
  <c r="CZ45" i="1" s="1"/>
  <c r="EP45" i="1"/>
  <c r="DA45" i="1" s="1"/>
  <c r="EQ45" i="1"/>
  <c r="DB45" i="1" s="1"/>
  <c r="ER45" i="1"/>
  <c r="DC45" i="1" s="1"/>
  <c r="ES45" i="1"/>
  <c r="DD45" i="1" s="1"/>
  <c r="ET45" i="1"/>
  <c r="DE45" i="1" s="1"/>
  <c r="EU45" i="1"/>
  <c r="DF45" i="1" s="1"/>
  <c r="EV45" i="1"/>
  <c r="DG45" i="1" s="1"/>
  <c r="EW45" i="1"/>
  <c r="DH45" i="1" s="1"/>
  <c r="EX45" i="1"/>
  <c r="DI45" i="1" s="1"/>
  <c r="EY45" i="1"/>
  <c r="DJ45" i="1" s="1"/>
  <c r="EZ45" i="1"/>
  <c r="DK45" i="1" s="1"/>
  <c r="FA45" i="1"/>
  <c r="DL45" i="1" s="1"/>
  <c r="FB45" i="1"/>
  <c r="DM45" i="1" s="1"/>
  <c r="FC45" i="1"/>
  <c r="DN45" i="1" s="1"/>
  <c r="FD45" i="1"/>
  <c r="DO45" i="1" s="1"/>
  <c r="FE45" i="1"/>
  <c r="DS46" i="1"/>
  <c r="CD46" i="1" s="1"/>
  <c r="DT46" i="1"/>
  <c r="CE46" i="1" s="1"/>
  <c r="DU46" i="1"/>
  <c r="CF46" i="1" s="1"/>
  <c r="DV46" i="1"/>
  <c r="CG46" i="1" s="1"/>
  <c r="DW46" i="1"/>
  <c r="CH46" i="1" s="1"/>
  <c r="DX46" i="1"/>
  <c r="CI46" i="1" s="1"/>
  <c r="DY46" i="1"/>
  <c r="CJ46" i="1" s="1"/>
  <c r="DZ46" i="1"/>
  <c r="CK46" i="1" s="1"/>
  <c r="EA46" i="1"/>
  <c r="CL46" i="1" s="1"/>
  <c r="EB46" i="1"/>
  <c r="CM46" i="1" s="1"/>
  <c r="EC46" i="1"/>
  <c r="CN46" i="1" s="1"/>
  <c r="ED46" i="1"/>
  <c r="CO46" i="1" s="1"/>
  <c r="EE46" i="1"/>
  <c r="CP46" i="1" s="1"/>
  <c r="EF46" i="1"/>
  <c r="CQ46" i="1" s="1"/>
  <c r="EG46" i="1"/>
  <c r="CR46" i="1" s="1"/>
  <c r="EH46" i="1"/>
  <c r="CS46" i="1" s="1"/>
  <c r="EI46" i="1"/>
  <c r="CT46" i="1" s="1"/>
  <c r="EJ46" i="1"/>
  <c r="CU46" i="1" s="1"/>
  <c r="EK46" i="1"/>
  <c r="CV46" i="1" s="1"/>
  <c r="EL46" i="1"/>
  <c r="CW46" i="1" s="1"/>
  <c r="EM46" i="1"/>
  <c r="CX46" i="1" s="1"/>
  <c r="EN46" i="1"/>
  <c r="CY46" i="1" s="1"/>
  <c r="EO46" i="1"/>
  <c r="CZ46" i="1" s="1"/>
  <c r="EP46" i="1"/>
  <c r="DA46" i="1" s="1"/>
  <c r="EQ46" i="1"/>
  <c r="DB46" i="1" s="1"/>
  <c r="ER46" i="1"/>
  <c r="DC46" i="1" s="1"/>
  <c r="ES46" i="1"/>
  <c r="DD46" i="1" s="1"/>
  <c r="ET46" i="1"/>
  <c r="DE46" i="1" s="1"/>
  <c r="EU46" i="1"/>
  <c r="DF46" i="1" s="1"/>
  <c r="EV46" i="1"/>
  <c r="DG46" i="1" s="1"/>
  <c r="EW46" i="1"/>
  <c r="DH46" i="1" s="1"/>
  <c r="EX46" i="1"/>
  <c r="DI46" i="1" s="1"/>
  <c r="EY46" i="1"/>
  <c r="DJ46" i="1" s="1"/>
  <c r="EZ46" i="1"/>
  <c r="DK46" i="1" s="1"/>
  <c r="FA46" i="1"/>
  <c r="DL46" i="1" s="1"/>
  <c r="FB46" i="1"/>
  <c r="DM46" i="1" s="1"/>
  <c r="FC46" i="1"/>
  <c r="DN46" i="1" s="1"/>
  <c r="FD46" i="1"/>
  <c r="DO46" i="1" s="1"/>
  <c r="FE46" i="1"/>
  <c r="DP46" i="1" s="1"/>
  <c r="DS47" i="1"/>
  <c r="CD47" i="1" s="1"/>
  <c r="DT47" i="1"/>
  <c r="CE47" i="1" s="1"/>
  <c r="DU47" i="1"/>
  <c r="CF47" i="1" s="1"/>
  <c r="DV47" i="1"/>
  <c r="CG47" i="1" s="1"/>
  <c r="DW47" i="1"/>
  <c r="CH47" i="1" s="1"/>
  <c r="DX47" i="1"/>
  <c r="CI47" i="1" s="1"/>
  <c r="DY47" i="1"/>
  <c r="CJ47" i="1" s="1"/>
  <c r="DZ47" i="1"/>
  <c r="CK47" i="1" s="1"/>
  <c r="EA47" i="1"/>
  <c r="CL47" i="1" s="1"/>
  <c r="EB47" i="1"/>
  <c r="CM47" i="1" s="1"/>
  <c r="EC47" i="1"/>
  <c r="CN47" i="1" s="1"/>
  <c r="ED47" i="1"/>
  <c r="CO47" i="1" s="1"/>
  <c r="EE47" i="1"/>
  <c r="CP47" i="1" s="1"/>
  <c r="EF47" i="1"/>
  <c r="CQ47" i="1" s="1"/>
  <c r="EG47" i="1"/>
  <c r="CR47" i="1" s="1"/>
  <c r="EH47" i="1"/>
  <c r="CS47" i="1" s="1"/>
  <c r="EI47" i="1"/>
  <c r="CT47" i="1" s="1"/>
  <c r="EJ47" i="1"/>
  <c r="CU47" i="1" s="1"/>
  <c r="EK47" i="1"/>
  <c r="CV47" i="1" s="1"/>
  <c r="EL47" i="1"/>
  <c r="CW47" i="1" s="1"/>
  <c r="EM47" i="1"/>
  <c r="CX47" i="1" s="1"/>
  <c r="EN47" i="1"/>
  <c r="CY47" i="1" s="1"/>
  <c r="EO47" i="1"/>
  <c r="CZ47" i="1" s="1"/>
  <c r="EP47" i="1"/>
  <c r="DA47" i="1" s="1"/>
  <c r="EQ47" i="1"/>
  <c r="DB47" i="1" s="1"/>
  <c r="ER47" i="1"/>
  <c r="DC47" i="1" s="1"/>
  <c r="ES47" i="1"/>
  <c r="DD47" i="1" s="1"/>
  <c r="ET47" i="1"/>
  <c r="DE47" i="1" s="1"/>
  <c r="EU47" i="1"/>
  <c r="DF47" i="1" s="1"/>
  <c r="EV47" i="1"/>
  <c r="DG47" i="1" s="1"/>
  <c r="EW47" i="1"/>
  <c r="DH47" i="1" s="1"/>
  <c r="EX47" i="1"/>
  <c r="DI47" i="1" s="1"/>
  <c r="EY47" i="1"/>
  <c r="DJ47" i="1" s="1"/>
  <c r="EZ47" i="1"/>
  <c r="DK47" i="1" s="1"/>
  <c r="FA47" i="1"/>
  <c r="DL47" i="1" s="1"/>
  <c r="FB47" i="1"/>
  <c r="DM47" i="1" s="1"/>
  <c r="FC47" i="1"/>
  <c r="DN47" i="1" s="1"/>
  <c r="FD47" i="1"/>
  <c r="DO47" i="1" s="1"/>
  <c r="FE47" i="1"/>
  <c r="DP47" i="1" s="1"/>
  <c r="DS48" i="1"/>
  <c r="CD48" i="1" s="1"/>
  <c r="DT48" i="1"/>
  <c r="CE48" i="1" s="1"/>
  <c r="DU48" i="1"/>
  <c r="CF48" i="1" s="1"/>
  <c r="DV48" i="1"/>
  <c r="CG48" i="1" s="1"/>
  <c r="DW48" i="1"/>
  <c r="CH48" i="1" s="1"/>
  <c r="DX48" i="1"/>
  <c r="CI48" i="1" s="1"/>
  <c r="DY48" i="1"/>
  <c r="CJ48" i="1" s="1"/>
  <c r="DZ48" i="1"/>
  <c r="CK48" i="1" s="1"/>
  <c r="EA48" i="1"/>
  <c r="CL48" i="1" s="1"/>
  <c r="EB48" i="1"/>
  <c r="CM48" i="1" s="1"/>
  <c r="EC48" i="1"/>
  <c r="CN48" i="1" s="1"/>
  <c r="ED48" i="1"/>
  <c r="CO48" i="1" s="1"/>
  <c r="EE48" i="1"/>
  <c r="CP48" i="1" s="1"/>
  <c r="EF48" i="1"/>
  <c r="CQ48" i="1" s="1"/>
  <c r="EG48" i="1"/>
  <c r="CR48" i="1" s="1"/>
  <c r="EH48" i="1"/>
  <c r="CS48" i="1" s="1"/>
  <c r="EI48" i="1"/>
  <c r="CT48" i="1" s="1"/>
  <c r="EJ48" i="1"/>
  <c r="CU48" i="1" s="1"/>
  <c r="EK48" i="1"/>
  <c r="CV48" i="1" s="1"/>
  <c r="EL48" i="1"/>
  <c r="CW48" i="1" s="1"/>
  <c r="EM48" i="1"/>
  <c r="CX48" i="1" s="1"/>
  <c r="EN48" i="1"/>
  <c r="CY48" i="1" s="1"/>
  <c r="EO48" i="1"/>
  <c r="CZ48" i="1" s="1"/>
  <c r="EP48" i="1"/>
  <c r="DA48" i="1" s="1"/>
  <c r="EQ48" i="1"/>
  <c r="DB48" i="1" s="1"/>
  <c r="ER48" i="1"/>
  <c r="DC48" i="1" s="1"/>
  <c r="ES48" i="1"/>
  <c r="DD48" i="1" s="1"/>
  <c r="ET48" i="1"/>
  <c r="DE48" i="1" s="1"/>
  <c r="EU48" i="1"/>
  <c r="DF48" i="1" s="1"/>
  <c r="EV48" i="1"/>
  <c r="DG48" i="1" s="1"/>
  <c r="EW48" i="1"/>
  <c r="DH48" i="1" s="1"/>
  <c r="EX48" i="1"/>
  <c r="DI48" i="1" s="1"/>
  <c r="EY48" i="1"/>
  <c r="DJ48" i="1" s="1"/>
  <c r="EZ48" i="1"/>
  <c r="DK48" i="1" s="1"/>
  <c r="FA48" i="1"/>
  <c r="DL48" i="1" s="1"/>
  <c r="FB48" i="1"/>
  <c r="DM48" i="1" s="1"/>
  <c r="FC48" i="1"/>
  <c r="DN48" i="1" s="1"/>
  <c r="FD48" i="1"/>
  <c r="DO48" i="1" s="1"/>
  <c r="FE48" i="1"/>
  <c r="DP48" i="1" s="1"/>
  <c r="DS51" i="1"/>
  <c r="DT51" i="1"/>
  <c r="CE51" i="1" s="1"/>
  <c r="DU51" i="1"/>
  <c r="CF51" i="1" s="1"/>
  <c r="DV51" i="1"/>
  <c r="CG51" i="1" s="1"/>
  <c r="DW51" i="1"/>
  <c r="CH51" i="1" s="1"/>
  <c r="DX51" i="1"/>
  <c r="CI51" i="1" s="1"/>
  <c r="DY51" i="1"/>
  <c r="CJ51" i="1" s="1"/>
  <c r="DZ51" i="1"/>
  <c r="CK51" i="1" s="1"/>
  <c r="EA51" i="1"/>
  <c r="CL51" i="1" s="1"/>
  <c r="EB51" i="1"/>
  <c r="CM51" i="1" s="1"/>
  <c r="EC51" i="1"/>
  <c r="CN51" i="1" s="1"/>
  <c r="ED51" i="1"/>
  <c r="CO51" i="1" s="1"/>
  <c r="EE51" i="1"/>
  <c r="CP51" i="1" s="1"/>
  <c r="EF51" i="1"/>
  <c r="CQ51" i="1" s="1"/>
  <c r="EG51" i="1"/>
  <c r="CR51" i="1" s="1"/>
  <c r="EH51" i="1"/>
  <c r="CS51" i="1" s="1"/>
  <c r="EI51" i="1"/>
  <c r="CT51" i="1" s="1"/>
  <c r="EJ51" i="1"/>
  <c r="CU51" i="1" s="1"/>
  <c r="EK51" i="1"/>
  <c r="CV51" i="1" s="1"/>
  <c r="EL51" i="1"/>
  <c r="CW51" i="1" s="1"/>
  <c r="EM51" i="1"/>
  <c r="CX51" i="1" s="1"/>
  <c r="EN51" i="1"/>
  <c r="CY51" i="1" s="1"/>
  <c r="EO51" i="1"/>
  <c r="CZ51" i="1" s="1"/>
  <c r="EP51" i="1"/>
  <c r="DA51" i="1" s="1"/>
  <c r="EQ51" i="1"/>
  <c r="DB51" i="1" s="1"/>
  <c r="ER51" i="1"/>
  <c r="DC51" i="1" s="1"/>
  <c r="ES51" i="1"/>
  <c r="DD51" i="1" s="1"/>
  <c r="ET51" i="1"/>
  <c r="DE51" i="1" s="1"/>
  <c r="EU51" i="1"/>
  <c r="DF51" i="1" s="1"/>
  <c r="EV51" i="1"/>
  <c r="DG51" i="1" s="1"/>
  <c r="EW51" i="1"/>
  <c r="DH51" i="1" s="1"/>
  <c r="EX51" i="1"/>
  <c r="DI51" i="1" s="1"/>
  <c r="EY51" i="1"/>
  <c r="DJ51" i="1" s="1"/>
  <c r="EZ51" i="1"/>
  <c r="DK51" i="1" s="1"/>
  <c r="FA51" i="1"/>
  <c r="DL51" i="1" s="1"/>
  <c r="FB51" i="1"/>
  <c r="DM51" i="1" s="1"/>
  <c r="FC51" i="1"/>
  <c r="DN51" i="1" s="1"/>
  <c r="FD51" i="1"/>
  <c r="DO51" i="1" s="1"/>
  <c r="FE51" i="1"/>
  <c r="DP51" i="1" s="1"/>
  <c r="DS52" i="1"/>
  <c r="CD52" i="1" s="1"/>
  <c r="DT52" i="1"/>
  <c r="CE52" i="1" s="1"/>
  <c r="DU52" i="1"/>
  <c r="CF52" i="1" s="1"/>
  <c r="DV52" i="1"/>
  <c r="CG52" i="1" s="1"/>
  <c r="DW52" i="1"/>
  <c r="CH52" i="1" s="1"/>
  <c r="DX52" i="1"/>
  <c r="CI52" i="1" s="1"/>
  <c r="DY52" i="1"/>
  <c r="CJ52" i="1" s="1"/>
  <c r="DZ52" i="1"/>
  <c r="CK52" i="1" s="1"/>
  <c r="EA52" i="1"/>
  <c r="CL52" i="1" s="1"/>
  <c r="EB52" i="1"/>
  <c r="CM52" i="1" s="1"/>
  <c r="EC52" i="1"/>
  <c r="CN52" i="1" s="1"/>
  <c r="ED52" i="1"/>
  <c r="CO52" i="1" s="1"/>
  <c r="EE52" i="1"/>
  <c r="CP52" i="1" s="1"/>
  <c r="EF52" i="1"/>
  <c r="CQ52" i="1" s="1"/>
  <c r="EG52" i="1"/>
  <c r="CR52" i="1" s="1"/>
  <c r="EH52" i="1"/>
  <c r="CS52" i="1" s="1"/>
  <c r="EI52" i="1"/>
  <c r="CT52" i="1" s="1"/>
  <c r="EJ52" i="1"/>
  <c r="CU52" i="1" s="1"/>
  <c r="EK52" i="1"/>
  <c r="CV52" i="1" s="1"/>
  <c r="EL52" i="1"/>
  <c r="CW52" i="1" s="1"/>
  <c r="EM52" i="1"/>
  <c r="CX52" i="1" s="1"/>
  <c r="EN52" i="1"/>
  <c r="CY52" i="1" s="1"/>
  <c r="EO52" i="1"/>
  <c r="CZ52" i="1" s="1"/>
  <c r="EP52" i="1"/>
  <c r="DA52" i="1" s="1"/>
  <c r="EQ52" i="1"/>
  <c r="DB52" i="1" s="1"/>
  <c r="ER52" i="1"/>
  <c r="DC52" i="1" s="1"/>
  <c r="ES52" i="1"/>
  <c r="DD52" i="1" s="1"/>
  <c r="ET52" i="1"/>
  <c r="DE52" i="1" s="1"/>
  <c r="EU52" i="1"/>
  <c r="DF52" i="1" s="1"/>
  <c r="EV52" i="1"/>
  <c r="DG52" i="1" s="1"/>
  <c r="EW52" i="1"/>
  <c r="DH52" i="1" s="1"/>
  <c r="EX52" i="1"/>
  <c r="DI52" i="1" s="1"/>
  <c r="EY52" i="1"/>
  <c r="DJ52" i="1" s="1"/>
  <c r="EZ52" i="1"/>
  <c r="DK52" i="1" s="1"/>
  <c r="FA52" i="1"/>
  <c r="DL52" i="1" s="1"/>
  <c r="FB52" i="1"/>
  <c r="DM52" i="1" s="1"/>
  <c r="FC52" i="1"/>
  <c r="DN52" i="1" s="1"/>
  <c r="FD52" i="1"/>
  <c r="DO52" i="1" s="1"/>
  <c r="FE52" i="1"/>
  <c r="DP52" i="1" s="1"/>
  <c r="DS53" i="1"/>
  <c r="CD53" i="1" s="1"/>
  <c r="DT53" i="1"/>
  <c r="CE53" i="1" s="1"/>
  <c r="DU53" i="1"/>
  <c r="CF53" i="1" s="1"/>
  <c r="DV53" i="1"/>
  <c r="CG53" i="1" s="1"/>
  <c r="DW53" i="1"/>
  <c r="CH53" i="1" s="1"/>
  <c r="DX53" i="1"/>
  <c r="CI53" i="1" s="1"/>
  <c r="DY53" i="1"/>
  <c r="CJ53" i="1" s="1"/>
  <c r="DZ53" i="1"/>
  <c r="CK53" i="1" s="1"/>
  <c r="EA53" i="1"/>
  <c r="CL53" i="1" s="1"/>
  <c r="EB53" i="1"/>
  <c r="CM53" i="1" s="1"/>
  <c r="EC53" i="1"/>
  <c r="CN53" i="1" s="1"/>
  <c r="ED53" i="1"/>
  <c r="CO53" i="1" s="1"/>
  <c r="EE53" i="1"/>
  <c r="CP53" i="1" s="1"/>
  <c r="EF53" i="1"/>
  <c r="CQ53" i="1" s="1"/>
  <c r="EG53" i="1"/>
  <c r="CR53" i="1" s="1"/>
  <c r="EH53" i="1"/>
  <c r="CS53" i="1" s="1"/>
  <c r="EI53" i="1"/>
  <c r="CT53" i="1" s="1"/>
  <c r="EJ53" i="1"/>
  <c r="CU53" i="1" s="1"/>
  <c r="EK53" i="1"/>
  <c r="CV53" i="1" s="1"/>
  <c r="EL53" i="1"/>
  <c r="CW53" i="1" s="1"/>
  <c r="EM53" i="1"/>
  <c r="CX53" i="1" s="1"/>
  <c r="EN53" i="1"/>
  <c r="CY53" i="1" s="1"/>
  <c r="EO53" i="1"/>
  <c r="CZ53" i="1" s="1"/>
  <c r="EP53" i="1"/>
  <c r="DA53" i="1" s="1"/>
  <c r="EQ53" i="1"/>
  <c r="DB53" i="1" s="1"/>
  <c r="ER53" i="1"/>
  <c r="DC53" i="1" s="1"/>
  <c r="ES53" i="1"/>
  <c r="DD53" i="1" s="1"/>
  <c r="ET53" i="1"/>
  <c r="DE53" i="1" s="1"/>
  <c r="EU53" i="1"/>
  <c r="DF53" i="1" s="1"/>
  <c r="EV53" i="1"/>
  <c r="DG53" i="1" s="1"/>
  <c r="EW53" i="1"/>
  <c r="DH53" i="1" s="1"/>
  <c r="EX53" i="1"/>
  <c r="DI53" i="1" s="1"/>
  <c r="EY53" i="1"/>
  <c r="DJ53" i="1" s="1"/>
  <c r="EZ53" i="1"/>
  <c r="DK53" i="1" s="1"/>
  <c r="FA53" i="1"/>
  <c r="DL53" i="1" s="1"/>
  <c r="FB53" i="1"/>
  <c r="DM53" i="1" s="1"/>
  <c r="FC53" i="1"/>
  <c r="DN53" i="1" s="1"/>
  <c r="FD53" i="1"/>
  <c r="DO53" i="1" s="1"/>
  <c r="FE53" i="1"/>
  <c r="DP53" i="1" s="1"/>
  <c r="DS54" i="1"/>
  <c r="CD54" i="1" s="1"/>
  <c r="DT54" i="1"/>
  <c r="CE54" i="1" s="1"/>
  <c r="DU54" i="1"/>
  <c r="CF54" i="1" s="1"/>
  <c r="DV54" i="1"/>
  <c r="CG54" i="1" s="1"/>
  <c r="DW54" i="1"/>
  <c r="CH54" i="1" s="1"/>
  <c r="DX54" i="1"/>
  <c r="CI54" i="1" s="1"/>
  <c r="DY54" i="1"/>
  <c r="CJ54" i="1" s="1"/>
  <c r="DZ54" i="1"/>
  <c r="CK54" i="1" s="1"/>
  <c r="EA54" i="1"/>
  <c r="CL54" i="1" s="1"/>
  <c r="EB54" i="1"/>
  <c r="CM54" i="1" s="1"/>
  <c r="EC54" i="1"/>
  <c r="CN54" i="1" s="1"/>
  <c r="ED54" i="1"/>
  <c r="CO54" i="1" s="1"/>
  <c r="EE54" i="1"/>
  <c r="CP54" i="1" s="1"/>
  <c r="EF54" i="1"/>
  <c r="CQ54" i="1" s="1"/>
  <c r="EG54" i="1"/>
  <c r="CR54" i="1" s="1"/>
  <c r="EH54" i="1"/>
  <c r="CS54" i="1" s="1"/>
  <c r="EI54" i="1"/>
  <c r="CT54" i="1" s="1"/>
  <c r="EJ54" i="1"/>
  <c r="CU54" i="1" s="1"/>
  <c r="EK54" i="1"/>
  <c r="CV54" i="1" s="1"/>
  <c r="EL54" i="1"/>
  <c r="CW54" i="1" s="1"/>
  <c r="EM54" i="1"/>
  <c r="CX54" i="1" s="1"/>
  <c r="EN54" i="1"/>
  <c r="CY54" i="1" s="1"/>
  <c r="EO54" i="1"/>
  <c r="CZ54" i="1" s="1"/>
  <c r="EP54" i="1"/>
  <c r="DA54" i="1" s="1"/>
  <c r="EQ54" i="1"/>
  <c r="DB54" i="1" s="1"/>
  <c r="ER54" i="1"/>
  <c r="DC54" i="1" s="1"/>
  <c r="ES54" i="1"/>
  <c r="DD54" i="1" s="1"/>
  <c r="ET54" i="1"/>
  <c r="DE54" i="1" s="1"/>
  <c r="EU54" i="1"/>
  <c r="DF54" i="1" s="1"/>
  <c r="EV54" i="1"/>
  <c r="DG54" i="1" s="1"/>
  <c r="EW54" i="1"/>
  <c r="DH54" i="1" s="1"/>
  <c r="EX54" i="1"/>
  <c r="DI54" i="1" s="1"/>
  <c r="EY54" i="1"/>
  <c r="DJ54" i="1" s="1"/>
  <c r="EZ54" i="1"/>
  <c r="DK54" i="1" s="1"/>
  <c r="FA54" i="1"/>
  <c r="DL54" i="1" s="1"/>
  <c r="FB54" i="1"/>
  <c r="DM54" i="1" s="1"/>
  <c r="FC54" i="1"/>
  <c r="DN54" i="1" s="1"/>
  <c r="FD54" i="1"/>
  <c r="DO54" i="1" s="1"/>
  <c r="FE54" i="1"/>
  <c r="DS58" i="1"/>
  <c r="CD58" i="1" s="1"/>
  <c r="DT58" i="1"/>
  <c r="CE58" i="1" s="1"/>
  <c r="DU58" i="1"/>
  <c r="CF58" i="1" s="1"/>
  <c r="DV58" i="1"/>
  <c r="CG58" i="1" s="1"/>
  <c r="DW58" i="1"/>
  <c r="CH58" i="1" s="1"/>
  <c r="DX58" i="1"/>
  <c r="CI58" i="1" s="1"/>
  <c r="DY58" i="1"/>
  <c r="CJ58" i="1" s="1"/>
  <c r="DZ58" i="1"/>
  <c r="CK58" i="1" s="1"/>
  <c r="EA58" i="1"/>
  <c r="CL58" i="1" s="1"/>
  <c r="EB58" i="1"/>
  <c r="CM58" i="1" s="1"/>
  <c r="EC58" i="1"/>
  <c r="CN58" i="1" s="1"/>
  <c r="ED58" i="1"/>
  <c r="CO58" i="1" s="1"/>
  <c r="EE58" i="1"/>
  <c r="CP58" i="1" s="1"/>
  <c r="EF58" i="1"/>
  <c r="CQ58" i="1" s="1"/>
  <c r="EG58" i="1"/>
  <c r="CR58" i="1" s="1"/>
  <c r="EH58" i="1"/>
  <c r="CS58" i="1" s="1"/>
  <c r="EI58" i="1"/>
  <c r="CT58" i="1" s="1"/>
  <c r="EJ58" i="1"/>
  <c r="CU58" i="1" s="1"/>
  <c r="EK58" i="1"/>
  <c r="CV58" i="1" s="1"/>
  <c r="EL58" i="1"/>
  <c r="CW58" i="1" s="1"/>
  <c r="EM58" i="1"/>
  <c r="CX58" i="1" s="1"/>
  <c r="EN58" i="1"/>
  <c r="CY58" i="1" s="1"/>
  <c r="EO58" i="1"/>
  <c r="CZ58" i="1" s="1"/>
  <c r="EP58" i="1"/>
  <c r="DA58" i="1" s="1"/>
  <c r="EQ58" i="1"/>
  <c r="DB58" i="1" s="1"/>
  <c r="ER58" i="1"/>
  <c r="DC58" i="1" s="1"/>
  <c r="ES58" i="1"/>
  <c r="DD58" i="1" s="1"/>
  <c r="ET58" i="1"/>
  <c r="DE58" i="1" s="1"/>
  <c r="EU58" i="1"/>
  <c r="DF58" i="1" s="1"/>
  <c r="EV58" i="1"/>
  <c r="DG58" i="1" s="1"/>
  <c r="EW58" i="1"/>
  <c r="DH58" i="1" s="1"/>
  <c r="EX58" i="1"/>
  <c r="DI58" i="1" s="1"/>
  <c r="EY58" i="1"/>
  <c r="DJ58" i="1" s="1"/>
  <c r="EZ58" i="1"/>
  <c r="DK58" i="1" s="1"/>
  <c r="FA58" i="1"/>
  <c r="DL58" i="1" s="1"/>
  <c r="FB58" i="1"/>
  <c r="DM58" i="1" s="1"/>
  <c r="FC58" i="1"/>
  <c r="DN58" i="1" s="1"/>
  <c r="FD58" i="1"/>
  <c r="DO58" i="1" s="1"/>
  <c r="FE58" i="1"/>
  <c r="DP58" i="1" s="1"/>
  <c r="DS59" i="1"/>
  <c r="CD59" i="1" s="1"/>
  <c r="DT59" i="1"/>
  <c r="CE59" i="1" s="1"/>
  <c r="DU59" i="1"/>
  <c r="CF59" i="1" s="1"/>
  <c r="DV59" i="1"/>
  <c r="CG59" i="1" s="1"/>
  <c r="DW59" i="1"/>
  <c r="CH59" i="1" s="1"/>
  <c r="DX59" i="1"/>
  <c r="CI59" i="1" s="1"/>
  <c r="DY59" i="1"/>
  <c r="CJ59" i="1" s="1"/>
  <c r="DZ59" i="1"/>
  <c r="CK59" i="1" s="1"/>
  <c r="EA59" i="1"/>
  <c r="CL59" i="1" s="1"/>
  <c r="EB59" i="1"/>
  <c r="CM59" i="1" s="1"/>
  <c r="EC59" i="1"/>
  <c r="CN59" i="1" s="1"/>
  <c r="ED59" i="1"/>
  <c r="CO59" i="1" s="1"/>
  <c r="EE59" i="1"/>
  <c r="CP59" i="1" s="1"/>
  <c r="EF59" i="1"/>
  <c r="CQ59" i="1" s="1"/>
  <c r="EG59" i="1"/>
  <c r="CR59" i="1" s="1"/>
  <c r="EH59" i="1"/>
  <c r="CS59" i="1" s="1"/>
  <c r="EI59" i="1"/>
  <c r="CT59" i="1" s="1"/>
  <c r="EJ59" i="1"/>
  <c r="CU59" i="1" s="1"/>
  <c r="EK59" i="1"/>
  <c r="CV59" i="1" s="1"/>
  <c r="EL59" i="1"/>
  <c r="CW59" i="1" s="1"/>
  <c r="EM59" i="1"/>
  <c r="CX59" i="1" s="1"/>
  <c r="EN59" i="1"/>
  <c r="CY59" i="1" s="1"/>
  <c r="EO59" i="1"/>
  <c r="CZ59" i="1" s="1"/>
  <c r="EP59" i="1"/>
  <c r="DA59" i="1" s="1"/>
  <c r="EQ59" i="1"/>
  <c r="DB59" i="1" s="1"/>
  <c r="ER59" i="1"/>
  <c r="DC59" i="1" s="1"/>
  <c r="ES59" i="1"/>
  <c r="DD59" i="1" s="1"/>
  <c r="ET59" i="1"/>
  <c r="DE59" i="1" s="1"/>
  <c r="EU59" i="1"/>
  <c r="DF59" i="1" s="1"/>
  <c r="EV59" i="1"/>
  <c r="DG59" i="1" s="1"/>
  <c r="EW59" i="1"/>
  <c r="DH59" i="1" s="1"/>
  <c r="EX59" i="1"/>
  <c r="DI59" i="1" s="1"/>
  <c r="EY59" i="1"/>
  <c r="DJ59" i="1" s="1"/>
  <c r="EZ59" i="1"/>
  <c r="DK59" i="1" s="1"/>
  <c r="FA59" i="1"/>
  <c r="DL59" i="1" s="1"/>
  <c r="FB59" i="1"/>
  <c r="DM59" i="1" s="1"/>
  <c r="FC59" i="1"/>
  <c r="DN59" i="1" s="1"/>
  <c r="FD59" i="1"/>
  <c r="DO59" i="1" s="1"/>
  <c r="FE59" i="1"/>
  <c r="DP59" i="1" s="1"/>
  <c r="DS60" i="1"/>
  <c r="CD60" i="1" s="1"/>
  <c r="DT60" i="1"/>
  <c r="CE60" i="1" s="1"/>
  <c r="DU60" i="1"/>
  <c r="CF60" i="1" s="1"/>
  <c r="DV60" i="1"/>
  <c r="CG60" i="1" s="1"/>
  <c r="DW60" i="1"/>
  <c r="CH60" i="1" s="1"/>
  <c r="DX60" i="1"/>
  <c r="CI60" i="1" s="1"/>
  <c r="DY60" i="1"/>
  <c r="CJ60" i="1" s="1"/>
  <c r="DZ60" i="1"/>
  <c r="CK60" i="1" s="1"/>
  <c r="EA60" i="1"/>
  <c r="CL60" i="1" s="1"/>
  <c r="EB60" i="1"/>
  <c r="CM60" i="1" s="1"/>
  <c r="EC60" i="1"/>
  <c r="CN60" i="1" s="1"/>
  <c r="ED60" i="1"/>
  <c r="CO60" i="1" s="1"/>
  <c r="EE60" i="1"/>
  <c r="CP60" i="1" s="1"/>
  <c r="EF60" i="1"/>
  <c r="CQ60" i="1" s="1"/>
  <c r="EG60" i="1"/>
  <c r="CR60" i="1" s="1"/>
  <c r="EH60" i="1"/>
  <c r="CS60" i="1" s="1"/>
  <c r="EI60" i="1"/>
  <c r="CT60" i="1" s="1"/>
  <c r="EJ60" i="1"/>
  <c r="CU60" i="1" s="1"/>
  <c r="EK60" i="1"/>
  <c r="CV60" i="1" s="1"/>
  <c r="EL60" i="1"/>
  <c r="CW60" i="1" s="1"/>
  <c r="EM60" i="1"/>
  <c r="CX60" i="1" s="1"/>
  <c r="EN60" i="1"/>
  <c r="CY60" i="1" s="1"/>
  <c r="EO60" i="1"/>
  <c r="CZ60" i="1" s="1"/>
  <c r="EP60" i="1"/>
  <c r="DA60" i="1" s="1"/>
  <c r="EQ60" i="1"/>
  <c r="DB60" i="1" s="1"/>
  <c r="ER60" i="1"/>
  <c r="DC60" i="1" s="1"/>
  <c r="ES60" i="1"/>
  <c r="DD60" i="1" s="1"/>
  <c r="ET60" i="1"/>
  <c r="DE60" i="1" s="1"/>
  <c r="EU60" i="1"/>
  <c r="DF60" i="1" s="1"/>
  <c r="EV60" i="1"/>
  <c r="DG60" i="1" s="1"/>
  <c r="EW60" i="1"/>
  <c r="DH60" i="1" s="1"/>
  <c r="EX60" i="1"/>
  <c r="DI60" i="1" s="1"/>
  <c r="EY60" i="1"/>
  <c r="DJ60" i="1" s="1"/>
  <c r="EZ60" i="1"/>
  <c r="DK60" i="1" s="1"/>
  <c r="FA60" i="1"/>
  <c r="DL60" i="1" s="1"/>
  <c r="FB60" i="1"/>
  <c r="DM60" i="1" s="1"/>
  <c r="FC60" i="1"/>
  <c r="DN60" i="1" s="1"/>
  <c r="FD60" i="1"/>
  <c r="DO60" i="1" s="1"/>
  <c r="FE60" i="1"/>
  <c r="DP60" i="1" s="1"/>
  <c r="DS61" i="1"/>
  <c r="CD61" i="1" s="1"/>
  <c r="DT61" i="1"/>
  <c r="CE61" i="1" s="1"/>
  <c r="DU61" i="1"/>
  <c r="CF61" i="1" s="1"/>
  <c r="DV61" i="1"/>
  <c r="CG61" i="1" s="1"/>
  <c r="DW61" i="1"/>
  <c r="CH61" i="1" s="1"/>
  <c r="DX61" i="1"/>
  <c r="CI61" i="1" s="1"/>
  <c r="DY61" i="1"/>
  <c r="CJ61" i="1" s="1"/>
  <c r="DZ61" i="1"/>
  <c r="CK61" i="1" s="1"/>
  <c r="EA61" i="1"/>
  <c r="CL61" i="1" s="1"/>
  <c r="EB61" i="1"/>
  <c r="CM61" i="1" s="1"/>
  <c r="EC61" i="1"/>
  <c r="CN61" i="1" s="1"/>
  <c r="ED61" i="1"/>
  <c r="CO61" i="1" s="1"/>
  <c r="EE61" i="1"/>
  <c r="CP61" i="1" s="1"/>
  <c r="EF61" i="1"/>
  <c r="CQ61" i="1" s="1"/>
  <c r="EG61" i="1"/>
  <c r="CR61" i="1" s="1"/>
  <c r="EH61" i="1"/>
  <c r="CS61" i="1" s="1"/>
  <c r="EI61" i="1"/>
  <c r="CT61" i="1" s="1"/>
  <c r="EJ61" i="1"/>
  <c r="CU61" i="1" s="1"/>
  <c r="EK61" i="1"/>
  <c r="CV61" i="1" s="1"/>
  <c r="EL61" i="1"/>
  <c r="CW61" i="1" s="1"/>
  <c r="EM61" i="1"/>
  <c r="CX61" i="1" s="1"/>
  <c r="EN61" i="1"/>
  <c r="CY61" i="1" s="1"/>
  <c r="EO61" i="1"/>
  <c r="CZ61" i="1" s="1"/>
  <c r="EP61" i="1"/>
  <c r="DA61" i="1" s="1"/>
  <c r="EQ61" i="1"/>
  <c r="DB61" i="1" s="1"/>
  <c r="ER61" i="1"/>
  <c r="DC61" i="1" s="1"/>
  <c r="ES61" i="1"/>
  <c r="DD61" i="1" s="1"/>
  <c r="ET61" i="1"/>
  <c r="DE61" i="1" s="1"/>
  <c r="EU61" i="1"/>
  <c r="DF61" i="1" s="1"/>
  <c r="EV61" i="1"/>
  <c r="DG61" i="1" s="1"/>
  <c r="EW61" i="1"/>
  <c r="DH61" i="1" s="1"/>
  <c r="EX61" i="1"/>
  <c r="DI61" i="1" s="1"/>
  <c r="EY61" i="1"/>
  <c r="DJ61" i="1" s="1"/>
  <c r="EZ61" i="1"/>
  <c r="DK61" i="1" s="1"/>
  <c r="FA61" i="1"/>
  <c r="DL61" i="1" s="1"/>
  <c r="FB61" i="1"/>
  <c r="DM61" i="1" s="1"/>
  <c r="FC61" i="1"/>
  <c r="DN61" i="1" s="1"/>
  <c r="FD61" i="1"/>
  <c r="DO61" i="1" s="1"/>
  <c r="FE61" i="1"/>
  <c r="DP61" i="1" s="1"/>
  <c r="DS62" i="1"/>
  <c r="CD62" i="1" s="1"/>
  <c r="DT62" i="1"/>
  <c r="CE62" i="1" s="1"/>
  <c r="DU62" i="1"/>
  <c r="CF62" i="1" s="1"/>
  <c r="DV62" i="1"/>
  <c r="CG62" i="1" s="1"/>
  <c r="DW62" i="1"/>
  <c r="CH62" i="1" s="1"/>
  <c r="DX62" i="1"/>
  <c r="CI62" i="1" s="1"/>
  <c r="DY62" i="1"/>
  <c r="CJ62" i="1" s="1"/>
  <c r="DZ62" i="1"/>
  <c r="CK62" i="1" s="1"/>
  <c r="EA62" i="1"/>
  <c r="CL62" i="1" s="1"/>
  <c r="EB62" i="1"/>
  <c r="CM62" i="1" s="1"/>
  <c r="EC62" i="1"/>
  <c r="CN62" i="1" s="1"/>
  <c r="ED62" i="1"/>
  <c r="CO62" i="1" s="1"/>
  <c r="EE62" i="1"/>
  <c r="CP62" i="1" s="1"/>
  <c r="EF62" i="1"/>
  <c r="CQ62" i="1" s="1"/>
  <c r="EG62" i="1"/>
  <c r="CR62" i="1" s="1"/>
  <c r="EH62" i="1"/>
  <c r="CS62" i="1" s="1"/>
  <c r="EI62" i="1"/>
  <c r="CT62" i="1" s="1"/>
  <c r="EJ62" i="1"/>
  <c r="CU62" i="1" s="1"/>
  <c r="EK62" i="1"/>
  <c r="CV62" i="1" s="1"/>
  <c r="EL62" i="1"/>
  <c r="CW62" i="1" s="1"/>
  <c r="EM62" i="1"/>
  <c r="CX62" i="1" s="1"/>
  <c r="EN62" i="1"/>
  <c r="CY62" i="1" s="1"/>
  <c r="EO62" i="1"/>
  <c r="CZ62" i="1" s="1"/>
  <c r="EP62" i="1"/>
  <c r="DA62" i="1" s="1"/>
  <c r="EQ62" i="1"/>
  <c r="DB62" i="1" s="1"/>
  <c r="ER62" i="1"/>
  <c r="DC62" i="1" s="1"/>
  <c r="ES62" i="1"/>
  <c r="DD62" i="1" s="1"/>
  <c r="ET62" i="1"/>
  <c r="DE62" i="1" s="1"/>
  <c r="EU62" i="1"/>
  <c r="DF62" i="1" s="1"/>
  <c r="EV62" i="1"/>
  <c r="DG62" i="1" s="1"/>
  <c r="EW62" i="1"/>
  <c r="DH62" i="1" s="1"/>
  <c r="EX62" i="1"/>
  <c r="DI62" i="1" s="1"/>
  <c r="EY62" i="1"/>
  <c r="DJ62" i="1" s="1"/>
  <c r="EZ62" i="1"/>
  <c r="DK62" i="1" s="1"/>
  <c r="FA62" i="1"/>
  <c r="DL62" i="1" s="1"/>
  <c r="FB62" i="1"/>
  <c r="DM62" i="1" s="1"/>
  <c r="FC62" i="1"/>
  <c r="DN62" i="1" s="1"/>
  <c r="FD62" i="1"/>
  <c r="DO62" i="1" s="1"/>
  <c r="FE62" i="1"/>
  <c r="DP62" i="1" s="1"/>
  <c r="DS63" i="1"/>
  <c r="CD63" i="1" s="1"/>
  <c r="DT63" i="1"/>
  <c r="CE63" i="1" s="1"/>
  <c r="DU63" i="1"/>
  <c r="CF63" i="1" s="1"/>
  <c r="DV63" i="1"/>
  <c r="CG63" i="1" s="1"/>
  <c r="DW63" i="1"/>
  <c r="CH63" i="1" s="1"/>
  <c r="DX63" i="1"/>
  <c r="CI63" i="1" s="1"/>
  <c r="DY63" i="1"/>
  <c r="CJ63" i="1" s="1"/>
  <c r="DZ63" i="1"/>
  <c r="CK63" i="1" s="1"/>
  <c r="EA63" i="1"/>
  <c r="CL63" i="1" s="1"/>
  <c r="EB63" i="1"/>
  <c r="CM63" i="1" s="1"/>
  <c r="EC63" i="1"/>
  <c r="CN63" i="1" s="1"/>
  <c r="ED63" i="1"/>
  <c r="CO63" i="1" s="1"/>
  <c r="EE63" i="1"/>
  <c r="CP63" i="1" s="1"/>
  <c r="EF63" i="1"/>
  <c r="CQ63" i="1" s="1"/>
  <c r="EG63" i="1"/>
  <c r="CR63" i="1" s="1"/>
  <c r="EH63" i="1"/>
  <c r="CS63" i="1" s="1"/>
  <c r="EI63" i="1"/>
  <c r="CT63" i="1" s="1"/>
  <c r="EJ63" i="1"/>
  <c r="CU63" i="1" s="1"/>
  <c r="EK63" i="1"/>
  <c r="CV63" i="1" s="1"/>
  <c r="EL63" i="1"/>
  <c r="CW63" i="1" s="1"/>
  <c r="EM63" i="1"/>
  <c r="CX63" i="1" s="1"/>
  <c r="EN63" i="1"/>
  <c r="CY63" i="1" s="1"/>
  <c r="EO63" i="1"/>
  <c r="CZ63" i="1" s="1"/>
  <c r="EP63" i="1"/>
  <c r="DA63" i="1" s="1"/>
  <c r="EQ63" i="1"/>
  <c r="DB63" i="1" s="1"/>
  <c r="ER63" i="1"/>
  <c r="DC63" i="1" s="1"/>
  <c r="ES63" i="1"/>
  <c r="DD63" i="1" s="1"/>
  <c r="ET63" i="1"/>
  <c r="DE63" i="1" s="1"/>
  <c r="EU63" i="1"/>
  <c r="DF63" i="1" s="1"/>
  <c r="EV63" i="1"/>
  <c r="DG63" i="1" s="1"/>
  <c r="EW63" i="1"/>
  <c r="DH63" i="1" s="1"/>
  <c r="EX63" i="1"/>
  <c r="DI63" i="1" s="1"/>
  <c r="EY63" i="1"/>
  <c r="DJ63" i="1" s="1"/>
  <c r="EZ63" i="1"/>
  <c r="DK63" i="1" s="1"/>
  <c r="FA63" i="1"/>
  <c r="DL63" i="1" s="1"/>
  <c r="FB63" i="1"/>
  <c r="DM63" i="1" s="1"/>
  <c r="FC63" i="1"/>
  <c r="DN63" i="1" s="1"/>
  <c r="FD63" i="1"/>
  <c r="DO63" i="1" s="1"/>
  <c r="FE63" i="1"/>
  <c r="DP63" i="1" s="1"/>
  <c r="DS66" i="1"/>
  <c r="CD66" i="1" s="1"/>
  <c r="DT66" i="1"/>
  <c r="CE66" i="1" s="1"/>
  <c r="DU66" i="1"/>
  <c r="CF66" i="1" s="1"/>
  <c r="DV66" i="1"/>
  <c r="CG66" i="1" s="1"/>
  <c r="DW66" i="1"/>
  <c r="CH66" i="1" s="1"/>
  <c r="DX66" i="1"/>
  <c r="CI66" i="1" s="1"/>
  <c r="DY66" i="1"/>
  <c r="CJ66" i="1" s="1"/>
  <c r="DZ66" i="1"/>
  <c r="CK66" i="1" s="1"/>
  <c r="EA66" i="1"/>
  <c r="CL66" i="1" s="1"/>
  <c r="EB66" i="1"/>
  <c r="CM66" i="1" s="1"/>
  <c r="EC66" i="1"/>
  <c r="CN66" i="1" s="1"/>
  <c r="ED66" i="1"/>
  <c r="CO66" i="1" s="1"/>
  <c r="EE66" i="1"/>
  <c r="CP66" i="1" s="1"/>
  <c r="EF66" i="1"/>
  <c r="CQ66" i="1" s="1"/>
  <c r="EG66" i="1"/>
  <c r="CR66" i="1" s="1"/>
  <c r="EH66" i="1"/>
  <c r="CS66" i="1" s="1"/>
  <c r="EI66" i="1"/>
  <c r="CT66" i="1" s="1"/>
  <c r="EJ66" i="1"/>
  <c r="CU66" i="1" s="1"/>
  <c r="EK66" i="1"/>
  <c r="CV66" i="1" s="1"/>
  <c r="EL66" i="1"/>
  <c r="CW66" i="1" s="1"/>
  <c r="EM66" i="1"/>
  <c r="CX66" i="1" s="1"/>
  <c r="EN66" i="1"/>
  <c r="CY66" i="1" s="1"/>
  <c r="EO66" i="1"/>
  <c r="CZ66" i="1" s="1"/>
  <c r="EP66" i="1"/>
  <c r="DA66" i="1" s="1"/>
  <c r="EQ66" i="1"/>
  <c r="DB66" i="1" s="1"/>
  <c r="ER66" i="1"/>
  <c r="DC66" i="1" s="1"/>
  <c r="ES66" i="1"/>
  <c r="DD66" i="1" s="1"/>
  <c r="ET66" i="1"/>
  <c r="DE66" i="1" s="1"/>
  <c r="EU66" i="1"/>
  <c r="DF66" i="1" s="1"/>
  <c r="EV66" i="1"/>
  <c r="DG66" i="1" s="1"/>
  <c r="EW66" i="1"/>
  <c r="DH66" i="1" s="1"/>
  <c r="EX66" i="1"/>
  <c r="DI66" i="1" s="1"/>
  <c r="EY66" i="1"/>
  <c r="DJ66" i="1" s="1"/>
  <c r="EZ66" i="1"/>
  <c r="DK66" i="1" s="1"/>
  <c r="FA66" i="1"/>
  <c r="DL66" i="1" s="1"/>
  <c r="FB66" i="1"/>
  <c r="DM66" i="1" s="1"/>
  <c r="FC66" i="1"/>
  <c r="DN66" i="1" s="1"/>
  <c r="FD66" i="1"/>
  <c r="DO66" i="1" s="1"/>
  <c r="FE66" i="1"/>
  <c r="DP66" i="1" s="1"/>
  <c r="DS67" i="1"/>
  <c r="CD67" i="1" s="1"/>
  <c r="DT67" i="1"/>
  <c r="CE67" i="1" s="1"/>
  <c r="DU67" i="1"/>
  <c r="CF67" i="1" s="1"/>
  <c r="DV67" i="1"/>
  <c r="CG67" i="1" s="1"/>
  <c r="DW67" i="1"/>
  <c r="CH67" i="1" s="1"/>
  <c r="DX67" i="1"/>
  <c r="CI67" i="1" s="1"/>
  <c r="DY67" i="1"/>
  <c r="CJ67" i="1" s="1"/>
  <c r="DZ67" i="1"/>
  <c r="CK67" i="1" s="1"/>
  <c r="EA67" i="1"/>
  <c r="CL67" i="1" s="1"/>
  <c r="EB67" i="1"/>
  <c r="CM67" i="1" s="1"/>
  <c r="EC67" i="1"/>
  <c r="CN67" i="1" s="1"/>
  <c r="ED67" i="1"/>
  <c r="CO67" i="1" s="1"/>
  <c r="EE67" i="1"/>
  <c r="CP67" i="1" s="1"/>
  <c r="EF67" i="1"/>
  <c r="CQ67" i="1" s="1"/>
  <c r="EG67" i="1"/>
  <c r="CR67" i="1" s="1"/>
  <c r="EH67" i="1"/>
  <c r="CS67" i="1" s="1"/>
  <c r="EI67" i="1"/>
  <c r="CT67" i="1" s="1"/>
  <c r="EJ67" i="1"/>
  <c r="CU67" i="1" s="1"/>
  <c r="EK67" i="1"/>
  <c r="CV67" i="1" s="1"/>
  <c r="EL67" i="1"/>
  <c r="CW67" i="1" s="1"/>
  <c r="EM67" i="1"/>
  <c r="CX67" i="1" s="1"/>
  <c r="EN67" i="1"/>
  <c r="CY67" i="1" s="1"/>
  <c r="EO67" i="1"/>
  <c r="CZ67" i="1" s="1"/>
  <c r="EP67" i="1"/>
  <c r="DA67" i="1" s="1"/>
  <c r="EQ67" i="1"/>
  <c r="DB67" i="1" s="1"/>
  <c r="ER67" i="1"/>
  <c r="DC67" i="1" s="1"/>
  <c r="ES67" i="1"/>
  <c r="DD67" i="1" s="1"/>
  <c r="ET67" i="1"/>
  <c r="DE67" i="1" s="1"/>
  <c r="EU67" i="1"/>
  <c r="DF67" i="1" s="1"/>
  <c r="EV67" i="1"/>
  <c r="DG67" i="1" s="1"/>
  <c r="EW67" i="1"/>
  <c r="DH67" i="1" s="1"/>
  <c r="EX67" i="1"/>
  <c r="DI67" i="1" s="1"/>
  <c r="EY67" i="1"/>
  <c r="DJ67" i="1" s="1"/>
  <c r="EZ67" i="1"/>
  <c r="DK67" i="1" s="1"/>
  <c r="FA67" i="1"/>
  <c r="DL67" i="1" s="1"/>
  <c r="FB67" i="1"/>
  <c r="DM67" i="1" s="1"/>
  <c r="FC67" i="1"/>
  <c r="DN67" i="1" s="1"/>
  <c r="FD67" i="1"/>
  <c r="DO67" i="1" s="1"/>
  <c r="FE67" i="1"/>
  <c r="DP67" i="1" s="1"/>
  <c r="DS68" i="1"/>
  <c r="CD68" i="1" s="1"/>
  <c r="DT68" i="1"/>
  <c r="CE68" i="1" s="1"/>
  <c r="DU68" i="1"/>
  <c r="CF68" i="1" s="1"/>
  <c r="DV68" i="1"/>
  <c r="CG68" i="1" s="1"/>
  <c r="DW68" i="1"/>
  <c r="CH68" i="1" s="1"/>
  <c r="DX68" i="1"/>
  <c r="CI68" i="1" s="1"/>
  <c r="DY68" i="1"/>
  <c r="CJ68" i="1" s="1"/>
  <c r="DZ68" i="1"/>
  <c r="CK68" i="1" s="1"/>
  <c r="EA68" i="1"/>
  <c r="CL68" i="1" s="1"/>
  <c r="EB68" i="1"/>
  <c r="CM68" i="1" s="1"/>
  <c r="EC68" i="1"/>
  <c r="CN68" i="1" s="1"/>
  <c r="ED68" i="1"/>
  <c r="CO68" i="1" s="1"/>
  <c r="EE68" i="1"/>
  <c r="CP68" i="1" s="1"/>
  <c r="EF68" i="1"/>
  <c r="CQ68" i="1" s="1"/>
  <c r="EG68" i="1"/>
  <c r="CR68" i="1" s="1"/>
  <c r="EH68" i="1"/>
  <c r="CS68" i="1" s="1"/>
  <c r="EI68" i="1"/>
  <c r="CT68" i="1" s="1"/>
  <c r="EJ68" i="1"/>
  <c r="CU68" i="1" s="1"/>
  <c r="EK68" i="1"/>
  <c r="CV68" i="1" s="1"/>
  <c r="EL68" i="1"/>
  <c r="CW68" i="1" s="1"/>
  <c r="EM68" i="1"/>
  <c r="CX68" i="1" s="1"/>
  <c r="EN68" i="1"/>
  <c r="CY68" i="1" s="1"/>
  <c r="EO68" i="1"/>
  <c r="CZ68" i="1" s="1"/>
  <c r="EP68" i="1"/>
  <c r="DA68" i="1" s="1"/>
  <c r="EQ68" i="1"/>
  <c r="DB68" i="1" s="1"/>
  <c r="ER68" i="1"/>
  <c r="DC68" i="1" s="1"/>
  <c r="ES68" i="1"/>
  <c r="DD68" i="1" s="1"/>
  <c r="ET68" i="1"/>
  <c r="DE68" i="1" s="1"/>
  <c r="EU68" i="1"/>
  <c r="DF68" i="1" s="1"/>
  <c r="EV68" i="1"/>
  <c r="DG68" i="1" s="1"/>
  <c r="EW68" i="1"/>
  <c r="DH68" i="1" s="1"/>
  <c r="EX68" i="1"/>
  <c r="DI68" i="1" s="1"/>
  <c r="EY68" i="1"/>
  <c r="DJ68" i="1" s="1"/>
  <c r="EZ68" i="1"/>
  <c r="DK68" i="1" s="1"/>
  <c r="FA68" i="1"/>
  <c r="DL68" i="1" s="1"/>
  <c r="FB68" i="1"/>
  <c r="DM68" i="1" s="1"/>
  <c r="FC68" i="1"/>
  <c r="DN68" i="1" s="1"/>
  <c r="FD68" i="1"/>
  <c r="DO68" i="1" s="1"/>
  <c r="FE68" i="1"/>
  <c r="DP68" i="1" s="1"/>
  <c r="DS71" i="1"/>
  <c r="CD71" i="1" s="1"/>
  <c r="DT71" i="1"/>
  <c r="CE71" i="1" s="1"/>
  <c r="DU71" i="1"/>
  <c r="CF71" i="1" s="1"/>
  <c r="DV71" i="1"/>
  <c r="CG71" i="1" s="1"/>
  <c r="DW71" i="1"/>
  <c r="CH71" i="1" s="1"/>
  <c r="DX71" i="1"/>
  <c r="CI71" i="1" s="1"/>
  <c r="DY71" i="1"/>
  <c r="CJ71" i="1" s="1"/>
  <c r="DZ71" i="1"/>
  <c r="CK71" i="1" s="1"/>
  <c r="EA71" i="1"/>
  <c r="CL71" i="1" s="1"/>
  <c r="EB71" i="1"/>
  <c r="CM71" i="1" s="1"/>
  <c r="EC71" i="1"/>
  <c r="CN71" i="1" s="1"/>
  <c r="ED71" i="1"/>
  <c r="CO71" i="1" s="1"/>
  <c r="EE71" i="1"/>
  <c r="CP71" i="1" s="1"/>
  <c r="EF71" i="1"/>
  <c r="CQ71" i="1" s="1"/>
  <c r="EG71" i="1"/>
  <c r="CR71" i="1" s="1"/>
  <c r="EH71" i="1"/>
  <c r="CS71" i="1" s="1"/>
  <c r="EI71" i="1"/>
  <c r="CT71" i="1" s="1"/>
  <c r="EJ71" i="1"/>
  <c r="CU71" i="1" s="1"/>
  <c r="EK71" i="1"/>
  <c r="CV71" i="1" s="1"/>
  <c r="EL71" i="1"/>
  <c r="CW71" i="1" s="1"/>
  <c r="EM71" i="1"/>
  <c r="CX71" i="1" s="1"/>
  <c r="EN71" i="1"/>
  <c r="CY71" i="1" s="1"/>
  <c r="EO71" i="1"/>
  <c r="CZ71" i="1" s="1"/>
  <c r="EP71" i="1"/>
  <c r="DA71" i="1" s="1"/>
  <c r="EQ71" i="1"/>
  <c r="DB71" i="1" s="1"/>
  <c r="ER71" i="1"/>
  <c r="DC71" i="1" s="1"/>
  <c r="ES71" i="1"/>
  <c r="DD71" i="1" s="1"/>
  <c r="ET71" i="1"/>
  <c r="DE71" i="1" s="1"/>
  <c r="EU71" i="1"/>
  <c r="DF71" i="1" s="1"/>
  <c r="EV71" i="1"/>
  <c r="DG71" i="1" s="1"/>
  <c r="EW71" i="1"/>
  <c r="DH71" i="1" s="1"/>
  <c r="EX71" i="1"/>
  <c r="DI71" i="1" s="1"/>
  <c r="EY71" i="1"/>
  <c r="DJ71" i="1" s="1"/>
  <c r="EZ71" i="1"/>
  <c r="DK71" i="1" s="1"/>
  <c r="FA71" i="1"/>
  <c r="DL71" i="1" s="1"/>
  <c r="FB71" i="1"/>
  <c r="DM71" i="1" s="1"/>
  <c r="FC71" i="1"/>
  <c r="DN71" i="1" s="1"/>
  <c r="FD71" i="1"/>
  <c r="DO71" i="1" s="1"/>
  <c r="FE71" i="1"/>
  <c r="DP71" i="1" s="1"/>
  <c r="DS72" i="1"/>
  <c r="CD72" i="1" s="1"/>
  <c r="DT72" i="1"/>
  <c r="CE72" i="1" s="1"/>
  <c r="DU72" i="1"/>
  <c r="CF72" i="1" s="1"/>
  <c r="DV72" i="1"/>
  <c r="CG72" i="1" s="1"/>
  <c r="DW72" i="1"/>
  <c r="CH72" i="1" s="1"/>
  <c r="DX72" i="1"/>
  <c r="CI72" i="1" s="1"/>
  <c r="DY72" i="1"/>
  <c r="CJ72" i="1" s="1"/>
  <c r="DZ72" i="1"/>
  <c r="CK72" i="1" s="1"/>
  <c r="EA72" i="1"/>
  <c r="CL72" i="1" s="1"/>
  <c r="EB72" i="1"/>
  <c r="CM72" i="1" s="1"/>
  <c r="EC72" i="1"/>
  <c r="CN72" i="1" s="1"/>
  <c r="ED72" i="1"/>
  <c r="CO72" i="1" s="1"/>
  <c r="EE72" i="1"/>
  <c r="CP72" i="1" s="1"/>
  <c r="EF72" i="1"/>
  <c r="CQ72" i="1" s="1"/>
  <c r="EG72" i="1"/>
  <c r="CR72" i="1" s="1"/>
  <c r="EH72" i="1"/>
  <c r="CS72" i="1" s="1"/>
  <c r="EI72" i="1"/>
  <c r="CT72" i="1" s="1"/>
  <c r="EJ72" i="1"/>
  <c r="CU72" i="1" s="1"/>
  <c r="EK72" i="1"/>
  <c r="CV72" i="1" s="1"/>
  <c r="EL72" i="1"/>
  <c r="CW72" i="1" s="1"/>
  <c r="EM72" i="1"/>
  <c r="CX72" i="1" s="1"/>
  <c r="EN72" i="1"/>
  <c r="CY72" i="1" s="1"/>
  <c r="EO72" i="1"/>
  <c r="CZ72" i="1" s="1"/>
  <c r="EP72" i="1"/>
  <c r="DA72" i="1" s="1"/>
  <c r="EQ72" i="1"/>
  <c r="DB72" i="1" s="1"/>
  <c r="ER72" i="1"/>
  <c r="DC72" i="1" s="1"/>
  <c r="ES72" i="1"/>
  <c r="DD72" i="1" s="1"/>
  <c r="ET72" i="1"/>
  <c r="DE72" i="1" s="1"/>
  <c r="EU72" i="1"/>
  <c r="DF72" i="1" s="1"/>
  <c r="EV72" i="1"/>
  <c r="DG72" i="1" s="1"/>
  <c r="EW72" i="1"/>
  <c r="DH72" i="1" s="1"/>
  <c r="EX72" i="1"/>
  <c r="DI72" i="1" s="1"/>
  <c r="EY72" i="1"/>
  <c r="DJ72" i="1" s="1"/>
  <c r="EZ72" i="1"/>
  <c r="DK72" i="1" s="1"/>
  <c r="FA72" i="1"/>
  <c r="DL72" i="1" s="1"/>
  <c r="FB72" i="1"/>
  <c r="DM72" i="1" s="1"/>
  <c r="FC72" i="1"/>
  <c r="DN72" i="1" s="1"/>
  <c r="FD72" i="1"/>
  <c r="DO72" i="1" s="1"/>
  <c r="FE72" i="1"/>
  <c r="DP72" i="1" s="1"/>
  <c r="DS73" i="1"/>
  <c r="CD73" i="1" s="1"/>
  <c r="DT73" i="1"/>
  <c r="CE73" i="1" s="1"/>
  <c r="DU73" i="1"/>
  <c r="CF73" i="1" s="1"/>
  <c r="DV73" i="1"/>
  <c r="CG73" i="1" s="1"/>
  <c r="DW73" i="1"/>
  <c r="CH73" i="1" s="1"/>
  <c r="DX73" i="1"/>
  <c r="CI73" i="1" s="1"/>
  <c r="DY73" i="1"/>
  <c r="CJ73" i="1" s="1"/>
  <c r="DZ73" i="1"/>
  <c r="CK73" i="1" s="1"/>
  <c r="EA73" i="1"/>
  <c r="CL73" i="1" s="1"/>
  <c r="EB73" i="1"/>
  <c r="CM73" i="1" s="1"/>
  <c r="EC73" i="1"/>
  <c r="CN73" i="1" s="1"/>
  <c r="ED73" i="1"/>
  <c r="CO73" i="1" s="1"/>
  <c r="EE73" i="1"/>
  <c r="CP73" i="1" s="1"/>
  <c r="EF73" i="1"/>
  <c r="CQ73" i="1" s="1"/>
  <c r="EG73" i="1"/>
  <c r="CR73" i="1" s="1"/>
  <c r="EH73" i="1"/>
  <c r="CS73" i="1" s="1"/>
  <c r="EI73" i="1"/>
  <c r="CT73" i="1" s="1"/>
  <c r="EJ73" i="1"/>
  <c r="CU73" i="1" s="1"/>
  <c r="EK73" i="1"/>
  <c r="CV73" i="1" s="1"/>
  <c r="EL73" i="1"/>
  <c r="CW73" i="1" s="1"/>
  <c r="EM73" i="1"/>
  <c r="CX73" i="1" s="1"/>
  <c r="EN73" i="1"/>
  <c r="CY73" i="1" s="1"/>
  <c r="EO73" i="1"/>
  <c r="CZ73" i="1" s="1"/>
  <c r="EP73" i="1"/>
  <c r="DA73" i="1" s="1"/>
  <c r="EQ73" i="1"/>
  <c r="DB73" i="1" s="1"/>
  <c r="ER73" i="1"/>
  <c r="DC73" i="1" s="1"/>
  <c r="ES73" i="1"/>
  <c r="DD73" i="1" s="1"/>
  <c r="ET73" i="1"/>
  <c r="DE73" i="1" s="1"/>
  <c r="EU73" i="1"/>
  <c r="DF73" i="1" s="1"/>
  <c r="EV73" i="1"/>
  <c r="DG73" i="1" s="1"/>
  <c r="EW73" i="1"/>
  <c r="DH73" i="1" s="1"/>
  <c r="EX73" i="1"/>
  <c r="DI73" i="1" s="1"/>
  <c r="EY73" i="1"/>
  <c r="DJ73" i="1" s="1"/>
  <c r="EZ73" i="1"/>
  <c r="DK73" i="1" s="1"/>
  <c r="FA73" i="1"/>
  <c r="DL73" i="1" s="1"/>
  <c r="FB73" i="1"/>
  <c r="DM73" i="1" s="1"/>
  <c r="FC73" i="1"/>
  <c r="DN73" i="1" s="1"/>
  <c r="FD73" i="1"/>
  <c r="DO73" i="1" s="1"/>
  <c r="FE73" i="1"/>
  <c r="DP73" i="1" s="1"/>
  <c r="DS74" i="1"/>
  <c r="CD74" i="1" s="1"/>
  <c r="DT74" i="1"/>
  <c r="CE74" i="1" s="1"/>
  <c r="DU74" i="1"/>
  <c r="CF74" i="1" s="1"/>
  <c r="DV74" i="1"/>
  <c r="CG74" i="1" s="1"/>
  <c r="DW74" i="1"/>
  <c r="CH74" i="1" s="1"/>
  <c r="DX74" i="1"/>
  <c r="CI74" i="1" s="1"/>
  <c r="DY74" i="1"/>
  <c r="CJ74" i="1" s="1"/>
  <c r="DZ74" i="1"/>
  <c r="CK74" i="1" s="1"/>
  <c r="EA74" i="1"/>
  <c r="CL74" i="1" s="1"/>
  <c r="EB74" i="1"/>
  <c r="CM74" i="1" s="1"/>
  <c r="EC74" i="1"/>
  <c r="CN74" i="1" s="1"/>
  <c r="ED74" i="1"/>
  <c r="CO74" i="1" s="1"/>
  <c r="EE74" i="1"/>
  <c r="CP74" i="1" s="1"/>
  <c r="EF74" i="1"/>
  <c r="CQ74" i="1" s="1"/>
  <c r="EG74" i="1"/>
  <c r="CR74" i="1" s="1"/>
  <c r="EH74" i="1"/>
  <c r="CS74" i="1" s="1"/>
  <c r="EI74" i="1"/>
  <c r="CT74" i="1" s="1"/>
  <c r="EJ74" i="1"/>
  <c r="CU74" i="1" s="1"/>
  <c r="EK74" i="1"/>
  <c r="CV74" i="1" s="1"/>
  <c r="EL74" i="1"/>
  <c r="CW74" i="1" s="1"/>
  <c r="EM74" i="1"/>
  <c r="CX74" i="1" s="1"/>
  <c r="EN74" i="1"/>
  <c r="CY74" i="1" s="1"/>
  <c r="EO74" i="1"/>
  <c r="CZ74" i="1" s="1"/>
  <c r="EP74" i="1"/>
  <c r="DA74" i="1" s="1"/>
  <c r="EQ74" i="1"/>
  <c r="DB74" i="1" s="1"/>
  <c r="ER74" i="1"/>
  <c r="DC74" i="1" s="1"/>
  <c r="ES74" i="1"/>
  <c r="DD74" i="1" s="1"/>
  <c r="ET74" i="1"/>
  <c r="DE74" i="1" s="1"/>
  <c r="EU74" i="1"/>
  <c r="DF74" i="1" s="1"/>
  <c r="EV74" i="1"/>
  <c r="DG74" i="1" s="1"/>
  <c r="EW74" i="1"/>
  <c r="DH74" i="1" s="1"/>
  <c r="EX74" i="1"/>
  <c r="DI74" i="1" s="1"/>
  <c r="EY74" i="1"/>
  <c r="DJ74" i="1" s="1"/>
  <c r="EZ74" i="1"/>
  <c r="DK74" i="1" s="1"/>
  <c r="FA74" i="1"/>
  <c r="DL74" i="1" s="1"/>
  <c r="FB74" i="1"/>
  <c r="DM74" i="1" s="1"/>
  <c r="FC74" i="1"/>
  <c r="DN74" i="1" s="1"/>
  <c r="FD74" i="1"/>
  <c r="DO74" i="1" s="1"/>
  <c r="FE74" i="1"/>
  <c r="DP74" i="1" s="1"/>
  <c r="DS75" i="1"/>
  <c r="CD75" i="1" s="1"/>
  <c r="DT75" i="1"/>
  <c r="CE75" i="1" s="1"/>
  <c r="DU75" i="1"/>
  <c r="CF75" i="1" s="1"/>
  <c r="DV75" i="1"/>
  <c r="CG75" i="1" s="1"/>
  <c r="DW75" i="1"/>
  <c r="CH75" i="1" s="1"/>
  <c r="DX75" i="1"/>
  <c r="CI75" i="1" s="1"/>
  <c r="DY75" i="1"/>
  <c r="CJ75" i="1" s="1"/>
  <c r="DZ75" i="1"/>
  <c r="CK75" i="1" s="1"/>
  <c r="EA75" i="1"/>
  <c r="CL75" i="1" s="1"/>
  <c r="EB75" i="1"/>
  <c r="CM75" i="1" s="1"/>
  <c r="EC75" i="1"/>
  <c r="CN75" i="1" s="1"/>
  <c r="ED75" i="1"/>
  <c r="CO75" i="1" s="1"/>
  <c r="EE75" i="1"/>
  <c r="CP75" i="1" s="1"/>
  <c r="EF75" i="1"/>
  <c r="CQ75" i="1" s="1"/>
  <c r="EG75" i="1"/>
  <c r="CR75" i="1" s="1"/>
  <c r="EH75" i="1"/>
  <c r="CS75" i="1" s="1"/>
  <c r="EI75" i="1"/>
  <c r="CT75" i="1" s="1"/>
  <c r="EJ75" i="1"/>
  <c r="CU75" i="1" s="1"/>
  <c r="EK75" i="1"/>
  <c r="CV75" i="1" s="1"/>
  <c r="EL75" i="1"/>
  <c r="CW75" i="1" s="1"/>
  <c r="EM75" i="1"/>
  <c r="CX75" i="1" s="1"/>
  <c r="EN75" i="1"/>
  <c r="CY75" i="1" s="1"/>
  <c r="EO75" i="1"/>
  <c r="CZ75" i="1" s="1"/>
  <c r="EP75" i="1"/>
  <c r="DA75" i="1" s="1"/>
  <c r="EQ75" i="1"/>
  <c r="DB75" i="1" s="1"/>
  <c r="ER75" i="1"/>
  <c r="DC75" i="1" s="1"/>
  <c r="ES75" i="1"/>
  <c r="DD75" i="1" s="1"/>
  <c r="ET75" i="1"/>
  <c r="DE75" i="1" s="1"/>
  <c r="EU75" i="1"/>
  <c r="DF75" i="1" s="1"/>
  <c r="EV75" i="1"/>
  <c r="DG75" i="1" s="1"/>
  <c r="EW75" i="1"/>
  <c r="DH75" i="1" s="1"/>
  <c r="EX75" i="1"/>
  <c r="DI75" i="1" s="1"/>
  <c r="EY75" i="1"/>
  <c r="DJ75" i="1" s="1"/>
  <c r="EZ75" i="1"/>
  <c r="DK75" i="1" s="1"/>
  <c r="FA75" i="1"/>
  <c r="DL75" i="1" s="1"/>
  <c r="FB75" i="1"/>
  <c r="DM75" i="1" s="1"/>
  <c r="FC75" i="1"/>
  <c r="DN75" i="1" s="1"/>
  <c r="FD75" i="1"/>
  <c r="DO75" i="1" s="1"/>
  <c r="FE75" i="1"/>
  <c r="DP75" i="1" s="1"/>
  <c r="DS77" i="1"/>
  <c r="CD77" i="1" s="1"/>
  <c r="DT77" i="1"/>
  <c r="CE77" i="1" s="1"/>
  <c r="DU77" i="1"/>
  <c r="CF77" i="1" s="1"/>
  <c r="DV77" i="1"/>
  <c r="CG77" i="1" s="1"/>
  <c r="DW77" i="1"/>
  <c r="CH77" i="1" s="1"/>
  <c r="DX77" i="1"/>
  <c r="CI77" i="1" s="1"/>
  <c r="DY77" i="1"/>
  <c r="CJ77" i="1" s="1"/>
  <c r="DZ77" i="1"/>
  <c r="CK77" i="1" s="1"/>
  <c r="EA77" i="1"/>
  <c r="CL77" i="1" s="1"/>
  <c r="EB77" i="1"/>
  <c r="CM77" i="1" s="1"/>
  <c r="EC77" i="1"/>
  <c r="CN77" i="1" s="1"/>
  <c r="ED77" i="1"/>
  <c r="CO77" i="1" s="1"/>
  <c r="EE77" i="1"/>
  <c r="CP77" i="1" s="1"/>
  <c r="EF77" i="1"/>
  <c r="CQ77" i="1" s="1"/>
  <c r="EG77" i="1"/>
  <c r="CR77" i="1" s="1"/>
  <c r="EH77" i="1"/>
  <c r="CS77" i="1" s="1"/>
  <c r="EI77" i="1"/>
  <c r="CT77" i="1" s="1"/>
  <c r="EJ77" i="1"/>
  <c r="CU77" i="1" s="1"/>
  <c r="EK77" i="1"/>
  <c r="CV77" i="1" s="1"/>
  <c r="EL77" i="1"/>
  <c r="CW77" i="1" s="1"/>
  <c r="EM77" i="1"/>
  <c r="CX77" i="1" s="1"/>
  <c r="EN77" i="1"/>
  <c r="CY77" i="1" s="1"/>
  <c r="EO77" i="1"/>
  <c r="CZ77" i="1" s="1"/>
  <c r="EP77" i="1"/>
  <c r="DA77" i="1" s="1"/>
  <c r="EQ77" i="1"/>
  <c r="DB77" i="1" s="1"/>
  <c r="ER77" i="1"/>
  <c r="DC77" i="1" s="1"/>
  <c r="ES77" i="1"/>
  <c r="DD77" i="1" s="1"/>
  <c r="ET77" i="1"/>
  <c r="DE77" i="1" s="1"/>
  <c r="EU77" i="1"/>
  <c r="DF77" i="1" s="1"/>
  <c r="EV77" i="1"/>
  <c r="DG77" i="1" s="1"/>
  <c r="EW77" i="1"/>
  <c r="DH77" i="1" s="1"/>
  <c r="EX77" i="1"/>
  <c r="DI77" i="1" s="1"/>
  <c r="EY77" i="1"/>
  <c r="DJ77" i="1" s="1"/>
  <c r="EZ77" i="1"/>
  <c r="DK77" i="1" s="1"/>
  <c r="FA77" i="1"/>
  <c r="DL77" i="1" s="1"/>
  <c r="FB77" i="1"/>
  <c r="DM77" i="1" s="1"/>
  <c r="FC77" i="1"/>
  <c r="DN77" i="1" s="1"/>
  <c r="FD77" i="1"/>
  <c r="DO77" i="1" s="1"/>
  <c r="FE77" i="1"/>
  <c r="DP77" i="1" s="1"/>
  <c r="DS78" i="1"/>
  <c r="CD78" i="1" s="1"/>
  <c r="DT78" i="1"/>
  <c r="CE78" i="1" s="1"/>
  <c r="DU78" i="1"/>
  <c r="CF78" i="1" s="1"/>
  <c r="DV78" i="1"/>
  <c r="CG78" i="1" s="1"/>
  <c r="DW78" i="1"/>
  <c r="CH78" i="1" s="1"/>
  <c r="DX78" i="1"/>
  <c r="CI78" i="1" s="1"/>
  <c r="DY78" i="1"/>
  <c r="CJ78" i="1" s="1"/>
  <c r="DZ78" i="1"/>
  <c r="CK78" i="1" s="1"/>
  <c r="EA78" i="1"/>
  <c r="CL78" i="1" s="1"/>
  <c r="EB78" i="1"/>
  <c r="CM78" i="1" s="1"/>
  <c r="EC78" i="1"/>
  <c r="CN78" i="1" s="1"/>
  <c r="ED78" i="1"/>
  <c r="CO78" i="1" s="1"/>
  <c r="EE78" i="1"/>
  <c r="CP78" i="1" s="1"/>
  <c r="EF78" i="1"/>
  <c r="CQ78" i="1" s="1"/>
  <c r="EG78" i="1"/>
  <c r="CR78" i="1" s="1"/>
  <c r="EH78" i="1"/>
  <c r="CS78" i="1" s="1"/>
  <c r="EI78" i="1"/>
  <c r="CT78" i="1" s="1"/>
  <c r="EJ78" i="1"/>
  <c r="CU78" i="1" s="1"/>
  <c r="EK78" i="1"/>
  <c r="CV78" i="1" s="1"/>
  <c r="EL78" i="1"/>
  <c r="CW78" i="1" s="1"/>
  <c r="EM78" i="1"/>
  <c r="CX78" i="1" s="1"/>
  <c r="EN78" i="1"/>
  <c r="CY78" i="1" s="1"/>
  <c r="EO78" i="1"/>
  <c r="CZ78" i="1" s="1"/>
  <c r="EP78" i="1"/>
  <c r="DA78" i="1" s="1"/>
  <c r="EQ78" i="1"/>
  <c r="DB78" i="1" s="1"/>
  <c r="ER78" i="1"/>
  <c r="DC78" i="1" s="1"/>
  <c r="ES78" i="1"/>
  <c r="DD78" i="1" s="1"/>
  <c r="ET78" i="1"/>
  <c r="DE78" i="1" s="1"/>
  <c r="EU78" i="1"/>
  <c r="DF78" i="1" s="1"/>
  <c r="EV78" i="1"/>
  <c r="DG78" i="1" s="1"/>
  <c r="EW78" i="1"/>
  <c r="DH78" i="1" s="1"/>
  <c r="EX78" i="1"/>
  <c r="DI78" i="1" s="1"/>
  <c r="EY78" i="1"/>
  <c r="DJ78" i="1" s="1"/>
  <c r="EZ78" i="1"/>
  <c r="DK78" i="1" s="1"/>
  <c r="FA78" i="1"/>
  <c r="DL78" i="1" s="1"/>
  <c r="FB78" i="1"/>
  <c r="DM78" i="1" s="1"/>
  <c r="FC78" i="1"/>
  <c r="DN78" i="1" s="1"/>
  <c r="FD78" i="1"/>
  <c r="DO78" i="1" s="1"/>
  <c r="FE78" i="1"/>
  <c r="DP78" i="1" s="1"/>
  <c r="DS79" i="1"/>
  <c r="CD79" i="1" s="1"/>
  <c r="DT79" i="1"/>
  <c r="CE79" i="1" s="1"/>
  <c r="DU79" i="1"/>
  <c r="CF79" i="1" s="1"/>
  <c r="DV79" i="1"/>
  <c r="CG79" i="1" s="1"/>
  <c r="DW79" i="1"/>
  <c r="CH79" i="1" s="1"/>
  <c r="DX79" i="1"/>
  <c r="CI79" i="1" s="1"/>
  <c r="DY79" i="1"/>
  <c r="CJ79" i="1" s="1"/>
  <c r="DZ79" i="1"/>
  <c r="CK79" i="1" s="1"/>
  <c r="EA79" i="1"/>
  <c r="CL79" i="1" s="1"/>
  <c r="EB79" i="1"/>
  <c r="CM79" i="1" s="1"/>
  <c r="EC79" i="1"/>
  <c r="CN79" i="1" s="1"/>
  <c r="ED79" i="1"/>
  <c r="CO79" i="1" s="1"/>
  <c r="EE79" i="1"/>
  <c r="CP79" i="1" s="1"/>
  <c r="EF79" i="1"/>
  <c r="CQ79" i="1" s="1"/>
  <c r="EG79" i="1"/>
  <c r="CR79" i="1" s="1"/>
  <c r="EH79" i="1"/>
  <c r="CS79" i="1" s="1"/>
  <c r="EI79" i="1"/>
  <c r="CT79" i="1" s="1"/>
  <c r="EJ79" i="1"/>
  <c r="CU79" i="1" s="1"/>
  <c r="EK79" i="1"/>
  <c r="CV79" i="1" s="1"/>
  <c r="EL79" i="1"/>
  <c r="CW79" i="1" s="1"/>
  <c r="EM79" i="1"/>
  <c r="CX79" i="1" s="1"/>
  <c r="EN79" i="1"/>
  <c r="CY79" i="1" s="1"/>
  <c r="EO79" i="1"/>
  <c r="CZ79" i="1" s="1"/>
  <c r="EP79" i="1"/>
  <c r="DA79" i="1" s="1"/>
  <c r="EQ79" i="1"/>
  <c r="DB79" i="1" s="1"/>
  <c r="ER79" i="1"/>
  <c r="DC79" i="1" s="1"/>
  <c r="ES79" i="1"/>
  <c r="DD79" i="1" s="1"/>
  <c r="ET79" i="1"/>
  <c r="DE79" i="1" s="1"/>
  <c r="EU79" i="1"/>
  <c r="DF79" i="1" s="1"/>
  <c r="EV79" i="1"/>
  <c r="DG79" i="1" s="1"/>
  <c r="EW79" i="1"/>
  <c r="DH79" i="1" s="1"/>
  <c r="EX79" i="1"/>
  <c r="DI79" i="1" s="1"/>
  <c r="EY79" i="1"/>
  <c r="DJ79" i="1" s="1"/>
  <c r="EZ79" i="1"/>
  <c r="DK79" i="1" s="1"/>
  <c r="FA79" i="1"/>
  <c r="DL79" i="1" s="1"/>
  <c r="FB79" i="1"/>
  <c r="DM79" i="1" s="1"/>
  <c r="FC79" i="1"/>
  <c r="DN79" i="1" s="1"/>
  <c r="FD79" i="1"/>
  <c r="DO79" i="1" s="1"/>
  <c r="FE79" i="1"/>
  <c r="DP79" i="1" s="1"/>
  <c r="DS80" i="1"/>
  <c r="CD80" i="1" s="1"/>
  <c r="DT80" i="1"/>
  <c r="CE80" i="1" s="1"/>
  <c r="DU80" i="1"/>
  <c r="CF80" i="1" s="1"/>
  <c r="DV80" i="1"/>
  <c r="CG80" i="1" s="1"/>
  <c r="DW80" i="1"/>
  <c r="CH80" i="1" s="1"/>
  <c r="DX80" i="1"/>
  <c r="CI80" i="1" s="1"/>
  <c r="DY80" i="1"/>
  <c r="CJ80" i="1" s="1"/>
  <c r="DZ80" i="1"/>
  <c r="CK80" i="1" s="1"/>
  <c r="EA80" i="1"/>
  <c r="CL80" i="1" s="1"/>
  <c r="EB80" i="1"/>
  <c r="CM80" i="1" s="1"/>
  <c r="EC80" i="1"/>
  <c r="CN80" i="1" s="1"/>
  <c r="ED80" i="1"/>
  <c r="CO80" i="1" s="1"/>
  <c r="EE80" i="1"/>
  <c r="CP80" i="1" s="1"/>
  <c r="EF80" i="1"/>
  <c r="CQ80" i="1" s="1"/>
  <c r="EG80" i="1"/>
  <c r="CR80" i="1" s="1"/>
  <c r="EH80" i="1"/>
  <c r="CS80" i="1" s="1"/>
  <c r="EI80" i="1"/>
  <c r="CT80" i="1" s="1"/>
  <c r="EJ80" i="1"/>
  <c r="CU80" i="1" s="1"/>
  <c r="EK80" i="1"/>
  <c r="CV80" i="1" s="1"/>
  <c r="EL80" i="1"/>
  <c r="CW80" i="1" s="1"/>
  <c r="EM80" i="1"/>
  <c r="CX80" i="1" s="1"/>
  <c r="EN80" i="1"/>
  <c r="CY80" i="1" s="1"/>
  <c r="EO80" i="1"/>
  <c r="CZ80" i="1" s="1"/>
  <c r="EP80" i="1"/>
  <c r="DA80" i="1" s="1"/>
  <c r="EQ80" i="1"/>
  <c r="DB80" i="1" s="1"/>
  <c r="ER80" i="1"/>
  <c r="DC80" i="1" s="1"/>
  <c r="ES80" i="1"/>
  <c r="DD80" i="1" s="1"/>
  <c r="ET80" i="1"/>
  <c r="DE80" i="1" s="1"/>
  <c r="EU80" i="1"/>
  <c r="DF80" i="1" s="1"/>
  <c r="EV80" i="1"/>
  <c r="DG80" i="1" s="1"/>
  <c r="EW80" i="1"/>
  <c r="DH80" i="1" s="1"/>
  <c r="EX80" i="1"/>
  <c r="DI80" i="1" s="1"/>
  <c r="EY80" i="1"/>
  <c r="DJ80" i="1" s="1"/>
  <c r="EZ80" i="1"/>
  <c r="DK80" i="1" s="1"/>
  <c r="FA80" i="1"/>
  <c r="DL80" i="1" s="1"/>
  <c r="FB80" i="1"/>
  <c r="DM80" i="1" s="1"/>
  <c r="FC80" i="1"/>
  <c r="DN80" i="1" s="1"/>
  <c r="FD80" i="1"/>
  <c r="DO80" i="1" s="1"/>
  <c r="FE80" i="1"/>
  <c r="DP80" i="1" s="1"/>
  <c r="DS81" i="1"/>
  <c r="CD81" i="1" s="1"/>
  <c r="DT81" i="1"/>
  <c r="CE81" i="1" s="1"/>
  <c r="DU81" i="1"/>
  <c r="CF81" i="1" s="1"/>
  <c r="DV81" i="1"/>
  <c r="CG81" i="1" s="1"/>
  <c r="DW81" i="1"/>
  <c r="CH81" i="1" s="1"/>
  <c r="DX81" i="1"/>
  <c r="CI81" i="1" s="1"/>
  <c r="DY81" i="1"/>
  <c r="CJ81" i="1" s="1"/>
  <c r="DZ81" i="1"/>
  <c r="CK81" i="1" s="1"/>
  <c r="EA81" i="1"/>
  <c r="CL81" i="1" s="1"/>
  <c r="EB81" i="1"/>
  <c r="CM81" i="1" s="1"/>
  <c r="EC81" i="1"/>
  <c r="CN81" i="1" s="1"/>
  <c r="ED81" i="1"/>
  <c r="CO81" i="1" s="1"/>
  <c r="EE81" i="1"/>
  <c r="CP81" i="1" s="1"/>
  <c r="EF81" i="1"/>
  <c r="CQ81" i="1" s="1"/>
  <c r="EG81" i="1"/>
  <c r="CR81" i="1" s="1"/>
  <c r="EH81" i="1"/>
  <c r="CS81" i="1" s="1"/>
  <c r="EI81" i="1"/>
  <c r="CT81" i="1" s="1"/>
  <c r="EJ81" i="1"/>
  <c r="CU81" i="1" s="1"/>
  <c r="EK81" i="1"/>
  <c r="CV81" i="1" s="1"/>
  <c r="EL81" i="1"/>
  <c r="CW81" i="1" s="1"/>
  <c r="EM81" i="1"/>
  <c r="CX81" i="1" s="1"/>
  <c r="EN81" i="1"/>
  <c r="CY81" i="1" s="1"/>
  <c r="EO81" i="1"/>
  <c r="CZ81" i="1" s="1"/>
  <c r="EP81" i="1"/>
  <c r="DA81" i="1" s="1"/>
  <c r="EQ81" i="1"/>
  <c r="DB81" i="1" s="1"/>
  <c r="ER81" i="1"/>
  <c r="DC81" i="1" s="1"/>
  <c r="ES81" i="1"/>
  <c r="DD81" i="1" s="1"/>
  <c r="ET81" i="1"/>
  <c r="DE81" i="1" s="1"/>
  <c r="EU81" i="1"/>
  <c r="DF81" i="1" s="1"/>
  <c r="EV81" i="1"/>
  <c r="DG81" i="1" s="1"/>
  <c r="EW81" i="1"/>
  <c r="DH81" i="1" s="1"/>
  <c r="EX81" i="1"/>
  <c r="DI81" i="1" s="1"/>
  <c r="EY81" i="1"/>
  <c r="DJ81" i="1" s="1"/>
  <c r="EZ81" i="1"/>
  <c r="DK81" i="1" s="1"/>
  <c r="FA81" i="1"/>
  <c r="DL81" i="1" s="1"/>
  <c r="FB81" i="1"/>
  <c r="DM81" i="1" s="1"/>
  <c r="FC81" i="1"/>
  <c r="DN81" i="1" s="1"/>
  <c r="FD81" i="1"/>
  <c r="DO81" i="1" s="1"/>
  <c r="FE81" i="1"/>
  <c r="DP81" i="1" s="1"/>
  <c r="DS82" i="1"/>
  <c r="CD82" i="1" s="1"/>
  <c r="DT82" i="1"/>
  <c r="CE82" i="1" s="1"/>
  <c r="DU82" i="1"/>
  <c r="CF82" i="1" s="1"/>
  <c r="DV82" i="1"/>
  <c r="CG82" i="1" s="1"/>
  <c r="DW82" i="1"/>
  <c r="CH82" i="1" s="1"/>
  <c r="DX82" i="1"/>
  <c r="CI82" i="1" s="1"/>
  <c r="DY82" i="1"/>
  <c r="CJ82" i="1" s="1"/>
  <c r="DZ82" i="1"/>
  <c r="CK82" i="1" s="1"/>
  <c r="EA82" i="1"/>
  <c r="CL82" i="1" s="1"/>
  <c r="EB82" i="1"/>
  <c r="CM82" i="1" s="1"/>
  <c r="EC82" i="1"/>
  <c r="CN82" i="1" s="1"/>
  <c r="ED82" i="1"/>
  <c r="CO82" i="1" s="1"/>
  <c r="EE82" i="1"/>
  <c r="CP82" i="1" s="1"/>
  <c r="EF82" i="1"/>
  <c r="CQ82" i="1" s="1"/>
  <c r="EG82" i="1"/>
  <c r="CR82" i="1" s="1"/>
  <c r="EH82" i="1"/>
  <c r="CS82" i="1" s="1"/>
  <c r="EI82" i="1"/>
  <c r="CT82" i="1" s="1"/>
  <c r="EJ82" i="1"/>
  <c r="CU82" i="1" s="1"/>
  <c r="EK82" i="1"/>
  <c r="CV82" i="1" s="1"/>
  <c r="EL82" i="1"/>
  <c r="CW82" i="1" s="1"/>
  <c r="EM82" i="1"/>
  <c r="CX82" i="1" s="1"/>
  <c r="EN82" i="1"/>
  <c r="CY82" i="1" s="1"/>
  <c r="EO82" i="1"/>
  <c r="CZ82" i="1" s="1"/>
  <c r="EP82" i="1"/>
  <c r="DA82" i="1" s="1"/>
  <c r="EQ82" i="1"/>
  <c r="DB82" i="1" s="1"/>
  <c r="ER82" i="1"/>
  <c r="DC82" i="1" s="1"/>
  <c r="ES82" i="1"/>
  <c r="DD82" i="1" s="1"/>
  <c r="ET82" i="1"/>
  <c r="DE82" i="1" s="1"/>
  <c r="EU82" i="1"/>
  <c r="DF82" i="1" s="1"/>
  <c r="EV82" i="1"/>
  <c r="DG82" i="1" s="1"/>
  <c r="EW82" i="1"/>
  <c r="DH82" i="1" s="1"/>
  <c r="EX82" i="1"/>
  <c r="DI82" i="1" s="1"/>
  <c r="EY82" i="1"/>
  <c r="DJ82" i="1" s="1"/>
  <c r="EZ82" i="1"/>
  <c r="DK82" i="1" s="1"/>
  <c r="FA82" i="1"/>
  <c r="DL82" i="1" s="1"/>
  <c r="FB82" i="1"/>
  <c r="DM82" i="1" s="1"/>
  <c r="FC82" i="1"/>
  <c r="DN82" i="1" s="1"/>
  <c r="FD82" i="1"/>
  <c r="DO82" i="1" s="1"/>
  <c r="FE82" i="1"/>
  <c r="DP82" i="1" s="1"/>
  <c r="DS83" i="1"/>
  <c r="CD83" i="1" s="1"/>
  <c r="DT83" i="1"/>
  <c r="CE83" i="1" s="1"/>
  <c r="DU83" i="1"/>
  <c r="CF83" i="1" s="1"/>
  <c r="DV83" i="1"/>
  <c r="CG83" i="1" s="1"/>
  <c r="DW83" i="1"/>
  <c r="CH83" i="1" s="1"/>
  <c r="DX83" i="1"/>
  <c r="CI83" i="1" s="1"/>
  <c r="DY83" i="1"/>
  <c r="CJ83" i="1" s="1"/>
  <c r="DZ83" i="1"/>
  <c r="CK83" i="1" s="1"/>
  <c r="EA83" i="1"/>
  <c r="CL83" i="1" s="1"/>
  <c r="EB83" i="1"/>
  <c r="CM83" i="1" s="1"/>
  <c r="EC83" i="1"/>
  <c r="CN83" i="1" s="1"/>
  <c r="ED83" i="1"/>
  <c r="CO83" i="1" s="1"/>
  <c r="EE83" i="1"/>
  <c r="CP83" i="1" s="1"/>
  <c r="EF83" i="1"/>
  <c r="CQ83" i="1" s="1"/>
  <c r="EG83" i="1"/>
  <c r="CR83" i="1" s="1"/>
  <c r="EH83" i="1"/>
  <c r="CS83" i="1" s="1"/>
  <c r="EI83" i="1"/>
  <c r="CT83" i="1" s="1"/>
  <c r="EJ83" i="1"/>
  <c r="CU83" i="1" s="1"/>
  <c r="EK83" i="1"/>
  <c r="CV83" i="1" s="1"/>
  <c r="EL83" i="1"/>
  <c r="CW83" i="1" s="1"/>
  <c r="EM83" i="1"/>
  <c r="CX83" i="1" s="1"/>
  <c r="EN83" i="1"/>
  <c r="CY83" i="1" s="1"/>
  <c r="EO83" i="1"/>
  <c r="CZ83" i="1" s="1"/>
  <c r="EP83" i="1"/>
  <c r="DA83" i="1" s="1"/>
  <c r="EQ83" i="1"/>
  <c r="DB83" i="1" s="1"/>
  <c r="ER83" i="1"/>
  <c r="DC83" i="1" s="1"/>
  <c r="ES83" i="1"/>
  <c r="DD83" i="1" s="1"/>
  <c r="ET83" i="1"/>
  <c r="DE83" i="1" s="1"/>
  <c r="EU83" i="1"/>
  <c r="DF83" i="1" s="1"/>
  <c r="EV83" i="1"/>
  <c r="DG83" i="1" s="1"/>
  <c r="EW83" i="1"/>
  <c r="DH83" i="1" s="1"/>
  <c r="EX83" i="1"/>
  <c r="DI83" i="1" s="1"/>
  <c r="EY83" i="1"/>
  <c r="DJ83" i="1" s="1"/>
  <c r="EZ83" i="1"/>
  <c r="DK83" i="1" s="1"/>
  <c r="FA83" i="1"/>
  <c r="DL83" i="1" s="1"/>
  <c r="FB83" i="1"/>
  <c r="DM83" i="1" s="1"/>
  <c r="FC83" i="1"/>
  <c r="DN83" i="1" s="1"/>
  <c r="FD83" i="1"/>
  <c r="DO83" i="1" s="1"/>
  <c r="FE83" i="1"/>
  <c r="DP83" i="1" s="1"/>
  <c r="DS93" i="1"/>
  <c r="CD93" i="1" s="1"/>
  <c r="DS96" i="1"/>
  <c r="CD96" i="1" s="1"/>
  <c r="DS102" i="1"/>
  <c r="CD102" i="1" s="1"/>
  <c r="DT102" i="1"/>
  <c r="CE102" i="1" s="1"/>
  <c r="DU102" i="1"/>
  <c r="CF102" i="1" s="1"/>
  <c r="DV102" i="1"/>
  <c r="CG102" i="1" s="1"/>
  <c r="DW102" i="1"/>
  <c r="CH102" i="1" s="1"/>
  <c r="DX102" i="1"/>
  <c r="CI102" i="1" s="1"/>
  <c r="DY102" i="1"/>
  <c r="CJ102" i="1" s="1"/>
  <c r="DZ102" i="1"/>
  <c r="CK102" i="1" s="1"/>
  <c r="EA102" i="1"/>
  <c r="CL102" i="1" s="1"/>
  <c r="EB102" i="1"/>
  <c r="CM102" i="1" s="1"/>
  <c r="EC102" i="1"/>
  <c r="CN102" i="1" s="1"/>
  <c r="ED102" i="1"/>
  <c r="CO102" i="1" s="1"/>
  <c r="EE102" i="1"/>
  <c r="CP102" i="1" s="1"/>
  <c r="EF102" i="1"/>
  <c r="CQ102" i="1" s="1"/>
  <c r="EG102" i="1"/>
  <c r="CR102" i="1" s="1"/>
  <c r="EH102" i="1"/>
  <c r="CS102" i="1" s="1"/>
  <c r="EI102" i="1"/>
  <c r="CT102" i="1" s="1"/>
  <c r="EJ102" i="1"/>
  <c r="CU102" i="1" s="1"/>
  <c r="EK102" i="1"/>
  <c r="CV102" i="1" s="1"/>
  <c r="EL102" i="1"/>
  <c r="CW102" i="1" s="1"/>
  <c r="EM102" i="1"/>
  <c r="CX102" i="1" s="1"/>
  <c r="EN102" i="1"/>
  <c r="CY102" i="1" s="1"/>
  <c r="EO102" i="1"/>
  <c r="CZ102" i="1" s="1"/>
  <c r="EP102" i="1"/>
  <c r="DA102" i="1" s="1"/>
  <c r="EQ102" i="1"/>
  <c r="DB102" i="1" s="1"/>
  <c r="ER102" i="1"/>
  <c r="DC102" i="1" s="1"/>
  <c r="ES102" i="1"/>
  <c r="DD102" i="1" s="1"/>
  <c r="ET102" i="1"/>
  <c r="DE102" i="1" s="1"/>
  <c r="EU102" i="1"/>
  <c r="DF102" i="1" s="1"/>
  <c r="EV102" i="1"/>
  <c r="DG102" i="1" s="1"/>
  <c r="EW102" i="1"/>
  <c r="DH102" i="1" s="1"/>
  <c r="EX102" i="1"/>
  <c r="DI102" i="1" s="1"/>
  <c r="EY102" i="1"/>
  <c r="DJ102" i="1" s="1"/>
  <c r="EZ102" i="1"/>
  <c r="DK102" i="1" s="1"/>
  <c r="FA102" i="1"/>
  <c r="DL102" i="1" s="1"/>
  <c r="FB102" i="1"/>
  <c r="DM102" i="1" s="1"/>
  <c r="FC102" i="1"/>
  <c r="DN102" i="1" s="1"/>
  <c r="FD102" i="1"/>
  <c r="DO102" i="1" s="1"/>
  <c r="FE102" i="1"/>
  <c r="DP102" i="1" s="1"/>
  <c r="GX105" i="1"/>
  <c r="IM105" i="1" s="1"/>
  <c r="GY105" i="1"/>
  <c r="IN105" i="1" s="1"/>
  <c r="GZ105" i="1"/>
  <c r="IO105" i="1" s="1"/>
  <c r="HA105" i="1"/>
  <c r="IP105" i="1" s="1"/>
  <c r="HB105" i="1"/>
  <c r="IQ105" i="1" s="1"/>
  <c r="HC105" i="1"/>
  <c r="IR105" i="1" s="1"/>
  <c r="HD105" i="1"/>
  <c r="IS105" i="1" s="1"/>
  <c r="HE105" i="1"/>
  <c r="IT105" i="1" s="1"/>
  <c r="HF105" i="1"/>
  <c r="IU105" i="1" s="1"/>
  <c r="HH105" i="1"/>
  <c r="IW105" i="1" s="1"/>
  <c r="HI105" i="1"/>
  <c r="IX105" i="1" s="1"/>
  <c r="HJ105" i="1"/>
  <c r="IY105" i="1" s="1"/>
  <c r="HK105" i="1"/>
  <c r="IZ105" i="1" s="1"/>
  <c r="HL105" i="1"/>
  <c r="JA105" i="1" s="1"/>
  <c r="HM105" i="1"/>
  <c r="JB105" i="1" s="1"/>
  <c r="HN105" i="1"/>
  <c r="JC105" i="1" s="1"/>
  <c r="HO105" i="1"/>
  <c r="JD105" i="1" s="1"/>
  <c r="HP105" i="1"/>
  <c r="JE105" i="1" s="1"/>
  <c r="HQ105" i="1"/>
  <c r="JF105" i="1" s="1"/>
  <c r="HR105" i="1"/>
  <c r="JG105" i="1" s="1"/>
  <c r="HS105" i="1"/>
  <c r="JH105" i="1" s="1"/>
  <c r="HT105" i="1"/>
  <c r="JI105" i="1" s="1"/>
  <c r="HU105" i="1"/>
  <c r="JJ105" i="1" s="1"/>
  <c r="HV105" i="1"/>
  <c r="JK105" i="1" s="1"/>
  <c r="HW105" i="1"/>
  <c r="JL105" i="1" s="1"/>
  <c r="HX105" i="1"/>
  <c r="JM105" i="1" s="1"/>
  <c r="HY105" i="1"/>
  <c r="JN105" i="1" s="1"/>
  <c r="HZ105" i="1"/>
  <c r="JO105" i="1" s="1"/>
  <c r="IA105" i="1"/>
  <c r="JP105" i="1" s="1"/>
  <c r="IB105" i="1"/>
  <c r="JQ105" i="1" s="1"/>
  <c r="IC105" i="1"/>
  <c r="JR105" i="1" s="1"/>
  <c r="ID105" i="1"/>
  <c r="JS105" i="1" s="1"/>
  <c r="IE105" i="1"/>
  <c r="JT105" i="1" s="1"/>
  <c r="IF105" i="1"/>
  <c r="JU105" i="1" s="1"/>
  <c r="IG105" i="1"/>
  <c r="JV105" i="1" s="1"/>
  <c r="IH105" i="1"/>
  <c r="JW105" i="1" s="1"/>
  <c r="II105" i="1"/>
  <c r="JX105" i="1" s="1"/>
  <c r="GW106" i="1"/>
  <c r="GX106" i="1"/>
  <c r="GY106" i="1"/>
  <c r="GZ106" i="1"/>
  <c r="HA106" i="1"/>
  <c r="HB106" i="1"/>
  <c r="HC106" i="1"/>
  <c r="HD106" i="1"/>
  <c r="HE106" i="1"/>
  <c r="HF106" i="1"/>
  <c r="HG106" i="1"/>
  <c r="HH106" i="1"/>
  <c r="HI106" i="1"/>
  <c r="HJ106" i="1"/>
  <c r="HK106" i="1"/>
  <c r="HL106" i="1"/>
  <c r="HM106" i="1"/>
  <c r="HN106" i="1"/>
  <c r="HO106" i="1"/>
  <c r="HP106" i="1"/>
  <c r="HQ106" i="1"/>
  <c r="HR106" i="1"/>
  <c r="HS106" i="1"/>
  <c r="HT106" i="1"/>
  <c r="HU106" i="1"/>
  <c r="HV106" i="1"/>
  <c r="HW106" i="1"/>
  <c r="HX106" i="1"/>
  <c r="HY106" i="1"/>
  <c r="HZ106" i="1"/>
  <c r="IA106" i="1"/>
  <c r="IB106" i="1"/>
  <c r="IC106" i="1"/>
  <c r="ID106" i="1"/>
  <c r="IE106" i="1"/>
  <c r="IF106" i="1"/>
  <c r="IG106" i="1"/>
  <c r="IH106" i="1"/>
  <c r="II106" i="1"/>
  <c r="GW107" i="1"/>
  <c r="IL107" i="1" s="1"/>
  <c r="GX107" i="1"/>
  <c r="IM107" i="1" s="1"/>
  <c r="GY107" i="1"/>
  <c r="IN107" i="1" s="1"/>
  <c r="GZ107" i="1"/>
  <c r="IO107" i="1" s="1"/>
  <c r="HA107" i="1"/>
  <c r="IP107" i="1" s="1"/>
  <c r="HB107" i="1"/>
  <c r="IQ107" i="1" s="1"/>
  <c r="HC107" i="1"/>
  <c r="IR107" i="1" s="1"/>
  <c r="HD107" i="1"/>
  <c r="IS107" i="1" s="1"/>
  <c r="HE107" i="1"/>
  <c r="IT107" i="1" s="1"/>
  <c r="HF107" i="1"/>
  <c r="IU107" i="1" s="1"/>
  <c r="HG107" i="1"/>
  <c r="IV107" i="1" s="1"/>
  <c r="HH107" i="1"/>
  <c r="IW107" i="1" s="1"/>
  <c r="HI107" i="1"/>
  <c r="IX107" i="1" s="1"/>
  <c r="HJ107" i="1"/>
  <c r="IY107" i="1" s="1"/>
  <c r="HK107" i="1"/>
  <c r="IZ107" i="1" s="1"/>
  <c r="HL107" i="1"/>
  <c r="JA107" i="1" s="1"/>
  <c r="HM107" i="1"/>
  <c r="JB107" i="1" s="1"/>
  <c r="HN107" i="1"/>
  <c r="JC107" i="1" s="1"/>
  <c r="HO107" i="1"/>
  <c r="JD107" i="1" s="1"/>
  <c r="HP107" i="1"/>
  <c r="JE107" i="1" s="1"/>
  <c r="HQ107" i="1"/>
  <c r="JF107" i="1" s="1"/>
  <c r="HR107" i="1"/>
  <c r="JG107" i="1" s="1"/>
  <c r="HS107" i="1"/>
  <c r="JH107" i="1" s="1"/>
  <c r="HT107" i="1"/>
  <c r="JI107" i="1" s="1"/>
  <c r="HU107" i="1"/>
  <c r="JJ107" i="1" s="1"/>
  <c r="HV107" i="1"/>
  <c r="JK107" i="1" s="1"/>
  <c r="HW107" i="1"/>
  <c r="JL107" i="1" s="1"/>
  <c r="HX107" i="1"/>
  <c r="JM107" i="1" s="1"/>
  <c r="HY107" i="1"/>
  <c r="JN107" i="1" s="1"/>
  <c r="HZ107" i="1"/>
  <c r="JO107" i="1" s="1"/>
  <c r="IA107" i="1"/>
  <c r="JP107" i="1" s="1"/>
  <c r="IB107" i="1"/>
  <c r="JQ107" i="1" s="1"/>
  <c r="IC107" i="1"/>
  <c r="JR107" i="1" s="1"/>
  <c r="ID107" i="1"/>
  <c r="JS107" i="1" s="1"/>
  <c r="IE107" i="1"/>
  <c r="JT107" i="1" s="1"/>
  <c r="IF107" i="1"/>
  <c r="JU107" i="1" s="1"/>
  <c r="IG107" i="1"/>
  <c r="JV107" i="1" s="1"/>
  <c r="IH107" i="1"/>
  <c r="JW107" i="1" s="1"/>
  <c r="II107" i="1"/>
  <c r="JX107" i="1" s="1"/>
  <c r="GW108" i="1"/>
  <c r="IL108" i="1" s="1"/>
  <c r="GX108" i="1"/>
  <c r="IM108" i="1" s="1"/>
  <c r="GY108" i="1"/>
  <c r="IN108" i="1" s="1"/>
  <c r="GZ108" i="1"/>
  <c r="IO108" i="1" s="1"/>
  <c r="HA108" i="1"/>
  <c r="IP108" i="1" s="1"/>
  <c r="HB108" i="1"/>
  <c r="IQ108" i="1" s="1"/>
  <c r="HC108" i="1"/>
  <c r="IR108" i="1" s="1"/>
  <c r="HD108" i="1"/>
  <c r="IS108" i="1" s="1"/>
  <c r="HE108" i="1"/>
  <c r="IT108" i="1" s="1"/>
  <c r="HF108" i="1"/>
  <c r="IU108" i="1" s="1"/>
  <c r="HG108" i="1"/>
  <c r="IV108" i="1" s="1"/>
  <c r="HH108" i="1"/>
  <c r="IW108" i="1" s="1"/>
  <c r="HI108" i="1"/>
  <c r="IX108" i="1" s="1"/>
  <c r="HJ108" i="1"/>
  <c r="IY108" i="1" s="1"/>
  <c r="HK108" i="1"/>
  <c r="IZ108" i="1" s="1"/>
  <c r="HL108" i="1"/>
  <c r="JA108" i="1" s="1"/>
  <c r="HM108" i="1"/>
  <c r="JB108" i="1" s="1"/>
  <c r="HN108" i="1"/>
  <c r="JC108" i="1" s="1"/>
  <c r="HO108" i="1"/>
  <c r="JD108" i="1" s="1"/>
  <c r="HP108" i="1"/>
  <c r="JE108" i="1" s="1"/>
  <c r="HQ108" i="1"/>
  <c r="JF108" i="1" s="1"/>
  <c r="HR108" i="1"/>
  <c r="JG108" i="1" s="1"/>
  <c r="HS108" i="1"/>
  <c r="JH108" i="1" s="1"/>
  <c r="HT108" i="1"/>
  <c r="JI108" i="1" s="1"/>
  <c r="HU108" i="1"/>
  <c r="JJ108" i="1" s="1"/>
  <c r="HV108" i="1"/>
  <c r="JK108" i="1" s="1"/>
  <c r="HW108" i="1"/>
  <c r="JL108" i="1" s="1"/>
  <c r="HX108" i="1"/>
  <c r="JM108" i="1" s="1"/>
  <c r="HY108" i="1"/>
  <c r="JN108" i="1" s="1"/>
  <c r="HZ108" i="1"/>
  <c r="JO108" i="1" s="1"/>
  <c r="IA108" i="1"/>
  <c r="JP108" i="1" s="1"/>
  <c r="IB108" i="1"/>
  <c r="JQ108" i="1" s="1"/>
  <c r="IC108" i="1"/>
  <c r="JR108" i="1" s="1"/>
  <c r="ID108" i="1"/>
  <c r="JS108" i="1" s="1"/>
  <c r="IE108" i="1"/>
  <c r="JT108" i="1" s="1"/>
  <c r="IF108" i="1"/>
  <c r="JU108" i="1" s="1"/>
  <c r="IG108" i="1"/>
  <c r="JV108" i="1" s="1"/>
  <c r="IH108" i="1"/>
  <c r="JW108" i="1" s="1"/>
  <c r="II108" i="1"/>
  <c r="JX108" i="1" s="1"/>
  <c r="GW110" i="1"/>
  <c r="IL110" i="1" s="1"/>
  <c r="GX110" i="1"/>
  <c r="IM110" i="1" s="1"/>
  <c r="GY110" i="1"/>
  <c r="IN110" i="1" s="1"/>
  <c r="GZ110" i="1"/>
  <c r="IO110" i="1" s="1"/>
  <c r="HA110" i="1"/>
  <c r="IP110" i="1" s="1"/>
  <c r="HB110" i="1"/>
  <c r="IQ110" i="1" s="1"/>
  <c r="HC110" i="1"/>
  <c r="IR110" i="1" s="1"/>
  <c r="HD110" i="1"/>
  <c r="IS110" i="1" s="1"/>
  <c r="HE110" i="1"/>
  <c r="IT110" i="1" s="1"/>
  <c r="HF110" i="1"/>
  <c r="IU110" i="1" s="1"/>
  <c r="HG110" i="1"/>
  <c r="IV110" i="1" s="1"/>
  <c r="HH110" i="1"/>
  <c r="IW110" i="1" s="1"/>
  <c r="HI110" i="1"/>
  <c r="IX110" i="1" s="1"/>
  <c r="HJ110" i="1"/>
  <c r="IY110" i="1" s="1"/>
  <c r="HK110" i="1"/>
  <c r="IZ110" i="1" s="1"/>
  <c r="HL110" i="1"/>
  <c r="JA110" i="1" s="1"/>
  <c r="HM110" i="1"/>
  <c r="JB110" i="1" s="1"/>
  <c r="HN110" i="1"/>
  <c r="JC110" i="1" s="1"/>
  <c r="HO110" i="1"/>
  <c r="JD110" i="1" s="1"/>
  <c r="HP110" i="1"/>
  <c r="JE110" i="1" s="1"/>
  <c r="HQ110" i="1"/>
  <c r="JF110" i="1" s="1"/>
  <c r="HR110" i="1"/>
  <c r="JG110" i="1" s="1"/>
  <c r="HS110" i="1"/>
  <c r="JH110" i="1" s="1"/>
  <c r="HT110" i="1"/>
  <c r="JI110" i="1" s="1"/>
  <c r="HU110" i="1"/>
  <c r="JJ110" i="1" s="1"/>
  <c r="HV110" i="1"/>
  <c r="JK110" i="1" s="1"/>
  <c r="HW110" i="1"/>
  <c r="JL110" i="1" s="1"/>
  <c r="HX110" i="1"/>
  <c r="JM110" i="1" s="1"/>
  <c r="HY110" i="1"/>
  <c r="JN110" i="1" s="1"/>
  <c r="HZ110" i="1"/>
  <c r="JO110" i="1" s="1"/>
  <c r="IA110" i="1"/>
  <c r="JP110" i="1" s="1"/>
  <c r="IB110" i="1"/>
  <c r="JQ110" i="1" s="1"/>
  <c r="IC110" i="1"/>
  <c r="JR110" i="1" s="1"/>
  <c r="ID110" i="1"/>
  <c r="JS110" i="1" s="1"/>
  <c r="IE110" i="1"/>
  <c r="JT110" i="1" s="1"/>
  <c r="IF110" i="1"/>
  <c r="JU110" i="1" s="1"/>
  <c r="IG110" i="1"/>
  <c r="JV110" i="1" s="1"/>
  <c r="IH110" i="1"/>
  <c r="JW110" i="1" s="1"/>
  <c r="II110" i="1"/>
  <c r="JX110" i="1" s="1"/>
  <c r="GW111" i="1"/>
  <c r="IL111" i="1" s="1"/>
  <c r="GX111" i="1"/>
  <c r="IM111" i="1" s="1"/>
  <c r="GY111" i="1"/>
  <c r="IN111" i="1" s="1"/>
  <c r="GZ111" i="1"/>
  <c r="IO111" i="1" s="1"/>
  <c r="HA111" i="1"/>
  <c r="IP111" i="1" s="1"/>
  <c r="HB111" i="1"/>
  <c r="IQ111" i="1" s="1"/>
  <c r="HC111" i="1"/>
  <c r="IR111" i="1" s="1"/>
  <c r="HD111" i="1"/>
  <c r="IS111" i="1" s="1"/>
  <c r="HE111" i="1"/>
  <c r="IT111" i="1" s="1"/>
  <c r="HF111" i="1"/>
  <c r="IU111" i="1" s="1"/>
  <c r="HG111" i="1"/>
  <c r="IV111" i="1" s="1"/>
  <c r="HH111" i="1"/>
  <c r="IW111" i="1" s="1"/>
  <c r="HI111" i="1"/>
  <c r="IX111" i="1" s="1"/>
  <c r="HJ111" i="1"/>
  <c r="IY111" i="1" s="1"/>
  <c r="HK111" i="1"/>
  <c r="IZ111" i="1" s="1"/>
  <c r="HL111" i="1"/>
  <c r="JA111" i="1" s="1"/>
  <c r="HM111" i="1"/>
  <c r="JB111" i="1" s="1"/>
  <c r="HN111" i="1"/>
  <c r="JC111" i="1" s="1"/>
  <c r="HO111" i="1"/>
  <c r="JD111" i="1" s="1"/>
  <c r="HP111" i="1"/>
  <c r="JE111" i="1" s="1"/>
  <c r="HQ111" i="1"/>
  <c r="JF111" i="1" s="1"/>
  <c r="HR111" i="1"/>
  <c r="JG111" i="1" s="1"/>
  <c r="HS111" i="1"/>
  <c r="JH111" i="1" s="1"/>
  <c r="HT111" i="1"/>
  <c r="JI111" i="1" s="1"/>
  <c r="HU111" i="1"/>
  <c r="JJ111" i="1" s="1"/>
  <c r="HV111" i="1"/>
  <c r="JK111" i="1" s="1"/>
  <c r="HW111" i="1"/>
  <c r="JL111" i="1" s="1"/>
  <c r="HX111" i="1"/>
  <c r="JM111" i="1" s="1"/>
  <c r="HY111" i="1"/>
  <c r="JN111" i="1" s="1"/>
  <c r="HZ111" i="1"/>
  <c r="JO111" i="1" s="1"/>
  <c r="IA111" i="1"/>
  <c r="JP111" i="1" s="1"/>
  <c r="IB111" i="1"/>
  <c r="JQ111" i="1" s="1"/>
  <c r="IC111" i="1"/>
  <c r="JR111" i="1" s="1"/>
  <c r="ID111" i="1"/>
  <c r="JS111" i="1" s="1"/>
  <c r="IE111" i="1"/>
  <c r="JT111" i="1" s="1"/>
  <c r="IF111" i="1"/>
  <c r="JU111" i="1" s="1"/>
  <c r="IG111" i="1"/>
  <c r="JV111" i="1" s="1"/>
  <c r="IH111" i="1"/>
  <c r="JW111" i="1" s="1"/>
  <c r="II111" i="1"/>
  <c r="JX111" i="1" s="1"/>
  <c r="GW112" i="1"/>
  <c r="IL112" i="1" s="1"/>
  <c r="GX112" i="1"/>
  <c r="IM112" i="1" s="1"/>
  <c r="GY112" i="1"/>
  <c r="IN112" i="1" s="1"/>
  <c r="GZ112" i="1"/>
  <c r="IO112" i="1" s="1"/>
  <c r="HA112" i="1"/>
  <c r="IP112" i="1" s="1"/>
  <c r="HB112" i="1"/>
  <c r="IQ112" i="1" s="1"/>
  <c r="HC112" i="1"/>
  <c r="IR112" i="1" s="1"/>
  <c r="HD112" i="1"/>
  <c r="IS112" i="1" s="1"/>
  <c r="HE112" i="1"/>
  <c r="IT112" i="1" s="1"/>
  <c r="HF112" i="1"/>
  <c r="IU112" i="1" s="1"/>
  <c r="HG112" i="1"/>
  <c r="IV112" i="1" s="1"/>
  <c r="HH112" i="1"/>
  <c r="IW112" i="1" s="1"/>
  <c r="HI112" i="1"/>
  <c r="IX112" i="1" s="1"/>
  <c r="HJ112" i="1"/>
  <c r="IY112" i="1" s="1"/>
  <c r="HK112" i="1"/>
  <c r="IZ112" i="1" s="1"/>
  <c r="HL112" i="1"/>
  <c r="JA112" i="1" s="1"/>
  <c r="HM112" i="1"/>
  <c r="JB112" i="1" s="1"/>
  <c r="HN112" i="1"/>
  <c r="JC112" i="1" s="1"/>
  <c r="HO112" i="1"/>
  <c r="JD112" i="1" s="1"/>
  <c r="HP112" i="1"/>
  <c r="JE112" i="1" s="1"/>
  <c r="HQ112" i="1"/>
  <c r="JF112" i="1" s="1"/>
  <c r="HR112" i="1"/>
  <c r="JG112" i="1" s="1"/>
  <c r="HS112" i="1"/>
  <c r="JH112" i="1" s="1"/>
  <c r="HT112" i="1"/>
  <c r="JI112" i="1" s="1"/>
  <c r="HU112" i="1"/>
  <c r="JJ112" i="1" s="1"/>
  <c r="HV112" i="1"/>
  <c r="JK112" i="1" s="1"/>
  <c r="HW112" i="1"/>
  <c r="JL112" i="1" s="1"/>
  <c r="HX112" i="1"/>
  <c r="JM112" i="1" s="1"/>
  <c r="HY112" i="1"/>
  <c r="JN112" i="1" s="1"/>
  <c r="HZ112" i="1"/>
  <c r="JO112" i="1" s="1"/>
  <c r="IA112" i="1"/>
  <c r="JP112" i="1" s="1"/>
  <c r="IB112" i="1"/>
  <c r="JQ112" i="1" s="1"/>
  <c r="IC112" i="1"/>
  <c r="JR112" i="1" s="1"/>
  <c r="ID112" i="1"/>
  <c r="JS112" i="1" s="1"/>
  <c r="IE112" i="1"/>
  <c r="JT112" i="1" s="1"/>
  <c r="IF112" i="1"/>
  <c r="JU112" i="1" s="1"/>
  <c r="IG112" i="1"/>
  <c r="JV112" i="1" s="1"/>
  <c r="IH112" i="1"/>
  <c r="JW112" i="1" s="1"/>
  <c r="II112" i="1"/>
  <c r="JX112" i="1" s="1"/>
  <c r="GW113" i="1"/>
  <c r="GX113" i="1"/>
  <c r="GY113" i="1"/>
  <c r="GZ113" i="1"/>
  <c r="HA113" i="1"/>
  <c r="HB113" i="1"/>
  <c r="HC113" i="1"/>
  <c r="HD113" i="1"/>
  <c r="HE113" i="1"/>
  <c r="HF113" i="1"/>
  <c r="HG113" i="1"/>
  <c r="HH113" i="1"/>
  <c r="HI113" i="1"/>
  <c r="HJ113" i="1"/>
  <c r="HK113" i="1"/>
  <c r="HL113" i="1"/>
  <c r="HM113" i="1"/>
  <c r="HN113" i="1"/>
  <c r="HO113" i="1"/>
  <c r="HP113" i="1"/>
  <c r="HQ113" i="1"/>
  <c r="HR113" i="1"/>
  <c r="HS113" i="1"/>
  <c r="HT113" i="1"/>
  <c r="HU113" i="1"/>
  <c r="HV113" i="1"/>
  <c r="HW113" i="1"/>
  <c r="HX113" i="1"/>
  <c r="HY113" i="1"/>
  <c r="HZ113" i="1"/>
  <c r="IA113" i="1"/>
  <c r="IB113" i="1"/>
  <c r="IC113" i="1"/>
  <c r="ID113" i="1"/>
  <c r="IE113" i="1"/>
  <c r="IF113" i="1"/>
  <c r="IG113" i="1"/>
  <c r="IH113" i="1"/>
  <c r="II113" i="1"/>
  <c r="GW114" i="1"/>
  <c r="GX114" i="1"/>
  <c r="GY114" i="1"/>
  <c r="GZ114" i="1"/>
  <c r="HA114" i="1"/>
  <c r="HB114" i="1"/>
  <c r="HC114" i="1"/>
  <c r="HD114" i="1"/>
  <c r="HE114" i="1"/>
  <c r="HF114" i="1"/>
  <c r="HG114" i="1"/>
  <c r="HH114" i="1"/>
  <c r="HI114" i="1"/>
  <c r="HJ114" i="1"/>
  <c r="HK114" i="1"/>
  <c r="HL114" i="1"/>
  <c r="HM114" i="1"/>
  <c r="HN114" i="1"/>
  <c r="HO114" i="1"/>
  <c r="HP114" i="1"/>
  <c r="HQ114" i="1"/>
  <c r="HR114" i="1"/>
  <c r="HS114" i="1"/>
  <c r="HT114" i="1"/>
  <c r="HU114" i="1"/>
  <c r="HV114" i="1"/>
  <c r="HW114" i="1"/>
  <c r="HX114" i="1"/>
  <c r="HY114" i="1"/>
  <c r="HZ114" i="1"/>
  <c r="IA114" i="1"/>
  <c r="IB114" i="1"/>
  <c r="IC114" i="1"/>
  <c r="ID114" i="1"/>
  <c r="IE114" i="1"/>
  <c r="IF114" i="1"/>
  <c r="IG114" i="1"/>
  <c r="IH114" i="1"/>
  <c r="II114" i="1"/>
  <c r="GW115" i="1"/>
  <c r="IL115" i="1" s="1"/>
  <c r="GX115" i="1"/>
  <c r="IM115" i="1" s="1"/>
  <c r="GY115" i="1"/>
  <c r="IN115" i="1" s="1"/>
  <c r="GZ115" i="1"/>
  <c r="IO115" i="1" s="1"/>
  <c r="HA115" i="1"/>
  <c r="IP115" i="1" s="1"/>
  <c r="HB115" i="1"/>
  <c r="IQ115" i="1" s="1"/>
  <c r="HC115" i="1"/>
  <c r="IR115" i="1" s="1"/>
  <c r="HD115" i="1"/>
  <c r="IS115" i="1" s="1"/>
  <c r="HE115" i="1"/>
  <c r="IT115" i="1" s="1"/>
  <c r="HF115" i="1"/>
  <c r="IU115" i="1" s="1"/>
  <c r="HG115" i="1"/>
  <c r="IV115" i="1" s="1"/>
  <c r="HH115" i="1"/>
  <c r="IW115" i="1" s="1"/>
  <c r="HI115" i="1"/>
  <c r="IX115" i="1" s="1"/>
  <c r="HJ115" i="1"/>
  <c r="IY115" i="1" s="1"/>
  <c r="HK115" i="1"/>
  <c r="IZ115" i="1" s="1"/>
  <c r="HL115" i="1"/>
  <c r="JA115" i="1" s="1"/>
  <c r="HM115" i="1"/>
  <c r="JB115" i="1" s="1"/>
  <c r="HN115" i="1"/>
  <c r="JC115" i="1" s="1"/>
  <c r="HO115" i="1"/>
  <c r="JD115" i="1" s="1"/>
  <c r="HP115" i="1"/>
  <c r="JE115" i="1" s="1"/>
  <c r="HQ115" i="1"/>
  <c r="JF115" i="1" s="1"/>
  <c r="HR115" i="1"/>
  <c r="JG115" i="1" s="1"/>
  <c r="HS115" i="1"/>
  <c r="JH115" i="1" s="1"/>
  <c r="HT115" i="1"/>
  <c r="JI115" i="1" s="1"/>
  <c r="HU115" i="1"/>
  <c r="JJ115" i="1" s="1"/>
  <c r="HV115" i="1"/>
  <c r="JK115" i="1" s="1"/>
  <c r="HW115" i="1"/>
  <c r="JL115" i="1" s="1"/>
  <c r="HX115" i="1"/>
  <c r="JM115" i="1" s="1"/>
  <c r="HY115" i="1"/>
  <c r="JN115" i="1" s="1"/>
  <c r="HZ115" i="1"/>
  <c r="JO115" i="1" s="1"/>
  <c r="IA115" i="1"/>
  <c r="JP115" i="1" s="1"/>
  <c r="IB115" i="1"/>
  <c r="JQ115" i="1" s="1"/>
  <c r="IC115" i="1"/>
  <c r="JR115" i="1" s="1"/>
  <c r="ID115" i="1"/>
  <c r="JS115" i="1" s="1"/>
  <c r="IE115" i="1"/>
  <c r="JT115" i="1" s="1"/>
  <c r="IF115" i="1"/>
  <c r="JU115" i="1" s="1"/>
  <c r="IG115" i="1"/>
  <c r="JV115" i="1" s="1"/>
  <c r="IH115" i="1"/>
  <c r="JW115" i="1" s="1"/>
  <c r="II115" i="1"/>
  <c r="JX115" i="1" s="1"/>
  <c r="GW116" i="1"/>
  <c r="IL116" i="1" s="1"/>
  <c r="GX116" i="1"/>
  <c r="IM116" i="1" s="1"/>
  <c r="GY116" i="1"/>
  <c r="IN116" i="1" s="1"/>
  <c r="GZ116" i="1"/>
  <c r="IO116" i="1" s="1"/>
  <c r="HA116" i="1"/>
  <c r="IP116" i="1" s="1"/>
  <c r="HB116" i="1"/>
  <c r="IQ116" i="1" s="1"/>
  <c r="HC116" i="1"/>
  <c r="IR116" i="1" s="1"/>
  <c r="HD116" i="1"/>
  <c r="IS116" i="1" s="1"/>
  <c r="HE116" i="1"/>
  <c r="IT116" i="1" s="1"/>
  <c r="HF116" i="1"/>
  <c r="IU116" i="1" s="1"/>
  <c r="HG116" i="1"/>
  <c r="IV116" i="1" s="1"/>
  <c r="HH116" i="1"/>
  <c r="IW116" i="1" s="1"/>
  <c r="HI116" i="1"/>
  <c r="IX116" i="1" s="1"/>
  <c r="HJ116" i="1"/>
  <c r="IY116" i="1" s="1"/>
  <c r="HK116" i="1"/>
  <c r="IZ116" i="1" s="1"/>
  <c r="HL116" i="1"/>
  <c r="JA116" i="1" s="1"/>
  <c r="HM116" i="1"/>
  <c r="JB116" i="1" s="1"/>
  <c r="HN116" i="1"/>
  <c r="JC116" i="1" s="1"/>
  <c r="HO116" i="1"/>
  <c r="JD116" i="1" s="1"/>
  <c r="HP116" i="1"/>
  <c r="JE116" i="1" s="1"/>
  <c r="HQ116" i="1"/>
  <c r="JF116" i="1" s="1"/>
  <c r="HR116" i="1"/>
  <c r="JG116" i="1" s="1"/>
  <c r="HS116" i="1"/>
  <c r="JH116" i="1" s="1"/>
  <c r="HT116" i="1"/>
  <c r="JI116" i="1" s="1"/>
  <c r="HU116" i="1"/>
  <c r="JJ116" i="1" s="1"/>
  <c r="HV116" i="1"/>
  <c r="JK116" i="1" s="1"/>
  <c r="HW116" i="1"/>
  <c r="JL116" i="1" s="1"/>
  <c r="HX116" i="1"/>
  <c r="JM116" i="1" s="1"/>
  <c r="HY116" i="1"/>
  <c r="JN116" i="1" s="1"/>
  <c r="HZ116" i="1"/>
  <c r="JO116" i="1" s="1"/>
  <c r="IA116" i="1"/>
  <c r="JP116" i="1" s="1"/>
  <c r="IB116" i="1"/>
  <c r="JQ116" i="1" s="1"/>
  <c r="IC116" i="1"/>
  <c r="JR116" i="1" s="1"/>
  <c r="ID116" i="1"/>
  <c r="JS116" i="1" s="1"/>
  <c r="IE116" i="1"/>
  <c r="JT116" i="1" s="1"/>
  <c r="IF116" i="1"/>
  <c r="JU116" i="1" s="1"/>
  <c r="IG116" i="1"/>
  <c r="JV116" i="1" s="1"/>
  <c r="IH116" i="1"/>
  <c r="JW116" i="1" s="1"/>
  <c r="II116" i="1"/>
  <c r="JX116" i="1" s="1"/>
  <c r="GX117" i="1"/>
  <c r="IM117" i="1" s="1"/>
  <c r="GY117" i="1"/>
  <c r="IN117" i="1" s="1"/>
  <c r="GZ117" i="1"/>
  <c r="IO117" i="1" s="1"/>
  <c r="HA117" i="1"/>
  <c r="IP117" i="1" s="1"/>
  <c r="HB117" i="1"/>
  <c r="IQ117" i="1" s="1"/>
  <c r="HC117" i="1"/>
  <c r="IR117" i="1" s="1"/>
  <c r="HD117" i="1"/>
  <c r="IS117" i="1" s="1"/>
  <c r="HE117" i="1"/>
  <c r="IT117" i="1" s="1"/>
  <c r="HF117" i="1"/>
  <c r="IU117" i="1" s="1"/>
  <c r="HG117" i="1"/>
  <c r="IV117" i="1" s="1"/>
  <c r="HH117" i="1"/>
  <c r="IW117" i="1" s="1"/>
  <c r="HI117" i="1"/>
  <c r="IX117" i="1" s="1"/>
  <c r="HJ117" i="1"/>
  <c r="IY117" i="1" s="1"/>
  <c r="HK117" i="1"/>
  <c r="IZ117" i="1" s="1"/>
  <c r="HL117" i="1"/>
  <c r="JA117" i="1" s="1"/>
  <c r="HM117" i="1"/>
  <c r="JB117" i="1" s="1"/>
  <c r="HN117" i="1"/>
  <c r="JC117" i="1" s="1"/>
  <c r="HO117" i="1"/>
  <c r="JD117" i="1" s="1"/>
  <c r="HP117" i="1"/>
  <c r="JE117" i="1" s="1"/>
  <c r="HQ117" i="1"/>
  <c r="JF117" i="1" s="1"/>
  <c r="HR117" i="1"/>
  <c r="JG117" i="1" s="1"/>
  <c r="HS117" i="1"/>
  <c r="JH117" i="1" s="1"/>
  <c r="HT117" i="1"/>
  <c r="JI117" i="1" s="1"/>
  <c r="HU117" i="1"/>
  <c r="JJ117" i="1" s="1"/>
  <c r="HV117" i="1"/>
  <c r="JK117" i="1" s="1"/>
  <c r="HW117" i="1"/>
  <c r="JL117" i="1" s="1"/>
  <c r="HX117" i="1"/>
  <c r="JM117" i="1" s="1"/>
  <c r="HY117" i="1"/>
  <c r="JN117" i="1" s="1"/>
  <c r="HZ117" i="1"/>
  <c r="JO117" i="1" s="1"/>
  <c r="IA117" i="1"/>
  <c r="JP117" i="1" s="1"/>
  <c r="IB117" i="1"/>
  <c r="JQ117" i="1" s="1"/>
  <c r="IC117" i="1"/>
  <c r="JR117" i="1" s="1"/>
  <c r="ID117" i="1"/>
  <c r="JS117" i="1" s="1"/>
  <c r="IE117" i="1"/>
  <c r="JT117" i="1" s="1"/>
  <c r="IF117" i="1"/>
  <c r="JU117" i="1" s="1"/>
  <c r="IG117" i="1"/>
  <c r="JV117" i="1" s="1"/>
  <c r="IH117" i="1"/>
  <c r="JW117" i="1" s="1"/>
  <c r="II117" i="1"/>
  <c r="JX117" i="1" s="1"/>
  <c r="HG118" i="1"/>
  <c r="IV118" i="1" s="1"/>
  <c r="GX119" i="1"/>
  <c r="IM119" i="1" s="1"/>
  <c r="GY119" i="1"/>
  <c r="IN119" i="1" s="1"/>
  <c r="GZ119" i="1"/>
  <c r="IO119" i="1" s="1"/>
  <c r="HA119" i="1"/>
  <c r="IP119" i="1" s="1"/>
  <c r="HB119" i="1"/>
  <c r="IQ119" i="1" s="1"/>
  <c r="HC119" i="1"/>
  <c r="IR119" i="1" s="1"/>
  <c r="HD119" i="1"/>
  <c r="IS119" i="1" s="1"/>
  <c r="HE119" i="1"/>
  <c r="IT119" i="1" s="1"/>
  <c r="HF119" i="1"/>
  <c r="IU119" i="1" s="1"/>
  <c r="HG119" i="1"/>
  <c r="IV119" i="1" s="1"/>
  <c r="HH119" i="1"/>
  <c r="IW119" i="1" s="1"/>
  <c r="HI119" i="1"/>
  <c r="IX119" i="1" s="1"/>
  <c r="HJ119" i="1"/>
  <c r="IY119" i="1" s="1"/>
  <c r="HK119" i="1"/>
  <c r="IZ119" i="1" s="1"/>
  <c r="HL119" i="1"/>
  <c r="JA119" i="1" s="1"/>
  <c r="HM119" i="1"/>
  <c r="JB119" i="1" s="1"/>
  <c r="HN119" i="1"/>
  <c r="JC119" i="1" s="1"/>
  <c r="HO119" i="1"/>
  <c r="JD119" i="1" s="1"/>
  <c r="HP119" i="1"/>
  <c r="JE119" i="1" s="1"/>
  <c r="HQ119" i="1"/>
  <c r="JF119" i="1" s="1"/>
  <c r="HR119" i="1"/>
  <c r="JG119" i="1" s="1"/>
  <c r="HS119" i="1"/>
  <c r="JH119" i="1" s="1"/>
  <c r="HT119" i="1"/>
  <c r="JI119" i="1" s="1"/>
  <c r="HU119" i="1"/>
  <c r="JJ119" i="1" s="1"/>
  <c r="HV119" i="1"/>
  <c r="JK119" i="1" s="1"/>
  <c r="HW119" i="1"/>
  <c r="JL119" i="1" s="1"/>
  <c r="HX119" i="1"/>
  <c r="JM119" i="1" s="1"/>
  <c r="HY119" i="1"/>
  <c r="JN119" i="1" s="1"/>
  <c r="HZ119" i="1"/>
  <c r="JO119" i="1" s="1"/>
  <c r="IA119" i="1"/>
  <c r="JP119" i="1" s="1"/>
  <c r="IB119" i="1"/>
  <c r="JQ119" i="1" s="1"/>
  <c r="IC119" i="1"/>
  <c r="JR119" i="1" s="1"/>
  <c r="ID119" i="1"/>
  <c r="JS119" i="1" s="1"/>
  <c r="IE119" i="1"/>
  <c r="JT119" i="1" s="1"/>
  <c r="IF119" i="1"/>
  <c r="JU119" i="1" s="1"/>
  <c r="IG119" i="1"/>
  <c r="JV119" i="1" s="1"/>
  <c r="IH119" i="1"/>
  <c r="JW119" i="1" s="1"/>
  <c r="II119" i="1"/>
  <c r="JX119" i="1" s="1"/>
  <c r="GX120" i="1"/>
  <c r="IM120" i="1" s="1"/>
  <c r="GY120" i="1"/>
  <c r="IN120" i="1" s="1"/>
  <c r="GZ120" i="1"/>
  <c r="IO120" i="1" s="1"/>
  <c r="HA120" i="1"/>
  <c r="IP120" i="1" s="1"/>
  <c r="HB120" i="1"/>
  <c r="IQ120" i="1" s="1"/>
  <c r="HC120" i="1"/>
  <c r="IR120" i="1" s="1"/>
  <c r="HD120" i="1"/>
  <c r="IS120" i="1" s="1"/>
  <c r="HE120" i="1"/>
  <c r="IT120" i="1" s="1"/>
  <c r="HF120" i="1"/>
  <c r="IU120" i="1" s="1"/>
  <c r="HG120" i="1"/>
  <c r="IV120" i="1" s="1"/>
  <c r="HH120" i="1"/>
  <c r="IW120" i="1" s="1"/>
  <c r="HI120" i="1"/>
  <c r="IX120" i="1" s="1"/>
  <c r="HJ120" i="1"/>
  <c r="IY120" i="1" s="1"/>
  <c r="HK120" i="1"/>
  <c r="IZ120" i="1" s="1"/>
  <c r="HL120" i="1"/>
  <c r="JA120" i="1" s="1"/>
  <c r="HM120" i="1"/>
  <c r="JB120" i="1" s="1"/>
  <c r="HN120" i="1"/>
  <c r="JC120" i="1" s="1"/>
  <c r="HO120" i="1"/>
  <c r="JD120" i="1" s="1"/>
  <c r="HP120" i="1"/>
  <c r="JE120" i="1" s="1"/>
  <c r="HQ120" i="1"/>
  <c r="JF120" i="1" s="1"/>
  <c r="HR120" i="1"/>
  <c r="JG120" i="1" s="1"/>
  <c r="HS120" i="1"/>
  <c r="JH120" i="1" s="1"/>
  <c r="HT120" i="1"/>
  <c r="JI120" i="1" s="1"/>
  <c r="HU120" i="1"/>
  <c r="JJ120" i="1" s="1"/>
  <c r="HV120" i="1"/>
  <c r="JK120" i="1" s="1"/>
  <c r="HW120" i="1"/>
  <c r="JL120" i="1" s="1"/>
  <c r="HX120" i="1"/>
  <c r="JM120" i="1" s="1"/>
  <c r="HY120" i="1"/>
  <c r="JN120" i="1" s="1"/>
  <c r="HZ120" i="1"/>
  <c r="JO120" i="1" s="1"/>
  <c r="IA120" i="1"/>
  <c r="JP120" i="1" s="1"/>
  <c r="IB120" i="1"/>
  <c r="JQ120" i="1" s="1"/>
  <c r="IC120" i="1"/>
  <c r="JR120" i="1" s="1"/>
  <c r="ID120" i="1"/>
  <c r="JS120" i="1" s="1"/>
  <c r="IE120" i="1"/>
  <c r="JT120" i="1" s="1"/>
  <c r="IF120" i="1"/>
  <c r="JU120" i="1" s="1"/>
  <c r="IG120" i="1"/>
  <c r="JV120" i="1" s="1"/>
  <c r="IH120" i="1"/>
  <c r="JW120" i="1" s="1"/>
  <c r="II120" i="1"/>
  <c r="JX120" i="1" s="1"/>
  <c r="GW121" i="1"/>
  <c r="IL121" i="1" s="1"/>
  <c r="GX121" i="1"/>
  <c r="IM121" i="1" s="1"/>
  <c r="GY121" i="1"/>
  <c r="IN121" i="1" s="1"/>
  <c r="GZ121" i="1"/>
  <c r="IO121" i="1" s="1"/>
  <c r="HA121" i="1"/>
  <c r="IP121" i="1" s="1"/>
  <c r="HB121" i="1"/>
  <c r="IQ121" i="1" s="1"/>
  <c r="HC121" i="1"/>
  <c r="IR121" i="1" s="1"/>
  <c r="HD121" i="1"/>
  <c r="IS121" i="1" s="1"/>
  <c r="HE121" i="1"/>
  <c r="IT121" i="1" s="1"/>
  <c r="HF121" i="1"/>
  <c r="IU121" i="1" s="1"/>
  <c r="HG121" i="1"/>
  <c r="IV121" i="1" s="1"/>
  <c r="HH121" i="1"/>
  <c r="IW121" i="1" s="1"/>
  <c r="HI121" i="1"/>
  <c r="IX121" i="1" s="1"/>
  <c r="HJ121" i="1"/>
  <c r="IY121" i="1" s="1"/>
  <c r="HK121" i="1"/>
  <c r="IZ121" i="1" s="1"/>
  <c r="HL121" i="1"/>
  <c r="JA121" i="1" s="1"/>
  <c r="HM121" i="1"/>
  <c r="JB121" i="1" s="1"/>
  <c r="HN121" i="1"/>
  <c r="JC121" i="1" s="1"/>
  <c r="HO121" i="1"/>
  <c r="JD121" i="1" s="1"/>
  <c r="HP121" i="1"/>
  <c r="JE121" i="1" s="1"/>
  <c r="HQ121" i="1"/>
  <c r="JF121" i="1" s="1"/>
  <c r="HR121" i="1"/>
  <c r="JG121" i="1" s="1"/>
  <c r="HS121" i="1"/>
  <c r="JH121" i="1" s="1"/>
  <c r="HT121" i="1"/>
  <c r="JI121" i="1" s="1"/>
  <c r="HU121" i="1"/>
  <c r="JJ121" i="1" s="1"/>
  <c r="HV121" i="1"/>
  <c r="JK121" i="1" s="1"/>
  <c r="HW121" i="1"/>
  <c r="JL121" i="1" s="1"/>
  <c r="HX121" i="1"/>
  <c r="JM121" i="1" s="1"/>
  <c r="HY121" i="1"/>
  <c r="JN121" i="1" s="1"/>
  <c r="HZ121" i="1"/>
  <c r="JO121" i="1" s="1"/>
  <c r="IA121" i="1"/>
  <c r="JP121" i="1" s="1"/>
  <c r="IB121" i="1"/>
  <c r="JQ121" i="1" s="1"/>
  <c r="IC121" i="1"/>
  <c r="JR121" i="1" s="1"/>
  <c r="ID121" i="1"/>
  <c r="JS121" i="1" s="1"/>
  <c r="IE121" i="1"/>
  <c r="JT121" i="1" s="1"/>
  <c r="IF121" i="1"/>
  <c r="JU121" i="1" s="1"/>
  <c r="IG121" i="1"/>
  <c r="JV121" i="1" s="1"/>
  <c r="IH121" i="1"/>
  <c r="JW121" i="1" s="1"/>
  <c r="II121" i="1"/>
  <c r="JX121" i="1" s="1"/>
  <c r="GW122" i="1"/>
  <c r="IL122" i="1" s="1"/>
  <c r="GX122" i="1"/>
  <c r="IM122" i="1" s="1"/>
  <c r="GY122" i="1"/>
  <c r="IN122" i="1" s="1"/>
  <c r="GZ122" i="1"/>
  <c r="IO122" i="1" s="1"/>
  <c r="HA122" i="1"/>
  <c r="IP122" i="1" s="1"/>
  <c r="HB122" i="1"/>
  <c r="IQ122" i="1" s="1"/>
  <c r="HC122" i="1"/>
  <c r="IR122" i="1" s="1"/>
  <c r="HD122" i="1"/>
  <c r="IS122" i="1" s="1"/>
  <c r="HE122" i="1"/>
  <c r="IT122" i="1" s="1"/>
  <c r="HF122" i="1"/>
  <c r="IU122" i="1" s="1"/>
  <c r="HG122" i="1"/>
  <c r="IV122" i="1" s="1"/>
  <c r="HH122" i="1"/>
  <c r="IW122" i="1" s="1"/>
  <c r="HI122" i="1"/>
  <c r="IX122" i="1" s="1"/>
  <c r="HJ122" i="1"/>
  <c r="IY122" i="1" s="1"/>
  <c r="HK122" i="1"/>
  <c r="IZ122" i="1" s="1"/>
  <c r="HL122" i="1"/>
  <c r="JA122" i="1" s="1"/>
  <c r="HM122" i="1"/>
  <c r="JB122" i="1" s="1"/>
  <c r="HN122" i="1"/>
  <c r="JC122" i="1" s="1"/>
  <c r="HO122" i="1"/>
  <c r="JD122" i="1" s="1"/>
  <c r="HP122" i="1"/>
  <c r="JE122" i="1" s="1"/>
  <c r="HQ122" i="1"/>
  <c r="JF122" i="1" s="1"/>
  <c r="HR122" i="1"/>
  <c r="JG122" i="1" s="1"/>
  <c r="HS122" i="1"/>
  <c r="JH122" i="1" s="1"/>
  <c r="HT122" i="1"/>
  <c r="JI122" i="1" s="1"/>
  <c r="HU122" i="1"/>
  <c r="JJ122" i="1" s="1"/>
  <c r="HV122" i="1"/>
  <c r="JK122" i="1" s="1"/>
  <c r="HW122" i="1"/>
  <c r="JL122" i="1" s="1"/>
  <c r="HX122" i="1"/>
  <c r="JM122" i="1" s="1"/>
  <c r="HY122" i="1"/>
  <c r="JN122" i="1" s="1"/>
  <c r="HZ122" i="1"/>
  <c r="JO122" i="1" s="1"/>
  <c r="IA122" i="1"/>
  <c r="JP122" i="1" s="1"/>
  <c r="IB122" i="1"/>
  <c r="JQ122" i="1" s="1"/>
  <c r="IC122" i="1"/>
  <c r="JR122" i="1" s="1"/>
  <c r="ID122" i="1"/>
  <c r="JS122" i="1" s="1"/>
  <c r="IE122" i="1"/>
  <c r="JT122" i="1" s="1"/>
  <c r="IF122" i="1"/>
  <c r="JU122" i="1" s="1"/>
  <c r="IG122" i="1"/>
  <c r="JV122" i="1" s="1"/>
  <c r="IH122" i="1"/>
  <c r="JW122" i="1" s="1"/>
  <c r="II122" i="1"/>
  <c r="JX122" i="1" s="1"/>
  <c r="GW123" i="1"/>
  <c r="IL123" i="1" s="1"/>
  <c r="GX123" i="1"/>
  <c r="IM123" i="1" s="1"/>
  <c r="GY123" i="1"/>
  <c r="IN123" i="1" s="1"/>
  <c r="GZ123" i="1"/>
  <c r="IO123" i="1" s="1"/>
  <c r="HA123" i="1"/>
  <c r="IP123" i="1" s="1"/>
  <c r="HB123" i="1"/>
  <c r="IQ123" i="1" s="1"/>
  <c r="HC123" i="1"/>
  <c r="IR123" i="1" s="1"/>
  <c r="HD123" i="1"/>
  <c r="IS123" i="1" s="1"/>
  <c r="HE123" i="1"/>
  <c r="IT123" i="1" s="1"/>
  <c r="HF123" i="1"/>
  <c r="IU123" i="1" s="1"/>
  <c r="HG123" i="1"/>
  <c r="IV123" i="1" s="1"/>
  <c r="HH123" i="1"/>
  <c r="IW123" i="1" s="1"/>
  <c r="HI123" i="1"/>
  <c r="IX123" i="1" s="1"/>
  <c r="HJ123" i="1"/>
  <c r="IY123" i="1" s="1"/>
  <c r="HK123" i="1"/>
  <c r="IZ123" i="1" s="1"/>
  <c r="HL123" i="1"/>
  <c r="JA123" i="1" s="1"/>
  <c r="HM123" i="1"/>
  <c r="JB123" i="1" s="1"/>
  <c r="HN123" i="1"/>
  <c r="JC123" i="1" s="1"/>
  <c r="HO123" i="1"/>
  <c r="JD123" i="1" s="1"/>
  <c r="HP123" i="1"/>
  <c r="JE123" i="1" s="1"/>
  <c r="HQ123" i="1"/>
  <c r="JF123" i="1" s="1"/>
  <c r="HR123" i="1"/>
  <c r="JG123" i="1" s="1"/>
  <c r="HS123" i="1"/>
  <c r="JH123" i="1" s="1"/>
  <c r="HT123" i="1"/>
  <c r="JI123" i="1" s="1"/>
  <c r="HU123" i="1"/>
  <c r="JJ123" i="1" s="1"/>
  <c r="HV123" i="1"/>
  <c r="JK123" i="1" s="1"/>
  <c r="HW123" i="1"/>
  <c r="JL123" i="1" s="1"/>
  <c r="HX123" i="1"/>
  <c r="JM123" i="1" s="1"/>
  <c r="HY123" i="1"/>
  <c r="JN123" i="1" s="1"/>
  <c r="HZ123" i="1"/>
  <c r="JO123" i="1" s="1"/>
  <c r="IA123" i="1"/>
  <c r="JP123" i="1" s="1"/>
  <c r="IB123" i="1"/>
  <c r="JQ123" i="1" s="1"/>
  <c r="IC123" i="1"/>
  <c r="JR123" i="1" s="1"/>
  <c r="ID123" i="1"/>
  <c r="JS123" i="1" s="1"/>
  <c r="IE123" i="1"/>
  <c r="JT123" i="1" s="1"/>
  <c r="IF123" i="1"/>
  <c r="JU123" i="1" s="1"/>
  <c r="IG123" i="1"/>
  <c r="JV123" i="1" s="1"/>
  <c r="IH123" i="1"/>
  <c r="JW123" i="1" s="1"/>
  <c r="II123" i="1"/>
  <c r="JX123" i="1" s="1"/>
  <c r="GW124" i="1"/>
  <c r="IL124" i="1" s="1"/>
  <c r="GX124" i="1"/>
  <c r="IM124" i="1" s="1"/>
  <c r="GY124" i="1"/>
  <c r="IN124" i="1" s="1"/>
  <c r="GZ124" i="1"/>
  <c r="IO124" i="1" s="1"/>
  <c r="HA124" i="1"/>
  <c r="IP124" i="1" s="1"/>
  <c r="HB124" i="1"/>
  <c r="IQ124" i="1" s="1"/>
  <c r="HC124" i="1"/>
  <c r="IR124" i="1" s="1"/>
  <c r="HD124" i="1"/>
  <c r="IS124" i="1" s="1"/>
  <c r="HE124" i="1"/>
  <c r="IT124" i="1" s="1"/>
  <c r="HF124" i="1"/>
  <c r="IU124" i="1" s="1"/>
  <c r="HG124" i="1"/>
  <c r="IV124" i="1" s="1"/>
  <c r="HH124" i="1"/>
  <c r="IW124" i="1" s="1"/>
  <c r="HI124" i="1"/>
  <c r="IX124" i="1" s="1"/>
  <c r="HJ124" i="1"/>
  <c r="IY124" i="1" s="1"/>
  <c r="HK124" i="1"/>
  <c r="IZ124" i="1" s="1"/>
  <c r="HL124" i="1"/>
  <c r="JA124" i="1" s="1"/>
  <c r="HM124" i="1"/>
  <c r="JB124" i="1" s="1"/>
  <c r="HN124" i="1"/>
  <c r="JC124" i="1" s="1"/>
  <c r="HO124" i="1"/>
  <c r="JD124" i="1" s="1"/>
  <c r="HP124" i="1"/>
  <c r="JE124" i="1" s="1"/>
  <c r="HQ124" i="1"/>
  <c r="JF124" i="1" s="1"/>
  <c r="HR124" i="1"/>
  <c r="JG124" i="1" s="1"/>
  <c r="HS124" i="1"/>
  <c r="JH124" i="1" s="1"/>
  <c r="HT124" i="1"/>
  <c r="JI124" i="1" s="1"/>
  <c r="HU124" i="1"/>
  <c r="JJ124" i="1" s="1"/>
  <c r="HV124" i="1"/>
  <c r="JK124" i="1" s="1"/>
  <c r="HW124" i="1"/>
  <c r="JL124" i="1" s="1"/>
  <c r="HX124" i="1"/>
  <c r="JM124" i="1" s="1"/>
  <c r="HY124" i="1"/>
  <c r="JN124" i="1" s="1"/>
  <c r="HZ124" i="1"/>
  <c r="JO124" i="1" s="1"/>
  <c r="IA124" i="1"/>
  <c r="JP124" i="1" s="1"/>
  <c r="IB124" i="1"/>
  <c r="JQ124" i="1" s="1"/>
  <c r="IC124" i="1"/>
  <c r="JR124" i="1" s="1"/>
  <c r="ID124" i="1"/>
  <c r="JS124" i="1" s="1"/>
  <c r="IE124" i="1"/>
  <c r="JT124" i="1" s="1"/>
  <c r="IF124" i="1"/>
  <c r="JU124" i="1" s="1"/>
  <c r="IG124" i="1"/>
  <c r="JV124" i="1" s="1"/>
  <c r="IH124" i="1"/>
  <c r="JW124" i="1" s="1"/>
  <c r="II124" i="1"/>
  <c r="JX124" i="1" s="1"/>
  <c r="DS153" i="1"/>
  <c r="CD153" i="1" s="1"/>
  <c r="DT153" i="1"/>
  <c r="CE153" i="1" s="1"/>
  <c r="DU153" i="1"/>
  <c r="CF153" i="1" s="1"/>
  <c r="DV153" i="1"/>
  <c r="CG153" i="1" s="1"/>
  <c r="DW153" i="1"/>
  <c r="CH153" i="1" s="1"/>
  <c r="DX153" i="1"/>
  <c r="CI153" i="1" s="1"/>
  <c r="DY153" i="1"/>
  <c r="CJ153" i="1" s="1"/>
  <c r="DZ153" i="1"/>
  <c r="CK153" i="1" s="1"/>
  <c r="EA153" i="1"/>
  <c r="CL153" i="1" s="1"/>
  <c r="EB153" i="1"/>
  <c r="CM153" i="1" s="1"/>
  <c r="EC153" i="1"/>
  <c r="CN153" i="1" s="1"/>
  <c r="ED153" i="1"/>
  <c r="CO153" i="1" s="1"/>
  <c r="EE153" i="1"/>
  <c r="CP153" i="1" s="1"/>
  <c r="EF153" i="1"/>
  <c r="CQ153" i="1" s="1"/>
  <c r="EG153" i="1"/>
  <c r="CR153" i="1" s="1"/>
  <c r="EH153" i="1"/>
  <c r="CS153" i="1" s="1"/>
  <c r="EI153" i="1"/>
  <c r="CT153" i="1" s="1"/>
  <c r="EJ153" i="1"/>
  <c r="CU153" i="1" s="1"/>
  <c r="EK153" i="1"/>
  <c r="CV153" i="1" s="1"/>
  <c r="EL153" i="1"/>
  <c r="CW153" i="1" s="1"/>
  <c r="EM153" i="1"/>
  <c r="CX153" i="1" s="1"/>
  <c r="EN153" i="1"/>
  <c r="CY153" i="1" s="1"/>
  <c r="EO153" i="1"/>
  <c r="CZ153" i="1" s="1"/>
  <c r="EP153" i="1"/>
  <c r="DA153" i="1" s="1"/>
  <c r="EQ153" i="1"/>
  <c r="DB153" i="1" s="1"/>
  <c r="ER153" i="1"/>
  <c r="DC153" i="1" s="1"/>
  <c r="ES153" i="1"/>
  <c r="DD153" i="1" s="1"/>
  <c r="ET153" i="1"/>
  <c r="DE153" i="1" s="1"/>
  <c r="EU153" i="1"/>
  <c r="DF153" i="1" s="1"/>
  <c r="EV153" i="1"/>
  <c r="DG153" i="1" s="1"/>
  <c r="EW153" i="1"/>
  <c r="DH153" i="1" s="1"/>
  <c r="EX153" i="1"/>
  <c r="DI153" i="1" s="1"/>
  <c r="EY153" i="1"/>
  <c r="DJ153" i="1" s="1"/>
  <c r="EZ153" i="1"/>
  <c r="DK153" i="1" s="1"/>
  <c r="FA153" i="1"/>
  <c r="DL153" i="1" s="1"/>
  <c r="FB153" i="1"/>
  <c r="DM153" i="1" s="1"/>
  <c r="FC153" i="1"/>
  <c r="DN153" i="1" s="1"/>
  <c r="FD153" i="1"/>
  <c r="DO153" i="1" s="1"/>
  <c r="FE153" i="1"/>
  <c r="DP153" i="1" s="1"/>
  <c r="DS165" i="1"/>
  <c r="CD165" i="1" s="1"/>
  <c r="DT165" i="1"/>
  <c r="CE165" i="1" s="1"/>
  <c r="DU165" i="1"/>
  <c r="CF165" i="1" s="1"/>
  <c r="DV165" i="1"/>
  <c r="CG165" i="1" s="1"/>
  <c r="DW165" i="1"/>
  <c r="CH165" i="1" s="1"/>
  <c r="DX165" i="1"/>
  <c r="CI165" i="1" s="1"/>
  <c r="DY165" i="1"/>
  <c r="CJ165" i="1" s="1"/>
  <c r="DZ165" i="1"/>
  <c r="CK165" i="1" s="1"/>
  <c r="EA165" i="1"/>
  <c r="CL165" i="1" s="1"/>
  <c r="EB165" i="1"/>
  <c r="CM165" i="1" s="1"/>
  <c r="EC165" i="1"/>
  <c r="CN165" i="1" s="1"/>
  <c r="ED165" i="1"/>
  <c r="CO165" i="1" s="1"/>
  <c r="EE165" i="1"/>
  <c r="CP165" i="1" s="1"/>
  <c r="EF165" i="1"/>
  <c r="CQ165" i="1" s="1"/>
  <c r="EG165" i="1"/>
  <c r="CR165" i="1" s="1"/>
  <c r="EH165" i="1"/>
  <c r="CS165" i="1" s="1"/>
  <c r="EI165" i="1"/>
  <c r="CT165" i="1" s="1"/>
  <c r="EJ165" i="1"/>
  <c r="CU165" i="1" s="1"/>
  <c r="EK165" i="1"/>
  <c r="CV165" i="1" s="1"/>
  <c r="EL165" i="1"/>
  <c r="CW165" i="1" s="1"/>
  <c r="EM165" i="1"/>
  <c r="CX165" i="1" s="1"/>
  <c r="EN165" i="1"/>
  <c r="CY165" i="1" s="1"/>
  <c r="EO165" i="1"/>
  <c r="CZ165" i="1" s="1"/>
  <c r="EP165" i="1"/>
  <c r="DA165" i="1" s="1"/>
  <c r="EQ165" i="1"/>
  <c r="DB165" i="1" s="1"/>
  <c r="ER165" i="1"/>
  <c r="DC165" i="1" s="1"/>
  <c r="ES165" i="1"/>
  <c r="DD165" i="1" s="1"/>
  <c r="ET165" i="1"/>
  <c r="DE165" i="1" s="1"/>
  <c r="EU165" i="1"/>
  <c r="DF165" i="1" s="1"/>
  <c r="EV165" i="1"/>
  <c r="DG165" i="1" s="1"/>
  <c r="EW165" i="1"/>
  <c r="DH165" i="1" s="1"/>
  <c r="EX165" i="1"/>
  <c r="DI165" i="1" s="1"/>
  <c r="EY165" i="1"/>
  <c r="DJ165" i="1" s="1"/>
  <c r="EZ165" i="1"/>
  <c r="DK165" i="1" s="1"/>
  <c r="FA165" i="1"/>
  <c r="DL165" i="1" s="1"/>
  <c r="FB165" i="1"/>
  <c r="DM165" i="1" s="1"/>
  <c r="FC165" i="1"/>
  <c r="DN165" i="1" s="1"/>
  <c r="FD165" i="1"/>
  <c r="DO165" i="1" s="1"/>
  <c r="FE165" i="1"/>
  <c r="DP165" i="1" s="1"/>
  <c r="DS177" i="1"/>
  <c r="CD177" i="1" s="1"/>
  <c r="DT177" i="1"/>
  <c r="CE177" i="1" s="1"/>
  <c r="DU177" i="1"/>
  <c r="CF177" i="1" s="1"/>
  <c r="DV177" i="1"/>
  <c r="CG177" i="1" s="1"/>
  <c r="DW177" i="1"/>
  <c r="CH177" i="1" s="1"/>
  <c r="DX177" i="1"/>
  <c r="CI177" i="1" s="1"/>
  <c r="DY177" i="1"/>
  <c r="CJ177" i="1" s="1"/>
  <c r="DZ177" i="1"/>
  <c r="CK177" i="1" s="1"/>
  <c r="EA177" i="1"/>
  <c r="CL177" i="1" s="1"/>
  <c r="EB177" i="1"/>
  <c r="CM177" i="1" s="1"/>
  <c r="EC177" i="1"/>
  <c r="CN177" i="1" s="1"/>
  <c r="ED177" i="1"/>
  <c r="CO177" i="1" s="1"/>
  <c r="EE177" i="1"/>
  <c r="CP177" i="1" s="1"/>
  <c r="EF177" i="1"/>
  <c r="CQ177" i="1" s="1"/>
  <c r="EG177" i="1"/>
  <c r="CR177" i="1" s="1"/>
  <c r="EH177" i="1"/>
  <c r="CS177" i="1" s="1"/>
  <c r="EI177" i="1"/>
  <c r="CT177" i="1" s="1"/>
  <c r="EJ177" i="1"/>
  <c r="CU177" i="1" s="1"/>
  <c r="EK177" i="1"/>
  <c r="CV177" i="1" s="1"/>
  <c r="EL177" i="1"/>
  <c r="CW177" i="1" s="1"/>
  <c r="EM177" i="1"/>
  <c r="CX177" i="1" s="1"/>
  <c r="EN177" i="1"/>
  <c r="CY177" i="1" s="1"/>
  <c r="EO177" i="1"/>
  <c r="CZ177" i="1" s="1"/>
  <c r="EP177" i="1"/>
  <c r="DA177" i="1" s="1"/>
  <c r="EQ177" i="1"/>
  <c r="DB177" i="1" s="1"/>
  <c r="ER177" i="1"/>
  <c r="DC177" i="1" s="1"/>
  <c r="ES177" i="1"/>
  <c r="DD177" i="1" s="1"/>
  <c r="ET177" i="1"/>
  <c r="DE177" i="1" s="1"/>
  <c r="EU177" i="1"/>
  <c r="DF177" i="1" s="1"/>
  <c r="EV177" i="1"/>
  <c r="DG177" i="1" s="1"/>
  <c r="EW177" i="1"/>
  <c r="DH177" i="1" s="1"/>
  <c r="EX177" i="1"/>
  <c r="DI177" i="1" s="1"/>
  <c r="EY177" i="1"/>
  <c r="DJ177" i="1" s="1"/>
  <c r="EZ177" i="1"/>
  <c r="DK177" i="1" s="1"/>
  <c r="FA177" i="1"/>
  <c r="DL177" i="1" s="1"/>
  <c r="FB177" i="1"/>
  <c r="DM177" i="1" s="1"/>
  <c r="FC177" i="1"/>
  <c r="DN177" i="1" s="1"/>
  <c r="FD177" i="1"/>
  <c r="DO177" i="1" s="1"/>
  <c r="FE177" i="1"/>
  <c r="DP177" i="1" s="1"/>
  <c r="GX180" i="1"/>
  <c r="IM180" i="1" s="1"/>
  <c r="GY180" i="1"/>
  <c r="IN180" i="1" s="1"/>
  <c r="GZ180" i="1"/>
  <c r="IO180" i="1" s="1"/>
  <c r="HA180" i="1"/>
  <c r="IP180" i="1" s="1"/>
  <c r="HB180" i="1"/>
  <c r="IQ180" i="1" s="1"/>
  <c r="HC180" i="1"/>
  <c r="IR180" i="1" s="1"/>
  <c r="HD180" i="1"/>
  <c r="IS180" i="1" s="1"/>
  <c r="HE180" i="1"/>
  <c r="IT180" i="1" s="1"/>
  <c r="HF180" i="1"/>
  <c r="IU180" i="1" s="1"/>
  <c r="HG180" i="1"/>
  <c r="IV180" i="1" s="1"/>
  <c r="HH180" i="1"/>
  <c r="IW180" i="1" s="1"/>
  <c r="HI180" i="1"/>
  <c r="IX180" i="1" s="1"/>
  <c r="HJ180" i="1"/>
  <c r="IY180" i="1" s="1"/>
  <c r="HK180" i="1"/>
  <c r="IZ180" i="1" s="1"/>
  <c r="HL180" i="1"/>
  <c r="JA180" i="1" s="1"/>
  <c r="HM180" i="1"/>
  <c r="JB180" i="1" s="1"/>
  <c r="HN180" i="1"/>
  <c r="JC180" i="1" s="1"/>
  <c r="HO180" i="1"/>
  <c r="JD180" i="1" s="1"/>
  <c r="HP180" i="1"/>
  <c r="JE180" i="1" s="1"/>
  <c r="HQ180" i="1"/>
  <c r="JF180" i="1" s="1"/>
  <c r="HR180" i="1"/>
  <c r="JG180" i="1" s="1"/>
  <c r="HS180" i="1"/>
  <c r="JH180" i="1" s="1"/>
  <c r="HT180" i="1"/>
  <c r="JI180" i="1" s="1"/>
  <c r="HU180" i="1"/>
  <c r="JJ180" i="1" s="1"/>
  <c r="HV180" i="1"/>
  <c r="JK180" i="1" s="1"/>
  <c r="HW180" i="1"/>
  <c r="JL180" i="1" s="1"/>
  <c r="HX180" i="1"/>
  <c r="JM180" i="1" s="1"/>
  <c r="HY180" i="1"/>
  <c r="JN180" i="1" s="1"/>
  <c r="HZ180" i="1"/>
  <c r="JO180" i="1" s="1"/>
  <c r="IA180" i="1"/>
  <c r="JP180" i="1" s="1"/>
  <c r="IB180" i="1"/>
  <c r="JQ180" i="1" s="1"/>
  <c r="IC180" i="1"/>
  <c r="JR180" i="1" s="1"/>
  <c r="ID180" i="1"/>
  <c r="JS180" i="1" s="1"/>
  <c r="IE180" i="1"/>
  <c r="JT180" i="1" s="1"/>
  <c r="IF180" i="1"/>
  <c r="JU180" i="1" s="1"/>
  <c r="IG180" i="1"/>
  <c r="JV180" i="1" s="1"/>
  <c r="IH180" i="1"/>
  <c r="JW180" i="1" s="1"/>
  <c r="II180" i="1"/>
  <c r="JX180" i="1" s="1"/>
  <c r="GW181" i="1"/>
  <c r="GX181" i="1"/>
  <c r="GY181" i="1"/>
  <c r="GZ181" i="1"/>
  <c r="HA181" i="1"/>
  <c r="HB181" i="1"/>
  <c r="HC181" i="1"/>
  <c r="HD181" i="1"/>
  <c r="HE181" i="1"/>
  <c r="HF181" i="1"/>
  <c r="HG181" i="1"/>
  <c r="HH181" i="1"/>
  <c r="HI181" i="1"/>
  <c r="HJ181" i="1"/>
  <c r="HK181" i="1"/>
  <c r="HL181" i="1"/>
  <c r="HM181" i="1"/>
  <c r="HN181" i="1"/>
  <c r="HO181" i="1"/>
  <c r="HP181" i="1"/>
  <c r="HQ181" i="1"/>
  <c r="HR181" i="1"/>
  <c r="HS181" i="1"/>
  <c r="HT181" i="1"/>
  <c r="HU181" i="1"/>
  <c r="HV181" i="1"/>
  <c r="HW181" i="1"/>
  <c r="HX181" i="1"/>
  <c r="HY181" i="1"/>
  <c r="HZ181" i="1"/>
  <c r="IA181" i="1"/>
  <c r="IB181" i="1"/>
  <c r="IC181" i="1"/>
  <c r="ID181" i="1"/>
  <c r="IE181" i="1"/>
  <c r="IF181" i="1"/>
  <c r="IG181" i="1"/>
  <c r="IH181" i="1"/>
  <c r="II181" i="1"/>
  <c r="GW182" i="1"/>
  <c r="IL182" i="1" s="1"/>
  <c r="GX182" i="1"/>
  <c r="IM182" i="1" s="1"/>
  <c r="GY182" i="1"/>
  <c r="IN182" i="1" s="1"/>
  <c r="GZ182" i="1"/>
  <c r="IO182" i="1" s="1"/>
  <c r="HA182" i="1"/>
  <c r="IP182" i="1" s="1"/>
  <c r="HB182" i="1"/>
  <c r="IQ182" i="1" s="1"/>
  <c r="HC182" i="1"/>
  <c r="IR182" i="1" s="1"/>
  <c r="HD182" i="1"/>
  <c r="IS182" i="1" s="1"/>
  <c r="HE182" i="1"/>
  <c r="IT182" i="1" s="1"/>
  <c r="HF182" i="1"/>
  <c r="IU182" i="1" s="1"/>
  <c r="HG182" i="1"/>
  <c r="IV182" i="1" s="1"/>
  <c r="HH182" i="1"/>
  <c r="IW182" i="1" s="1"/>
  <c r="HI182" i="1"/>
  <c r="IX182" i="1" s="1"/>
  <c r="HJ182" i="1"/>
  <c r="IY182" i="1" s="1"/>
  <c r="HK182" i="1"/>
  <c r="IZ182" i="1" s="1"/>
  <c r="HL182" i="1"/>
  <c r="JA182" i="1" s="1"/>
  <c r="HM182" i="1"/>
  <c r="JB182" i="1" s="1"/>
  <c r="HN182" i="1"/>
  <c r="JC182" i="1" s="1"/>
  <c r="HO182" i="1"/>
  <c r="JD182" i="1" s="1"/>
  <c r="HP182" i="1"/>
  <c r="JE182" i="1" s="1"/>
  <c r="HQ182" i="1"/>
  <c r="JF182" i="1" s="1"/>
  <c r="HR182" i="1"/>
  <c r="JG182" i="1" s="1"/>
  <c r="HS182" i="1"/>
  <c r="JH182" i="1" s="1"/>
  <c r="HT182" i="1"/>
  <c r="JI182" i="1" s="1"/>
  <c r="HU182" i="1"/>
  <c r="JJ182" i="1" s="1"/>
  <c r="HV182" i="1"/>
  <c r="JK182" i="1" s="1"/>
  <c r="HW182" i="1"/>
  <c r="JL182" i="1" s="1"/>
  <c r="HX182" i="1"/>
  <c r="JM182" i="1" s="1"/>
  <c r="HY182" i="1"/>
  <c r="JN182" i="1" s="1"/>
  <c r="HZ182" i="1"/>
  <c r="JO182" i="1" s="1"/>
  <c r="IA182" i="1"/>
  <c r="JP182" i="1" s="1"/>
  <c r="IB182" i="1"/>
  <c r="JQ182" i="1" s="1"/>
  <c r="IC182" i="1"/>
  <c r="JR182" i="1" s="1"/>
  <c r="ID182" i="1"/>
  <c r="JS182" i="1" s="1"/>
  <c r="IE182" i="1"/>
  <c r="JT182" i="1" s="1"/>
  <c r="IF182" i="1"/>
  <c r="JU182" i="1" s="1"/>
  <c r="IG182" i="1"/>
  <c r="JV182" i="1" s="1"/>
  <c r="IH182" i="1"/>
  <c r="JW182" i="1" s="1"/>
  <c r="II182" i="1"/>
  <c r="JX182" i="1" s="1"/>
  <c r="GW183" i="1"/>
  <c r="IL183" i="1" s="1"/>
  <c r="GX183" i="1"/>
  <c r="IM183" i="1" s="1"/>
  <c r="GY183" i="1"/>
  <c r="IN183" i="1" s="1"/>
  <c r="GZ183" i="1"/>
  <c r="IO183" i="1" s="1"/>
  <c r="HA183" i="1"/>
  <c r="IP183" i="1" s="1"/>
  <c r="HB183" i="1"/>
  <c r="IQ183" i="1" s="1"/>
  <c r="HC183" i="1"/>
  <c r="IR183" i="1" s="1"/>
  <c r="HD183" i="1"/>
  <c r="IS183" i="1" s="1"/>
  <c r="HE183" i="1"/>
  <c r="IT183" i="1" s="1"/>
  <c r="HF183" i="1"/>
  <c r="IU183" i="1" s="1"/>
  <c r="HG183" i="1"/>
  <c r="IV183" i="1" s="1"/>
  <c r="HH183" i="1"/>
  <c r="IW183" i="1" s="1"/>
  <c r="HI183" i="1"/>
  <c r="IX183" i="1" s="1"/>
  <c r="HJ183" i="1"/>
  <c r="IY183" i="1" s="1"/>
  <c r="HK183" i="1"/>
  <c r="IZ183" i="1" s="1"/>
  <c r="HL183" i="1"/>
  <c r="JA183" i="1" s="1"/>
  <c r="HM183" i="1"/>
  <c r="JB183" i="1" s="1"/>
  <c r="HN183" i="1"/>
  <c r="JC183" i="1" s="1"/>
  <c r="HO183" i="1"/>
  <c r="JD183" i="1" s="1"/>
  <c r="HP183" i="1"/>
  <c r="JE183" i="1" s="1"/>
  <c r="HQ183" i="1"/>
  <c r="JF183" i="1" s="1"/>
  <c r="HR183" i="1"/>
  <c r="JG183" i="1" s="1"/>
  <c r="HS183" i="1"/>
  <c r="JH183" i="1" s="1"/>
  <c r="HT183" i="1"/>
  <c r="JI183" i="1" s="1"/>
  <c r="HU183" i="1"/>
  <c r="JJ183" i="1" s="1"/>
  <c r="HV183" i="1"/>
  <c r="JK183" i="1" s="1"/>
  <c r="HW183" i="1"/>
  <c r="JL183" i="1" s="1"/>
  <c r="HX183" i="1"/>
  <c r="JM183" i="1" s="1"/>
  <c r="HY183" i="1"/>
  <c r="JN183" i="1" s="1"/>
  <c r="HZ183" i="1"/>
  <c r="JO183" i="1" s="1"/>
  <c r="IA183" i="1"/>
  <c r="JP183" i="1" s="1"/>
  <c r="IB183" i="1"/>
  <c r="JQ183" i="1" s="1"/>
  <c r="IC183" i="1"/>
  <c r="JR183" i="1" s="1"/>
  <c r="ID183" i="1"/>
  <c r="JS183" i="1" s="1"/>
  <c r="IE183" i="1"/>
  <c r="JT183" i="1" s="1"/>
  <c r="IF183" i="1"/>
  <c r="JU183" i="1" s="1"/>
  <c r="IG183" i="1"/>
  <c r="JV183" i="1" s="1"/>
  <c r="IH183" i="1"/>
  <c r="JW183" i="1" s="1"/>
  <c r="II183" i="1"/>
  <c r="JX183" i="1" s="1"/>
  <c r="GW185" i="1"/>
  <c r="IL185" i="1" s="1"/>
  <c r="GX185" i="1"/>
  <c r="IM185" i="1" s="1"/>
  <c r="GY185" i="1"/>
  <c r="IN185" i="1" s="1"/>
  <c r="GZ185" i="1"/>
  <c r="IO185" i="1" s="1"/>
  <c r="HA185" i="1"/>
  <c r="IP185" i="1" s="1"/>
  <c r="HB185" i="1"/>
  <c r="IQ185" i="1" s="1"/>
  <c r="HC185" i="1"/>
  <c r="IR185" i="1" s="1"/>
  <c r="HD185" i="1"/>
  <c r="IS185" i="1" s="1"/>
  <c r="HE185" i="1"/>
  <c r="IT185" i="1" s="1"/>
  <c r="HF185" i="1"/>
  <c r="IU185" i="1" s="1"/>
  <c r="HG185" i="1"/>
  <c r="IV185" i="1" s="1"/>
  <c r="HH185" i="1"/>
  <c r="IW185" i="1" s="1"/>
  <c r="HI185" i="1"/>
  <c r="IX185" i="1" s="1"/>
  <c r="HJ185" i="1"/>
  <c r="IY185" i="1" s="1"/>
  <c r="HK185" i="1"/>
  <c r="IZ185" i="1" s="1"/>
  <c r="HL185" i="1"/>
  <c r="JA185" i="1" s="1"/>
  <c r="HM185" i="1"/>
  <c r="JB185" i="1" s="1"/>
  <c r="HN185" i="1"/>
  <c r="JC185" i="1" s="1"/>
  <c r="HO185" i="1"/>
  <c r="JD185" i="1" s="1"/>
  <c r="HP185" i="1"/>
  <c r="JE185" i="1" s="1"/>
  <c r="HQ185" i="1"/>
  <c r="JF185" i="1" s="1"/>
  <c r="HR185" i="1"/>
  <c r="JG185" i="1" s="1"/>
  <c r="HS185" i="1"/>
  <c r="JH185" i="1" s="1"/>
  <c r="HT185" i="1"/>
  <c r="JI185" i="1" s="1"/>
  <c r="HU185" i="1"/>
  <c r="JJ185" i="1" s="1"/>
  <c r="HV185" i="1"/>
  <c r="JK185" i="1" s="1"/>
  <c r="HW185" i="1"/>
  <c r="JL185" i="1" s="1"/>
  <c r="HX185" i="1"/>
  <c r="JM185" i="1" s="1"/>
  <c r="HY185" i="1"/>
  <c r="JN185" i="1" s="1"/>
  <c r="HZ185" i="1"/>
  <c r="JO185" i="1" s="1"/>
  <c r="IA185" i="1"/>
  <c r="JP185" i="1" s="1"/>
  <c r="IB185" i="1"/>
  <c r="JQ185" i="1" s="1"/>
  <c r="IC185" i="1"/>
  <c r="JR185" i="1" s="1"/>
  <c r="ID185" i="1"/>
  <c r="JS185" i="1" s="1"/>
  <c r="IE185" i="1"/>
  <c r="JT185" i="1" s="1"/>
  <c r="IF185" i="1"/>
  <c r="JU185" i="1" s="1"/>
  <c r="IG185" i="1"/>
  <c r="JV185" i="1" s="1"/>
  <c r="IH185" i="1"/>
  <c r="JW185" i="1" s="1"/>
  <c r="II185" i="1"/>
  <c r="JX185" i="1" s="1"/>
  <c r="GW186" i="1"/>
  <c r="IL186" i="1" s="1"/>
  <c r="GX186" i="1"/>
  <c r="IM186" i="1" s="1"/>
  <c r="GY186" i="1"/>
  <c r="IN186" i="1" s="1"/>
  <c r="GZ186" i="1"/>
  <c r="IO186" i="1" s="1"/>
  <c r="HA186" i="1"/>
  <c r="IP186" i="1" s="1"/>
  <c r="HB186" i="1"/>
  <c r="IQ186" i="1" s="1"/>
  <c r="HC186" i="1"/>
  <c r="IR186" i="1" s="1"/>
  <c r="HD186" i="1"/>
  <c r="IS186" i="1" s="1"/>
  <c r="HE186" i="1"/>
  <c r="IT186" i="1" s="1"/>
  <c r="HF186" i="1"/>
  <c r="IU186" i="1" s="1"/>
  <c r="HG186" i="1"/>
  <c r="IV186" i="1" s="1"/>
  <c r="HH186" i="1"/>
  <c r="IW186" i="1" s="1"/>
  <c r="HI186" i="1"/>
  <c r="IX186" i="1" s="1"/>
  <c r="HJ186" i="1"/>
  <c r="IY186" i="1" s="1"/>
  <c r="HK186" i="1"/>
  <c r="IZ186" i="1" s="1"/>
  <c r="HL186" i="1"/>
  <c r="JA186" i="1" s="1"/>
  <c r="HM186" i="1"/>
  <c r="JB186" i="1" s="1"/>
  <c r="HN186" i="1"/>
  <c r="JC186" i="1" s="1"/>
  <c r="HO186" i="1"/>
  <c r="JD186" i="1" s="1"/>
  <c r="HP186" i="1"/>
  <c r="JE186" i="1" s="1"/>
  <c r="HQ186" i="1"/>
  <c r="JF186" i="1" s="1"/>
  <c r="HR186" i="1"/>
  <c r="JG186" i="1" s="1"/>
  <c r="HS186" i="1"/>
  <c r="JH186" i="1" s="1"/>
  <c r="HT186" i="1"/>
  <c r="JI186" i="1" s="1"/>
  <c r="HU186" i="1"/>
  <c r="JJ186" i="1" s="1"/>
  <c r="HV186" i="1"/>
  <c r="JK186" i="1" s="1"/>
  <c r="HW186" i="1"/>
  <c r="JL186" i="1" s="1"/>
  <c r="HX186" i="1"/>
  <c r="JM186" i="1" s="1"/>
  <c r="HY186" i="1"/>
  <c r="JN186" i="1" s="1"/>
  <c r="HZ186" i="1"/>
  <c r="JO186" i="1" s="1"/>
  <c r="IA186" i="1"/>
  <c r="JP186" i="1" s="1"/>
  <c r="IB186" i="1"/>
  <c r="JQ186" i="1" s="1"/>
  <c r="IC186" i="1"/>
  <c r="JR186" i="1" s="1"/>
  <c r="ID186" i="1"/>
  <c r="JS186" i="1" s="1"/>
  <c r="IE186" i="1"/>
  <c r="JT186" i="1" s="1"/>
  <c r="IF186" i="1"/>
  <c r="JU186" i="1" s="1"/>
  <c r="IG186" i="1"/>
  <c r="JV186" i="1" s="1"/>
  <c r="IH186" i="1"/>
  <c r="JW186" i="1" s="1"/>
  <c r="II186" i="1"/>
  <c r="JX186" i="1" s="1"/>
  <c r="GX187" i="1"/>
  <c r="IM187" i="1" s="1"/>
  <c r="GY187" i="1"/>
  <c r="IN187" i="1" s="1"/>
  <c r="GZ187" i="1"/>
  <c r="IO187" i="1" s="1"/>
  <c r="HA187" i="1"/>
  <c r="IP187" i="1" s="1"/>
  <c r="HB187" i="1"/>
  <c r="IQ187" i="1" s="1"/>
  <c r="HC187" i="1"/>
  <c r="IR187" i="1" s="1"/>
  <c r="HD187" i="1"/>
  <c r="IS187" i="1" s="1"/>
  <c r="HE187" i="1"/>
  <c r="IT187" i="1" s="1"/>
  <c r="HF187" i="1"/>
  <c r="IU187" i="1" s="1"/>
  <c r="HG187" i="1"/>
  <c r="IV187" i="1" s="1"/>
  <c r="HH187" i="1"/>
  <c r="IW187" i="1" s="1"/>
  <c r="HI187" i="1"/>
  <c r="IX187" i="1" s="1"/>
  <c r="HJ187" i="1"/>
  <c r="IY187" i="1" s="1"/>
  <c r="HK187" i="1"/>
  <c r="IZ187" i="1" s="1"/>
  <c r="HL187" i="1"/>
  <c r="JA187" i="1" s="1"/>
  <c r="HM187" i="1"/>
  <c r="JB187" i="1" s="1"/>
  <c r="HN187" i="1"/>
  <c r="JC187" i="1" s="1"/>
  <c r="HO187" i="1"/>
  <c r="JD187" i="1" s="1"/>
  <c r="HP187" i="1"/>
  <c r="JE187" i="1" s="1"/>
  <c r="HQ187" i="1"/>
  <c r="JF187" i="1" s="1"/>
  <c r="HR187" i="1"/>
  <c r="JG187" i="1" s="1"/>
  <c r="HS187" i="1"/>
  <c r="JH187" i="1" s="1"/>
  <c r="HT187" i="1"/>
  <c r="JI187" i="1" s="1"/>
  <c r="HU187" i="1"/>
  <c r="JJ187" i="1" s="1"/>
  <c r="HV187" i="1"/>
  <c r="JK187" i="1" s="1"/>
  <c r="HW187" i="1"/>
  <c r="JL187" i="1" s="1"/>
  <c r="HX187" i="1"/>
  <c r="JM187" i="1" s="1"/>
  <c r="HY187" i="1"/>
  <c r="JN187" i="1" s="1"/>
  <c r="HZ187" i="1"/>
  <c r="JO187" i="1" s="1"/>
  <c r="IA187" i="1"/>
  <c r="JP187" i="1" s="1"/>
  <c r="IB187" i="1"/>
  <c r="JQ187" i="1" s="1"/>
  <c r="IC187" i="1"/>
  <c r="JR187" i="1" s="1"/>
  <c r="ID187" i="1"/>
  <c r="JS187" i="1" s="1"/>
  <c r="IE187" i="1"/>
  <c r="JT187" i="1" s="1"/>
  <c r="IF187" i="1"/>
  <c r="JU187" i="1" s="1"/>
  <c r="IG187" i="1"/>
  <c r="JV187" i="1" s="1"/>
  <c r="IH187" i="1"/>
  <c r="JW187" i="1" s="1"/>
  <c r="II187" i="1"/>
  <c r="JX187" i="1" s="1"/>
  <c r="GX188" i="1"/>
  <c r="GY188" i="1"/>
  <c r="GZ188" i="1"/>
  <c r="HA188" i="1"/>
  <c r="HB188" i="1"/>
  <c r="HC188" i="1"/>
  <c r="HD188" i="1"/>
  <c r="HE188" i="1"/>
  <c r="HF188" i="1"/>
  <c r="HG188" i="1"/>
  <c r="HH188" i="1"/>
  <c r="HI188" i="1"/>
  <c r="HJ188" i="1"/>
  <c r="HK188" i="1"/>
  <c r="HL188" i="1"/>
  <c r="HM188" i="1"/>
  <c r="HN188" i="1"/>
  <c r="HO188" i="1"/>
  <c r="HP188" i="1"/>
  <c r="HQ188" i="1"/>
  <c r="HR188" i="1"/>
  <c r="HS188" i="1"/>
  <c r="HT188" i="1"/>
  <c r="HU188" i="1"/>
  <c r="HV188" i="1"/>
  <c r="HW188" i="1"/>
  <c r="HX188" i="1"/>
  <c r="HY188" i="1"/>
  <c r="HZ188" i="1"/>
  <c r="IA188" i="1"/>
  <c r="IB188" i="1"/>
  <c r="IC188" i="1"/>
  <c r="ID188" i="1"/>
  <c r="IE188" i="1"/>
  <c r="IF188" i="1"/>
  <c r="IG188" i="1"/>
  <c r="IH188" i="1"/>
  <c r="II188" i="1"/>
  <c r="GW189" i="1"/>
  <c r="GX189" i="1"/>
  <c r="GY189" i="1"/>
  <c r="GZ189" i="1"/>
  <c r="HA189" i="1"/>
  <c r="HB189" i="1"/>
  <c r="HC189" i="1"/>
  <c r="HD189" i="1"/>
  <c r="HE189" i="1"/>
  <c r="HF189" i="1"/>
  <c r="HG189" i="1"/>
  <c r="HH189" i="1"/>
  <c r="HI189" i="1"/>
  <c r="HJ189" i="1"/>
  <c r="HK189" i="1"/>
  <c r="HL189" i="1"/>
  <c r="HM189" i="1"/>
  <c r="HN189" i="1"/>
  <c r="HO189" i="1"/>
  <c r="HP189" i="1"/>
  <c r="HQ189" i="1"/>
  <c r="HR189" i="1"/>
  <c r="HS189" i="1"/>
  <c r="HT189" i="1"/>
  <c r="HU189" i="1"/>
  <c r="HV189" i="1"/>
  <c r="HW189" i="1"/>
  <c r="HX189" i="1"/>
  <c r="HY189" i="1"/>
  <c r="HZ189" i="1"/>
  <c r="IA189" i="1"/>
  <c r="IB189" i="1"/>
  <c r="IC189" i="1"/>
  <c r="ID189" i="1"/>
  <c r="IE189" i="1"/>
  <c r="IF189" i="1"/>
  <c r="IG189" i="1"/>
  <c r="IH189" i="1"/>
  <c r="II189" i="1"/>
  <c r="GW190" i="1"/>
  <c r="IL190" i="1" s="1"/>
  <c r="GX190" i="1"/>
  <c r="IM190" i="1" s="1"/>
  <c r="GY190" i="1"/>
  <c r="IN190" i="1" s="1"/>
  <c r="GZ190" i="1"/>
  <c r="IO190" i="1" s="1"/>
  <c r="HA190" i="1"/>
  <c r="IP190" i="1" s="1"/>
  <c r="HB190" i="1"/>
  <c r="IQ190" i="1" s="1"/>
  <c r="HC190" i="1"/>
  <c r="IR190" i="1" s="1"/>
  <c r="HD190" i="1"/>
  <c r="IS190" i="1" s="1"/>
  <c r="HE190" i="1"/>
  <c r="IT190" i="1" s="1"/>
  <c r="HF190" i="1"/>
  <c r="IU190" i="1" s="1"/>
  <c r="HG190" i="1"/>
  <c r="IV190" i="1" s="1"/>
  <c r="HH190" i="1"/>
  <c r="IW190" i="1" s="1"/>
  <c r="HI190" i="1"/>
  <c r="IX190" i="1" s="1"/>
  <c r="HJ190" i="1"/>
  <c r="IY190" i="1" s="1"/>
  <c r="HK190" i="1"/>
  <c r="IZ190" i="1" s="1"/>
  <c r="HL190" i="1"/>
  <c r="JA190" i="1" s="1"/>
  <c r="HM190" i="1"/>
  <c r="JB190" i="1" s="1"/>
  <c r="HN190" i="1"/>
  <c r="JC190" i="1" s="1"/>
  <c r="HO190" i="1"/>
  <c r="JD190" i="1" s="1"/>
  <c r="HP190" i="1"/>
  <c r="JE190" i="1" s="1"/>
  <c r="HQ190" i="1"/>
  <c r="JF190" i="1" s="1"/>
  <c r="HR190" i="1"/>
  <c r="JG190" i="1" s="1"/>
  <c r="HS190" i="1"/>
  <c r="JH190" i="1" s="1"/>
  <c r="HT190" i="1"/>
  <c r="JI190" i="1" s="1"/>
  <c r="HU190" i="1"/>
  <c r="JJ190" i="1" s="1"/>
  <c r="HV190" i="1"/>
  <c r="JK190" i="1" s="1"/>
  <c r="HW190" i="1"/>
  <c r="JL190" i="1" s="1"/>
  <c r="HX190" i="1"/>
  <c r="JM190" i="1" s="1"/>
  <c r="HY190" i="1"/>
  <c r="JN190" i="1" s="1"/>
  <c r="HZ190" i="1"/>
  <c r="JO190" i="1" s="1"/>
  <c r="IA190" i="1"/>
  <c r="JP190" i="1" s="1"/>
  <c r="IB190" i="1"/>
  <c r="JQ190" i="1" s="1"/>
  <c r="IC190" i="1"/>
  <c r="JR190" i="1" s="1"/>
  <c r="ID190" i="1"/>
  <c r="JS190" i="1" s="1"/>
  <c r="IE190" i="1"/>
  <c r="JT190" i="1" s="1"/>
  <c r="IF190" i="1"/>
  <c r="JU190" i="1" s="1"/>
  <c r="IG190" i="1"/>
  <c r="JV190" i="1" s="1"/>
  <c r="IH190" i="1"/>
  <c r="JW190" i="1" s="1"/>
  <c r="II190" i="1"/>
  <c r="JX190" i="1" s="1"/>
  <c r="GX191" i="1"/>
  <c r="IM191" i="1" s="1"/>
  <c r="GY191" i="1"/>
  <c r="IN191" i="1" s="1"/>
  <c r="GZ191" i="1"/>
  <c r="IO191" i="1" s="1"/>
  <c r="HA191" i="1"/>
  <c r="IP191" i="1" s="1"/>
  <c r="HB191" i="1"/>
  <c r="IQ191" i="1" s="1"/>
  <c r="HC191" i="1"/>
  <c r="IR191" i="1" s="1"/>
  <c r="HD191" i="1"/>
  <c r="IS191" i="1" s="1"/>
  <c r="HE191" i="1"/>
  <c r="IT191" i="1" s="1"/>
  <c r="HF191" i="1"/>
  <c r="IU191" i="1" s="1"/>
  <c r="HG191" i="1"/>
  <c r="IV191" i="1" s="1"/>
  <c r="HH191" i="1"/>
  <c r="IW191" i="1" s="1"/>
  <c r="HI191" i="1"/>
  <c r="IX191" i="1" s="1"/>
  <c r="HJ191" i="1"/>
  <c r="IY191" i="1" s="1"/>
  <c r="HK191" i="1"/>
  <c r="IZ191" i="1" s="1"/>
  <c r="HL191" i="1"/>
  <c r="JA191" i="1" s="1"/>
  <c r="HM191" i="1"/>
  <c r="JB191" i="1" s="1"/>
  <c r="HN191" i="1"/>
  <c r="JC191" i="1" s="1"/>
  <c r="HO191" i="1"/>
  <c r="JD191" i="1" s="1"/>
  <c r="HP191" i="1"/>
  <c r="JE191" i="1" s="1"/>
  <c r="HQ191" i="1"/>
  <c r="JF191" i="1" s="1"/>
  <c r="HR191" i="1"/>
  <c r="JG191" i="1" s="1"/>
  <c r="HS191" i="1"/>
  <c r="JH191" i="1" s="1"/>
  <c r="HT191" i="1"/>
  <c r="JI191" i="1" s="1"/>
  <c r="HU191" i="1"/>
  <c r="JJ191" i="1" s="1"/>
  <c r="HV191" i="1"/>
  <c r="JK191" i="1" s="1"/>
  <c r="HW191" i="1"/>
  <c r="JL191" i="1" s="1"/>
  <c r="HX191" i="1"/>
  <c r="JM191" i="1" s="1"/>
  <c r="HY191" i="1"/>
  <c r="JN191" i="1" s="1"/>
  <c r="HZ191" i="1"/>
  <c r="JO191" i="1" s="1"/>
  <c r="IA191" i="1"/>
  <c r="JP191" i="1" s="1"/>
  <c r="IB191" i="1"/>
  <c r="JQ191" i="1" s="1"/>
  <c r="IC191" i="1"/>
  <c r="JR191" i="1" s="1"/>
  <c r="ID191" i="1"/>
  <c r="JS191" i="1" s="1"/>
  <c r="IE191" i="1"/>
  <c r="JT191" i="1" s="1"/>
  <c r="IF191" i="1"/>
  <c r="JU191" i="1" s="1"/>
  <c r="IG191" i="1"/>
  <c r="JV191" i="1" s="1"/>
  <c r="IH191" i="1"/>
  <c r="JW191" i="1" s="1"/>
  <c r="II191" i="1"/>
  <c r="JX191" i="1" s="1"/>
  <c r="GW192" i="1"/>
  <c r="IL192" i="1" s="1"/>
  <c r="GX192" i="1"/>
  <c r="IM192" i="1" s="1"/>
  <c r="GY192" i="1"/>
  <c r="IN192" i="1" s="1"/>
  <c r="GZ192" i="1"/>
  <c r="IO192" i="1" s="1"/>
  <c r="HA192" i="1"/>
  <c r="IP192" i="1" s="1"/>
  <c r="HB192" i="1"/>
  <c r="IQ192" i="1" s="1"/>
  <c r="HC192" i="1"/>
  <c r="IR192" i="1" s="1"/>
  <c r="HD192" i="1"/>
  <c r="IS192" i="1" s="1"/>
  <c r="HE192" i="1"/>
  <c r="IT192" i="1" s="1"/>
  <c r="HF192" i="1"/>
  <c r="IU192" i="1" s="1"/>
  <c r="HG192" i="1"/>
  <c r="IV192" i="1" s="1"/>
  <c r="HH192" i="1"/>
  <c r="IW192" i="1" s="1"/>
  <c r="HI192" i="1"/>
  <c r="IX192" i="1" s="1"/>
  <c r="HJ192" i="1"/>
  <c r="IY192" i="1" s="1"/>
  <c r="HK192" i="1"/>
  <c r="IZ192" i="1" s="1"/>
  <c r="HL192" i="1"/>
  <c r="JA192" i="1" s="1"/>
  <c r="HM192" i="1"/>
  <c r="JB192" i="1" s="1"/>
  <c r="HN192" i="1"/>
  <c r="JC192" i="1" s="1"/>
  <c r="HO192" i="1"/>
  <c r="JD192" i="1" s="1"/>
  <c r="HP192" i="1"/>
  <c r="JE192" i="1" s="1"/>
  <c r="HQ192" i="1"/>
  <c r="JF192" i="1" s="1"/>
  <c r="HR192" i="1"/>
  <c r="JG192" i="1" s="1"/>
  <c r="HS192" i="1"/>
  <c r="JH192" i="1" s="1"/>
  <c r="HT192" i="1"/>
  <c r="JI192" i="1" s="1"/>
  <c r="HU192" i="1"/>
  <c r="JJ192" i="1" s="1"/>
  <c r="HV192" i="1"/>
  <c r="JK192" i="1" s="1"/>
  <c r="HW192" i="1"/>
  <c r="JL192" i="1" s="1"/>
  <c r="HX192" i="1"/>
  <c r="JM192" i="1" s="1"/>
  <c r="HY192" i="1"/>
  <c r="JN192" i="1" s="1"/>
  <c r="HZ192" i="1"/>
  <c r="JO192" i="1" s="1"/>
  <c r="IA192" i="1"/>
  <c r="JP192" i="1" s="1"/>
  <c r="IB192" i="1"/>
  <c r="JQ192" i="1" s="1"/>
  <c r="IC192" i="1"/>
  <c r="JR192" i="1" s="1"/>
  <c r="ID192" i="1"/>
  <c r="JS192" i="1" s="1"/>
  <c r="IE192" i="1"/>
  <c r="JT192" i="1" s="1"/>
  <c r="IF192" i="1"/>
  <c r="JU192" i="1" s="1"/>
  <c r="IG192" i="1"/>
  <c r="JV192" i="1" s="1"/>
  <c r="IH192" i="1"/>
  <c r="JW192" i="1" s="1"/>
  <c r="II192" i="1"/>
  <c r="JX192" i="1" s="1"/>
  <c r="GW193" i="1"/>
  <c r="IL193" i="1" s="1"/>
  <c r="GX193" i="1"/>
  <c r="IM193" i="1" s="1"/>
  <c r="GY193" i="1"/>
  <c r="IN193" i="1" s="1"/>
  <c r="GZ193" i="1"/>
  <c r="IO193" i="1" s="1"/>
  <c r="HA193" i="1"/>
  <c r="IP193" i="1" s="1"/>
  <c r="HB193" i="1"/>
  <c r="IQ193" i="1" s="1"/>
  <c r="HC193" i="1"/>
  <c r="IR193" i="1" s="1"/>
  <c r="HD193" i="1"/>
  <c r="IS193" i="1" s="1"/>
  <c r="HE193" i="1"/>
  <c r="IT193" i="1" s="1"/>
  <c r="HF193" i="1"/>
  <c r="IU193" i="1" s="1"/>
  <c r="HG193" i="1"/>
  <c r="IV193" i="1" s="1"/>
  <c r="HH193" i="1"/>
  <c r="IW193" i="1" s="1"/>
  <c r="HI193" i="1"/>
  <c r="IX193" i="1" s="1"/>
  <c r="HJ193" i="1"/>
  <c r="IY193" i="1" s="1"/>
  <c r="HK193" i="1"/>
  <c r="IZ193" i="1" s="1"/>
  <c r="HL193" i="1"/>
  <c r="JA193" i="1" s="1"/>
  <c r="HM193" i="1"/>
  <c r="JB193" i="1" s="1"/>
  <c r="HN193" i="1"/>
  <c r="JC193" i="1" s="1"/>
  <c r="HO193" i="1"/>
  <c r="JD193" i="1" s="1"/>
  <c r="HP193" i="1"/>
  <c r="JE193" i="1" s="1"/>
  <c r="HQ193" i="1"/>
  <c r="JF193" i="1" s="1"/>
  <c r="HR193" i="1"/>
  <c r="JG193" i="1" s="1"/>
  <c r="HS193" i="1"/>
  <c r="JH193" i="1" s="1"/>
  <c r="HT193" i="1"/>
  <c r="JI193" i="1" s="1"/>
  <c r="HU193" i="1"/>
  <c r="JJ193" i="1" s="1"/>
  <c r="HV193" i="1"/>
  <c r="JK193" i="1" s="1"/>
  <c r="HW193" i="1"/>
  <c r="JL193" i="1" s="1"/>
  <c r="HX193" i="1"/>
  <c r="JM193" i="1" s="1"/>
  <c r="HY193" i="1"/>
  <c r="JN193" i="1" s="1"/>
  <c r="HZ193" i="1"/>
  <c r="JO193" i="1" s="1"/>
  <c r="IA193" i="1"/>
  <c r="JP193" i="1" s="1"/>
  <c r="IB193" i="1"/>
  <c r="JQ193" i="1" s="1"/>
  <c r="IC193" i="1"/>
  <c r="JR193" i="1" s="1"/>
  <c r="ID193" i="1"/>
  <c r="JS193" i="1" s="1"/>
  <c r="IE193" i="1"/>
  <c r="JT193" i="1" s="1"/>
  <c r="IF193" i="1"/>
  <c r="JU193" i="1" s="1"/>
  <c r="IG193" i="1"/>
  <c r="JV193" i="1" s="1"/>
  <c r="IH193" i="1"/>
  <c r="JW193" i="1" s="1"/>
  <c r="II193" i="1"/>
  <c r="JX193" i="1" s="1"/>
  <c r="GW194" i="1"/>
  <c r="IL194" i="1" s="1"/>
  <c r="GX194" i="1"/>
  <c r="IM194" i="1" s="1"/>
  <c r="GY194" i="1"/>
  <c r="IN194" i="1" s="1"/>
  <c r="GZ194" i="1"/>
  <c r="IO194" i="1" s="1"/>
  <c r="HA194" i="1"/>
  <c r="IP194" i="1" s="1"/>
  <c r="HB194" i="1"/>
  <c r="IQ194" i="1" s="1"/>
  <c r="HC194" i="1"/>
  <c r="IR194" i="1" s="1"/>
  <c r="HD194" i="1"/>
  <c r="IS194" i="1" s="1"/>
  <c r="HE194" i="1"/>
  <c r="IT194" i="1" s="1"/>
  <c r="HF194" i="1"/>
  <c r="IU194" i="1" s="1"/>
  <c r="HG194" i="1"/>
  <c r="IV194" i="1" s="1"/>
  <c r="HH194" i="1"/>
  <c r="IW194" i="1" s="1"/>
  <c r="HI194" i="1"/>
  <c r="IX194" i="1" s="1"/>
  <c r="HJ194" i="1"/>
  <c r="IY194" i="1" s="1"/>
  <c r="HK194" i="1"/>
  <c r="IZ194" i="1" s="1"/>
  <c r="HL194" i="1"/>
  <c r="JA194" i="1" s="1"/>
  <c r="HM194" i="1"/>
  <c r="JB194" i="1" s="1"/>
  <c r="HN194" i="1"/>
  <c r="JC194" i="1" s="1"/>
  <c r="HO194" i="1"/>
  <c r="JD194" i="1" s="1"/>
  <c r="HP194" i="1"/>
  <c r="JE194" i="1" s="1"/>
  <c r="HQ194" i="1"/>
  <c r="JF194" i="1" s="1"/>
  <c r="HR194" i="1"/>
  <c r="JG194" i="1" s="1"/>
  <c r="HS194" i="1"/>
  <c r="JH194" i="1" s="1"/>
  <c r="HT194" i="1"/>
  <c r="JI194" i="1" s="1"/>
  <c r="HU194" i="1"/>
  <c r="JJ194" i="1" s="1"/>
  <c r="HV194" i="1"/>
  <c r="JK194" i="1" s="1"/>
  <c r="HW194" i="1"/>
  <c r="JL194" i="1" s="1"/>
  <c r="HX194" i="1"/>
  <c r="JM194" i="1" s="1"/>
  <c r="HY194" i="1"/>
  <c r="JN194" i="1" s="1"/>
  <c r="HZ194" i="1"/>
  <c r="JO194" i="1" s="1"/>
  <c r="IA194" i="1"/>
  <c r="JP194" i="1" s="1"/>
  <c r="IB194" i="1"/>
  <c r="JQ194" i="1" s="1"/>
  <c r="IC194" i="1"/>
  <c r="JR194" i="1" s="1"/>
  <c r="ID194" i="1"/>
  <c r="JS194" i="1" s="1"/>
  <c r="IE194" i="1"/>
  <c r="JT194" i="1" s="1"/>
  <c r="IF194" i="1"/>
  <c r="JU194" i="1" s="1"/>
  <c r="IG194" i="1"/>
  <c r="JV194" i="1" s="1"/>
  <c r="IH194" i="1"/>
  <c r="JW194" i="1" s="1"/>
  <c r="II194" i="1"/>
  <c r="JX194" i="1" s="1"/>
  <c r="GW195" i="1"/>
  <c r="IL195" i="1" s="1"/>
  <c r="GX195" i="1"/>
  <c r="IM195" i="1" s="1"/>
  <c r="GY195" i="1"/>
  <c r="IN195" i="1" s="1"/>
  <c r="GZ195" i="1"/>
  <c r="IO195" i="1" s="1"/>
  <c r="HA195" i="1"/>
  <c r="IP195" i="1" s="1"/>
  <c r="HB195" i="1"/>
  <c r="IQ195" i="1" s="1"/>
  <c r="HC195" i="1"/>
  <c r="IR195" i="1" s="1"/>
  <c r="HD195" i="1"/>
  <c r="IS195" i="1" s="1"/>
  <c r="HE195" i="1"/>
  <c r="IT195" i="1" s="1"/>
  <c r="HF195" i="1"/>
  <c r="IU195" i="1" s="1"/>
  <c r="HG195" i="1"/>
  <c r="IV195" i="1" s="1"/>
  <c r="HH195" i="1"/>
  <c r="IW195" i="1" s="1"/>
  <c r="HI195" i="1"/>
  <c r="IX195" i="1" s="1"/>
  <c r="HJ195" i="1"/>
  <c r="IY195" i="1" s="1"/>
  <c r="HK195" i="1"/>
  <c r="IZ195" i="1" s="1"/>
  <c r="HL195" i="1"/>
  <c r="JA195" i="1" s="1"/>
  <c r="HM195" i="1"/>
  <c r="JB195" i="1" s="1"/>
  <c r="HN195" i="1"/>
  <c r="JC195" i="1" s="1"/>
  <c r="HO195" i="1"/>
  <c r="JD195" i="1" s="1"/>
  <c r="HP195" i="1"/>
  <c r="JE195" i="1" s="1"/>
  <c r="HQ195" i="1"/>
  <c r="JF195" i="1" s="1"/>
  <c r="HR195" i="1"/>
  <c r="JG195" i="1" s="1"/>
  <c r="HS195" i="1"/>
  <c r="JH195" i="1" s="1"/>
  <c r="HT195" i="1"/>
  <c r="JI195" i="1" s="1"/>
  <c r="HU195" i="1"/>
  <c r="JJ195" i="1" s="1"/>
  <c r="HV195" i="1"/>
  <c r="JK195" i="1" s="1"/>
  <c r="HW195" i="1"/>
  <c r="JL195" i="1" s="1"/>
  <c r="HX195" i="1"/>
  <c r="JM195" i="1" s="1"/>
  <c r="HY195" i="1"/>
  <c r="JN195" i="1" s="1"/>
  <c r="HZ195" i="1"/>
  <c r="JO195" i="1" s="1"/>
  <c r="IA195" i="1"/>
  <c r="JP195" i="1" s="1"/>
  <c r="IB195" i="1"/>
  <c r="JQ195" i="1" s="1"/>
  <c r="IC195" i="1"/>
  <c r="JR195" i="1" s="1"/>
  <c r="ID195" i="1"/>
  <c r="JS195" i="1" s="1"/>
  <c r="IE195" i="1"/>
  <c r="JT195" i="1" s="1"/>
  <c r="IF195" i="1"/>
  <c r="JU195" i="1" s="1"/>
  <c r="IG195" i="1"/>
  <c r="JV195" i="1" s="1"/>
  <c r="IH195" i="1"/>
  <c r="JW195" i="1" s="1"/>
  <c r="II195" i="1"/>
  <c r="JX195" i="1" s="1"/>
  <c r="GW196" i="1"/>
  <c r="IL196" i="1" s="1"/>
  <c r="GX196" i="1"/>
  <c r="IM196" i="1" s="1"/>
  <c r="GY196" i="1"/>
  <c r="IN196" i="1" s="1"/>
  <c r="GZ196" i="1"/>
  <c r="IO196" i="1" s="1"/>
  <c r="HA196" i="1"/>
  <c r="IP196" i="1" s="1"/>
  <c r="HB196" i="1"/>
  <c r="IQ196" i="1" s="1"/>
  <c r="HC196" i="1"/>
  <c r="IR196" i="1" s="1"/>
  <c r="HD196" i="1"/>
  <c r="IS196" i="1" s="1"/>
  <c r="HE196" i="1"/>
  <c r="IT196" i="1" s="1"/>
  <c r="HF196" i="1"/>
  <c r="IU196" i="1" s="1"/>
  <c r="HG196" i="1"/>
  <c r="IV196" i="1" s="1"/>
  <c r="HH196" i="1"/>
  <c r="IW196" i="1" s="1"/>
  <c r="HI196" i="1"/>
  <c r="IX196" i="1" s="1"/>
  <c r="HJ196" i="1"/>
  <c r="IY196" i="1" s="1"/>
  <c r="HK196" i="1"/>
  <c r="IZ196" i="1" s="1"/>
  <c r="HL196" i="1"/>
  <c r="JA196" i="1" s="1"/>
  <c r="HM196" i="1"/>
  <c r="JB196" i="1" s="1"/>
  <c r="HN196" i="1"/>
  <c r="JC196" i="1" s="1"/>
  <c r="HO196" i="1"/>
  <c r="JD196" i="1" s="1"/>
  <c r="HP196" i="1"/>
  <c r="JE196" i="1" s="1"/>
  <c r="HQ196" i="1"/>
  <c r="JF196" i="1" s="1"/>
  <c r="HR196" i="1"/>
  <c r="JG196" i="1" s="1"/>
  <c r="HS196" i="1"/>
  <c r="JH196" i="1" s="1"/>
  <c r="HT196" i="1"/>
  <c r="JI196" i="1" s="1"/>
  <c r="HU196" i="1"/>
  <c r="JJ196" i="1" s="1"/>
  <c r="HV196" i="1"/>
  <c r="JK196" i="1" s="1"/>
  <c r="HW196" i="1"/>
  <c r="JL196" i="1" s="1"/>
  <c r="HX196" i="1"/>
  <c r="JM196" i="1" s="1"/>
  <c r="HY196" i="1"/>
  <c r="JN196" i="1" s="1"/>
  <c r="HZ196" i="1"/>
  <c r="JO196" i="1" s="1"/>
  <c r="IA196" i="1"/>
  <c r="JP196" i="1" s="1"/>
  <c r="IB196" i="1"/>
  <c r="JQ196" i="1" s="1"/>
  <c r="IC196" i="1"/>
  <c r="JR196" i="1" s="1"/>
  <c r="ID196" i="1"/>
  <c r="JS196" i="1" s="1"/>
  <c r="IE196" i="1"/>
  <c r="JT196" i="1" s="1"/>
  <c r="IF196" i="1"/>
  <c r="JU196" i="1" s="1"/>
  <c r="IG196" i="1"/>
  <c r="JV196" i="1" s="1"/>
  <c r="IH196" i="1"/>
  <c r="JW196" i="1" s="1"/>
  <c r="II196" i="1"/>
  <c r="JX196" i="1" s="1"/>
  <c r="GW197" i="1"/>
  <c r="IL197" i="1" s="1"/>
  <c r="GX197" i="1"/>
  <c r="IM197" i="1" s="1"/>
  <c r="GY197" i="1"/>
  <c r="IN197" i="1" s="1"/>
  <c r="GZ197" i="1"/>
  <c r="IO197" i="1" s="1"/>
  <c r="HA197" i="1"/>
  <c r="IP197" i="1" s="1"/>
  <c r="HB197" i="1"/>
  <c r="IQ197" i="1" s="1"/>
  <c r="HC197" i="1"/>
  <c r="IR197" i="1" s="1"/>
  <c r="HD197" i="1"/>
  <c r="IS197" i="1" s="1"/>
  <c r="HE197" i="1"/>
  <c r="IT197" i="1" s="1"/>
  <c r="HF197" i="1"/>
  <c r="IU197" i="1" s="1"/>
  <c r="HG197" i="1"/>
  <c r="IV197" i="1" s="1"/>
  <c r="HH197" i="1"/>
  <c r="IW197" i="1" s="1"/>
  <c r="HI197" i="1"/>
  <c r="IX197" i="1" s="1"/>
  <c r="HJ197" i="1"/>
  <c r="IY197" i="1" s="1"/>
  <c r="HK197" i="1"/>
  <c r="IZ197" i="1" s="1"/>
  <c r="HL197" i="1"/>
  <c r="JA197" i="1" s="1"/>
  <c r="HM197" i="1"/>
  <c r="JB197" i="1" s="1"/>
  <c r="HN197" i="1"/>
  <c r="JC197" i="1" s="1"/>
  <c r="HO197" i="1"/>
  <c r="JD197" i="1" s="1"/>
  <c r="HP197" i="1"/>
  <c r="JE197" i="1" s="1"/>
  <c r="HQ197" i="1"/>
  <c r="JF197" i="1" s="1"/>
  <c r="HR197" i="1"/>
  <c r="JG197" i="1" s="1"/>
  <c r="HS197" i="1"/>
  <c r="JH197" i="1" s="1"/>
  <c r="HT197" i="1"/>
  <c r="JI197" i="1" s="1"/>
  <c r="HU197" i="1"/>
  <c r="JJ197" i="1" s="1"/>
  <c r="HV197" i="1"/>
  <c r="JK197" i="1" s="1"/>
  <c r="HW197" i="1"/>
  <c r="JL197" i="1" s="1"/>
  <c r="HX197" i="1"/>
  <c r="JM197" i="1" s="1"/>
  <c r="HY197" i="1"/>
  <c r="JN197" i="1" s="1"/>
  <c r="HZ197" i="1"/>
  <c r="JO197" i="1" s="1"/>
  <c r="IA197" i="1"/>
  <c r="JP197" i="1" s="1"/>
  <c r="IB197" i="1"/>
  <c r="JQ197" i="1" s="1"/>
  <c r="IC197" i="1"/>
  <c r="JR197" i="1" s="1"/>
  <c r="ID197" i="1"/>
  <c r="JS197" i="1" s="1"/>
  <c r="IE197" i="1"/>
  <c r="JT197" i="1" s="1"/>
  <c r="IF197" i="1"/>
  <c r="JU197" i="1" s="1"/>
  <c r="IG197" i="1"/>
  <c r="JV197" i="1" s="1"/>
  <c r="IH197" i="1"/>
  <c r="JW197" i="1" s="1"/>
  <c r="II197" i="1"/>
  <c r="JX197" i="1" s="1"/>
  <c r="DS206" i="1"/>
  <c r="S206" i="1" s="1"/>
  <c r="GX198" i="1"/>
  <c r="IM198" i="1" s="1"/>
  <c r="GY198" i="1"/>
  <c r="IN198" i="1" s="1"/>
  <c r="GZ198" i="1"/>
  <c r="IO198" i="1" s="1"/>
  <c r="HA198" i="1"/>
  <c r="IP198" i="1" s="1"/>
  <c r="HB198" i="1"/>
  <c r="IQ198" i="1" s="1"/>
  <c r="HC198" i="1"/>
  <c r="IR198" i="1" s="1"/>
  <c r="HD198" i="1"/>
  <c r="IS198" i="1" s="1"/>
  <c r="HE198" i="1"/>
  <c r="IT198" i="1" s="1"/>
  <c r="HF198" i="1"/>
  <c r="IU198" i="1" s="1"/>
  <c r="HG198" i="1"/>
  <c r="IV198" i="1" s="1"/>
  <c r="HH198" i="1"/>
  <c r="IW198" i="1" s="1"/>
  <c r="HI198" i="1"/>
  <c r="IX198" i="1" s="1"/>
  <c r="HJ198" i="1"/>
  <c r="IY198" i="1" s="1"/>
  <c r="HK198" i="1"/>
  <c r="IZ198" i="1" s="1"/>
  <c r="HL198" i="1"/>
  <c r="JA198" i="1" s="1"/>
  <c r="HM198" i="1"/>
  <c r="JB198" i="1" s="1"/>
  <c r="HN198" i="1"/>
  <c r="JC198" i="1" s="1"/>
  <c r="HO198" i="1"/>
  <c r="JD198" i="1" s="1"/>
  <c r="HP198" i="1"/>
  <c r="JE198" i="1" s="1"/>
  <c r="HQ198" i="1"/>
  <c r="JF198" i="1" s="1"/>
  <c r="HR198" i="1"/>
  <c r="JG198" i="1" s="1"/>
  <c r="HS198" i="1"/>
  <c r="JH198" i="1" s="1"/>
  <c r="HT198" i="1"/>
  <c r="JI198" i="1" s="1"/>
  <c r="HU198" i="1"/>
  <c r="JJ198" i="1" s="1"/>
  <c r="HV198" i="1"/>
  <c r="JK198" i="1" s="1"/>
  <c r="HW198" i="1"/>
  <c r="JL198" i="1" s="1"/>
  <c r="HX198" i="1"/>
  <c r="JM198" i="1" s="1"/>
  <c r="HY198" i="1"/>
  <c r="JN198" i="1" s="1"/>
  <c r="HZ198" i="1"/>
  <c r="JO198" i="1" s="1"/>
  <c r="IA198" i="1"/>
  <c r="JP198" i="1" s="1"/>
  <c r="IB198" i="1"/>
  <c r="JQ198" i="1" s="1"/>
  <c r="IC198" i="1"/>
  <c r="JR198" i="1" s="1"/>
  <c r="ID198" i="1"/>
  <c r="JS198" i="1" s="1"/>
  <c r="IE198" i="1"/>
  <c r="JT198" i="1" s="1"/>
  <c r="IF198" i="1"/>
  <c r="JU198" i="1" s="1"/>
  <c r="IG198" i="1"/>
  <c r="JV198" i="1" s="1"/>
  <c r="II198" i="1"/>
  <c r="JX198" i="1" s="1"/>
  <c r="GW199" i="1"/>
  <c r="IL199" i="1" s="1"/>
  <c r="GX199" i="1"/>
  <c r="IM199" i="1" s="1"/>
  <c r="GY199" i="1"/>
  <c r="IN199" i="1" s="1"/>
  <c r="GZ199" i="1"/>
  <c r="IO199" i="1" s="1"/>
  <c r="HA199" i="1"/>
  <c r="IP199" i="1" s="1"/>
  <c r="HB199" i="1"/>
  <c r="IQ199" i="1" s="1"/>
  <c r="HC199" i="1"/>
  <c r="IR199" i="1" s="1"/>
  <c r="HD199" i="1"/>
  <c r="IS199" i="1" s="1"/>
  <c r="HE199" i="1"/>
  <c r="IT199" i="1" s="1"/>
  <c r="HF199" i="1"/>
  <c r="IU199" i="1" s="1"/>
  <c r="HG199" i="1"/>
  <c r="IV199" i="1" s="1"/>
  <c r="HH199" i="1"/>
  <c r="IW199" i="1" s="1"/>
  <c r="HI199" i="1"/>
  <c r="IX199" i="1" s="1"/>
  <c r="HJ199" i="1"/>
  <c r="IY199" i="1" s="1"/>
  <c r="HK199" i="1"/>
  <c r="IZ199" i="1" s="1"/>
  <c r="HL199" i="1"/>
  <c r="JA199" i="1" s="1"/>
  <c r="HM199" i="1"/>
  <c r="JB199" i="1" s="1"/>
  <c r="HN199" i="1"/>
  <c r="JC199" i="1" s="1"/>
  <c r="HO199" i="1"/>
  <c r="JD199" i="1" s="1"/>
  <c r="HP199" i="1"/>
  <c r="JE199" i="1" s="1"/>
  <c r="HQ199" i="1"/>
  <c r="JF199" i="1" s="1"/>
  <c r="HR199" i="1"/>
  <c r="JG199" i="1" s="1"/>
  <c r="HS199" i="1"/>
  <c r="JH199" i="1" s="1"/>
  <c r="HT199" i="1"/>
  <c r="JI199" i="1" s="1"/>
  <c r="HU199" i="1"/>
  <c r="JJ199" i="1" s="1"/>
  <c r="HV199" i="1"/>
  <c r="JK199" i="1" s="1"/>
  <c r="HW199" i="1"/>
  <c r="JL199" i="1" s="1"/>
  <c r="HX199" i="1"/>
  <c r="JM199" i="1" s="1"/>
  <c r="HY199" i="1"/>
  <c r="JN199" i="1" s="1"/>
  <c r="HZ199" i="1"/>
  <c r="JO199" i="1" s="1"/>
  <c r="IA199" i="1"/>
  <c r="JP199" i="1" s="1"/>
  <c r="IB199" i="1"/>
  <c r="JQ199" i="1" s="1"/>
  <c r="IC199" i="1"/>
  <c r="JR199" i="1" s="1"/>
  <c r="ID199" i="1"/>
  <c r="JS199" i="1" s="1"/>
  <c r="IE199" i="1"/>
  <c r="JT199" i="1" s="1"/>
  <c r="IF199" i="1"/>
  <c r="JU199" i="1" s="1"/>
  <c r="IG199" i="1"/>
  <c r="JV199" i="1" s="1"/>
  <c r="IH199" i="1"/>
  <c r="JW199" i="1" s="1"/>
  <c r="II199" i="1"/>
  <c r="JX199" i="1" s="1"/>
  <c r="FH211" i="1"/>
  <c r="GS214" i="1"/>
  <c r="GS217" i="1"/>
  <c r="DS228" i="1"/>
  <c r="CD228" i="1" s="1"/>
  <c r="DT228" i="1"/>
  <c r="CE228" i="1" s="1"/>
  <c r="DU228" i="1"/>
  <c r="CF228" i="1" s="1"/>
  <c r="DV228" i="1"/>
  <c r="CG228" i="1" s="1"/>
  <c r="DW228" i="1"/>
  <c r="CH228" i="1" s="1"/>
  <c r="DX228" i="1"/>
  <c r="CI228" i="1" s="1"/>
  <c r="DY228" i="1"/>
  <c r="CJ228" i="1" s="1"/>
  <c r="DZ228" i="1"/>
  <c r="CK228" i="1" s="1"/>
  <c r="EA228" i="1"/>
  <c r="CL228" i="1" s="1"/>
  <c r="EB228" i="1"/>
  <c r="CM228" i="1" s="1"/>
  <c r="EC228" i="1"/>
  <c r="CN228" i="1" s="1"/>
  <c r="ED228" i="1"/>
  <c r="CO228" i="1" s="1"/>
  <c r="EE228" i="1"/>
  <c r="CP228" i="1" s="1"/>
  <c r="EF228" i="1"/>
  <c r="CQ228" i="1" s="1"/>
  <c r="EG228" i="1"/>
  <c r="CR228" i="1" s="1"/>
  <c r="EH228" i="1"/>
  <c r="CS228" i="1" s="1"/>
  <c r="EI228" i="1"/>
  <c r="CT228" i="1" s="1"/>
  <c r="EJ228" i="1"/>
  <c r="CU228" i="1" s="1"/>
  <c r="EK228" i="1"/>
  <c r="CV228" i="1" s="1"/>
  <c r="EL228" i="1"/>
  <c r="CW228" i="1" s="1"/>
  <c r="EM228" i="1"/>
  <c r="CX228" i="1" s="1"/>
  <c r="EN228" i="1"/>
  <c r="CY228" i="1" s="1"/>
  <c r="EO228" i="1"/>
  <c r="CZ228" i="1" s="1"/>
  <c r="EP228" i="1"/>
  <c r="DA228" i="1" s="1"/>
  <c r="EQ228" i="1"/>
  <c r="DB228" i="1" s="1"/>
  <c r="ER228" i="1"/>
  <c r="DC228" i="1" s="1"/>
  <c r="ES228" i="1"/>
  <c r="DD228" i="1" s="1"/>
  <c r="ET228" i="1"/>
  <c r="DE228" i="1" s="1"/>
  <c r="EU228" i="1"/>
  <c r="DF228" i="1" s="1"/>
  <c r="EV228" i="1"/>
  <c r="DG228" i="1" s="1"/>
  <c r="EW228" i="1"/>
  <c r="DH228" i="1" s="1"/>
  <c r="EX228" i="1"/>
  <c r="DI228" i="1" s="1"/>
  <c r="EY228" i="1"/>
  <c r="DJ228" i="1" s="1"/>
  <c r="EZ228" i="1"/>
  <c r="DK228" i="1" s="1"/>
  <c r="FA228" i="1"/>
  <c r="DL228" i="1" s="1"/>
  <c r="FB228" i="1"/>
  <c r="DM228" i="1" s="1"/>
  <c r="FC228" i="1"/>
  <c r="DN228" i="1" s="1"/>
  <c r="FD228" i="1"/>
  <c r="DO228" i="1" s="1"/>
  <c r="FE228" i="1"/>
  <c r="DP228" i="1" s="1"/>
  <c r="DS237" i="1"/>
  <c r="CD237" i="1" s="1"/>
  <c r="DT237" i="1"/>
  <c r="CE237" i="1" s="1"/>
  <c r="DU237" i="1"/>
  <c r="CF237" i="1" s="1"/>
  <c r="DV237" i="1"/>
  <c r="CG237" i="1" s="1"/>
  <c r="DW237" i="1"/>
  <c r="CH237" i="1" s="1"/>
  <c r="DX237" i="1"/>
  <c r="CI237" i="1" s="1"/>
  <c r="DY237" i="1"/>
  <c r="CJ237" i="1" s="1"/>
  <c r="DZ237" i="1"/>
  <c r="CK237" i="1" s="1"/>
  <c r="EA237" i="1"/>
  <c r="CL237" i="1" s="1"/>
  <c r="EB237" i="1"/>
  <c r="CM237" i="1" s="1"/>
  <c r="EC237" i="1"/>
  <c r="CN237" i="1" s="1"/>
  <c r="ED237" i="1"/>
  <c r="CO237" i="1" s="1"/>
  <c r="EE237" i="1"/>
  <c r="CP237" i="1" s="1"/>
  <c r="EF237" i="1"/>
  <c r="CQ237" i="1" s="1"/>
  <c r="EG237" i="1"/>
  <c r="CR237" i="1" s="1"/>
  <c r="EH237" i="1"/>
  <c r="CS237" i="1" s="1"/>
  <c r="EI237" i="1"/>
  <c r="CT237" i="1" s="1"/>
  <c r="EJ237" i="1"/>
  <c r="CU237" i="1" s="1"/>
  <c r="EK237" i="1"/>
  <c r="CV237" i="1" s="1"/>
  <c r="EL237" i="1"/>
  <c r="CW237" i="1" s="1"/>
  <c r="EM237" i="1"/>
  <c r="CX237" i="1" s="1"/>
  <c r="EN237" i="1"/>
  <c r="CY237" i="1" s="1"/>
  <c r="EO237" i="1"/>
  <c r="CZ237" i="1" s="1"/>
  <c r="EP237" i="1"/>
  <c r="DA237" i="1" s="1"/>
  <c r="EQ237" i="1"/>
  <c r="DB237" i="1" s="1"/>
  <c r="ER237" i="1"/>
  <c r="DC237" i="1" s="1"/>
  <c r="ES237" i="1"/>
  <c r="DD237" i="1" s="1"/>
  <c r="ET237" i="1"/>
  <c r="DE237" i="1" s="1"/>
  <c r="EU237" i="1"/>
  <c r="DF237" i="1" s="1"/>
  <c r="EV237" i="1"/>
  <c r="DG237" i="1" s="1"/>
  <c r="EW237" i="1"/>
  <c r="DH237" i="1" s="1"/>
  <c r="EX237" i="1"/>
  <c r="DI237" i="1" s="1"/>
  <c r="EY237" i="1"/>
  <c r="DJ237" i="1" s="1"/>
  <c r="EZ237" i="1"/>
  <c r="DK237" i="1" s="1"/>
  <c r="FA237" i="1"/>
  <c r="DL237" i="1" s="1"/>
  <c r="FB237" i="1"/>
  <c r="DM237" i="1" s="1"/>
  <c r="FC237" i="1"/>
  <c r="DN237" i="1" s="1"/>
  <c r="FD237" i="1"/>
  <c r="DO237" i="1" s="1"/>
  <c r="FE237" i="1"/>
  <c r="DP237" i="1" s="1"/>
  <c r="FI245" i="1"/>
  <c r="FI246" i="1"/>
  <c r="FI247" i="1"/>
  <c r="DS251" i="1"/>
  <c r="S251" i="1" s="1"/>
  <c r="DS254" i="1"/>
  <c r="CD254" i="1" s="1"/>
  <c r="DT254" i="1"/>
  <c r="CE254" i="1" s="1"/>
  <c r="DU254" i="1"/>
  <c r="CF254" i="1" s="1"/>
  <c r="DV254" i="1"/>
  <c r="CG254" i="1" s="1"/>
  <c r="DW254" i="1"/>
  <c r="CH254" i="1" s="1"/>
  <c r="DX254" i="1"/>
  <c r="CI254" i="1" s="1"/>
  <c r="DY254" i="1"/>
  <c r="CJ254" i="1" s="1"/>
  <c r="DZ254" i="1"/>
  <c r="CK254" i="1" s="1"/>
  <c r="EA254" i="1"/>
  <c r="CL254" i="1" s="1"/>
  <c r="EB254" i="1"/>
  <c r="CM254" i="1" s="1"/>
  <c r="EC254" i="1"/>
  <c r="CN254" i="1" s="1"/>
  <c r="ED254" i="1"/>
  <c r="CO254" i="1" s="1"/>
  <c r="EE254" i="1"/>
  <c r="CP254" i="1" s="1"/>
  <c r="EF254" i="1"/>
  <c r="CQ254" i="1" s="1"/>
  <c r="EG254" i="1"/>
  <c r="CR254" i="1" s="1"/>
  <c r="EH254" i="1"/>
  <c r="CS254" i="1" s="1"/>
  <c r="EI254" i="1"/>
  <c r="CT254" i="1" s="1"/>
  <c r="EJ254" i="1"/>
  <c r="CU254" i="1" s="1"/>
  <c r="EK254" i="1"/>
  <c r="CV254" i="1" s="1"/>
  <c r="EL254" i="1"/>
  <c r="CW254" i="1" s="1"/>
  <c r="EM254" i="1"/>
  <c r="CX254" i="1" s="1"/>
  <c r="EN254" i="1"/>
  <c r="CY254" i="1" s="1"/>
  <c r="EO254" i="1"/>
  <c r="CZ254" i="1" s="1"/>
  <c r="EP254" i="1"/>
  <c r="DA254" i="1" s="1"/>
  <c r="EQ254" i="1"/>
  <c r="DB254" i="1" s="1"/>
  <c r="ER254" i="1"/>
  <c r="DC254" i="1" s="1"/>
  <c r="ES254" i="1"/>
  <c r="DD254" i="1" s="1"/>
  <c r="ET254" i="1"/>
  <c r="DE254" i="1" s="1"/>
  <c r="EU254" i="1"/>
  <c r="DF254" i="1" s="1"/>
  <c r="EV254" i="1"/>
  <c r="DG254" i="1" s="1"/>
  <c r="EW254" i="1"/>
  <c r="DH254" i="1" s="1"/>
  <c r="EX254" i="1"/>
  <c r="DI254" i="1" s="1"/>
  <c r="EY254" i="1"/>
  <c r="DJ254" i="1" s="1"/>
  <c r="EZ254" i="1"/>
  <c r="DK254" i="1" s="1"/>
  <c r="FA254" i="1"/>
  <c r="DL254" i="1" s="1"/>
  <c r="FB254" i="1"/>
  <c r="DM254" i="1" s="1"/>
  <c r="FC254" i="1"/>
  <c r="DN254" i="1" s="1"/>
  <c r="FD254" i="1"/>
  <c r="DO254" i="1" s="1"/>
  <c r="FE254" i="1"/>
  <c r="DP254" i="1" s="1"/>
  <c r="DS255" i="1"/>
  <c r="CD255" i="1" s="1"/>
  <c r="DT255" i="1"/>
  <c r="CE255" i="1" s="1"/>
  <c r="DU255" i="1"/>
  <c r="CF255" i="1" s="1"/>
  <c r="DV255" i="1"/>
  <c r="CG255" i="1" s="1"/>
  <c r="DW255" i="1"/>
  <c r="CH255" i="1" s="1"/>
  <c r="DX255" i="1"/>
  <c r="CI255" i="1" s="1"/>
  <c r="DY255" i="1"/>
  <c r="CJ255" i="1" s="1"/>
  <c r="DZ255" i="1"/>
  <c r="CK255" i="1" s="1"/>
  <c r="EA255" i="1"/>
  <c r="CL255" i="1" s="1"/>
  <c r="EB255" i="1"/>
  <c r="CM255" i="1" s="1"/>
  <c r="EC255" i="1"/>
  <c r="CN255" i="1" s="1"/>
  <c r="ED255" i="1"/>
  <c r="CO255" i="1" s="1"/>
  <c r="EE255" i="1"/>
  <c r="CP255" i="1" s="1"/>
  <c r="EF255" i="1"/>
  <c r="CQ255" i="1" s="1"/>
  <c r="EG255" i="1"/>
  <c r="CR255" i="1" s="1"/>
  <c r="EH255" i="1"/>
  <c r="CS255" i="1" s="1"/>
  <c r="EI255" i="1"/>
  <c r="CT255" i="1" s="1"/>
  <c r="EJ255" i="1"/>
  <c r="CU255" i="1" s="1"/>
  <c r="EK255" i="1"/>
  <c r="CV255" i="1" s="1"/>
  <c r="EL255" i="1"/>
  <c r="CW255" i="1" s="1"/>
  <c r="EM255" i="1"/>
  <c r="CX255" i="1" s="1"/>
  <c r="EN255" i="1"/>
  <c r="CY255" i="1" s="1"/>
  <c r="EO255" i="1"/>
  <c r="CZ255" i="1" s="1"/>
  <c r="EP255" i="1"/>
  <c r="DA255" i="1" s="1"/>
  <c r="EQ255" i="1"/>
  <c r="DB255" i="1" s="1"/>
  <c r="ER255" i="1"/>
  <c r="DC255" i="1" s="1"/>
  <c r="ES255" i="1"/>
  <c r="DD255" i="1" s="1"/>
  <c r="ET255" i="1"/>
  <c r="DE255" i="1" s="1"/>
  <c r="EU255" i="1"/>
  <c r="DF255" i="1" s="1"/>
  <c r="EV255" i="1"/>
  <c r="DG255" i="1" s="1"/>
  <c r="EW255" i="1"/>
  <c r="DH255" i="1" s="1"/>
  <c r="EX255" i="1"/>
  <c r="DI255" i="1" s="1"/>
  <c r="EY255" i="1"/>
  <c r="DJ255" i="1" s="1"/>
  <c r="EZ255" i="1"/>
  <c r="DK255" i="1" s="1"/>
  <c r="FA255" i="1"/>
  <c r="DL255" i="1" s="1"/>
  <c r="FB255" i="1"/>
  <c r="DM255" i="1" s="1"/>
  <c r="FC255" i="1"/>
  <c r="DN255" i="1" s="1"/>
  <c r="FD255" i="1"/>
  <c r="DO255" i="1" s="1"/>
  <c r="FE255" i="1"/>
  <c r="DP255" i="1" s="1"/>
  <c r="DS256" i="1"/>
  <c r="CD256" i="1" s="1"/>
  <c r="DT256" i="1"/>
  <c r="CE256" i="1" s="1"/>
  <c r="DU256" i="1"/>
  <c r="CF256" i="1" s="1"/>
  <c r="DV256" i="1"/>
  <c r="CG256" i="1" s="1"/>
  <c r="DW256" i="1"/>
  <c r="CH256" i="1" s="1"/>
  <c r="DX256" i="1"/>
  <c r="CI256" i="1" s="1"/>
  <c r="DY256" i="1"/>
  <c r="CJ256" i="1" s="1"/>
  <c r="DZ256" i="1"/>
  <c r="CK256" i="1" s="1"/>
  <c r="EA256" i="1"/>
  <c r="CL256" i="1" s="1"/>
  <c r="EB256" i="1"/>
  <c r="CM256" i="1" s="1"/>
  <c r="EC256" i="1"/>
  <c r="CN256" i="1" s="1"/>
  <c r="ED256" i="1"/>
  <c r="CO256" i="1" s="1"/>
  <c r="EE256" i="1"/>
  <c r="CP256" i="1" s="1"/>
  <c r="EF256" i="1"/>
  <c r="CQ256" i="1" s="1"/>
  <c r="EG256" i="1"/>
  <c r="CR256" i="1" s="1"/>
  <c r="EH256" i="1"/>
  <c r="CS256" i="1" s="1"/>
  <c r="EI256" i="1"/>
  <c r="CT256" i="1" s="1"/>
  <c r="EJ256" i="1"/>
  <c r="CU256" i="1" s="1"/>
  <c r="EK256" i="1"/>
  <c r="CV256" i="1" s="1"/>
  <c r="EL256" i="1"/>
  <c r="CW256" i="1" s="1"/>
  <c r="EM256" i="1"/>
  <c r="CX256" i="1" s="1"/>
  <c r="EN256" i="1"/>
  <c r="CY256" i="1" s="1"/>
  <c r="EO256" i="1"/>
  <c r="CZ256" i="1" s="1"/>
  <c r="EP256" i="1"/>
  <c r="DA256" i="1" s="1"/>
  <c r="EQ256" i="1"/>
  <c r="DB256" i="1" s="1"/>
  <c r="ER256" i="1"/>
  <c r="DC256" i="1" s="1"/>
  <c r="ES256" i="1"/>
  <c r="DD256" i="1" s="1"/>
  <c r="ET256" i="1"/>
  <c r="DE256" i="1" s="1"/>
  <c r="EU256" i="1"/>
  <c r="DF256" i="1" s="1"/>
  <c r="EV256" i="1"/>
  <c r="DG256" i="1" s="1"/>
  <c r="EW256" i="1"/>
  <c r="DH256" i="1" s="1"/>
  <c r="EX256" i="1"/>
  <c r="DI256" i="1" s="1"/>
  <c r="EY256" i="1"/>
  <c r="DJ256" i="1" s="1"/>
  <c r="EZ256" i="1"/>
  <c r="DK256" i="1" s="1"/>
  <c r="FA256" i="1"/>
  <c r="DL256" i="1" s="1"/>
  <c r="FB256" i="1"/>
  <c r="DM256" i="1" s="1"/>
  <c r="FC256" i="1"/>
  <c r="DN256" i="1" s="1"/>
  <c r="FD256" i="1"/>
  <c r="DO256" i="1" s="1"/>
  <c r="FE256" i="1"/>
  <c r="DP256" i="1" s="1"/>
  <c r="DS257" i="1"/>
  <c r="CD257" i="1" s="1"/>
  <c r="DT257" i="1"/>
  <c r="CE257" i="1" s="1"/>
  <c r="DU257" i="1"/>
  <c r="CF257" i="1" s="1"/>
  <c r="DV257" i="1"/>
  <c r="CG257" i="1" s="1"/>
  <c r="DW257" i="1"/>
  <c r="CH257" i="1" s="1"/>
  <c r="DX257" i="1"/>
  <c r="CI257" i="1" s="1"/>
  <c r="DY257" i="1"/>
  <c r="CJ257" i="1" s="1"/>
  <c r="DZ257" i="1"/>
  <c r="CK257" i="1" s="1"/>
  <c r="EA257" i="1"/>
  <c r="CL257" i="1" s="1"/>
  <c r="EB257" i="1"/>
  <c r="CM257" i="1" s="1"/>
  <c r="EC257" i="1"/>
  <c r="CN257" i="1" s="1"/>
  <c r="ED257" i="1"/>
  <c r="CO257" i="1" s="1"/>
  <c r="EE257" i="1"/>
  <c r="CP257" i="1" s="1"/>
  <c r="EF257" i="1"/>
  <c r="CQ257" i="1" s="1"/>
  <c r="EG257" i="1"/>
  <c r="CR257" i="1" s="1"/>
  <c r="EH257" i="1"/>
  <c r="CS257" i="1" s="1"/>
  <c r="EI257" i="1"/>
  <c r="CT257" i="1" s="1"/>
  <c r="EJ257" i="1"/>
  <c r="CU257" i="1" s="1"/>
  <c r="EK257" i="1"/>
  <c r="CV257" i="1" s="1"/>
  <c r="EL257" i="1"/>
  <c r="CW257" i="1" s="1"/>
  <c r="EM257" i="1"/>
  <c r="CX257" i="1" s="1"/>
  <c r="EN257" i="1"/>
  <c r="CY257" i="1" s="1"/>
  <c r="EO257" i="1"/>
  <c r="CZ257" i="1" s="1"/>
  <c r="EP257" i="1"/>
  <c r="DA257" i="1" s="1"/>
  <c r="EQ257" i="1"/>
  <c r="DB257" i="1" s="1"/>
  <c r="ER257" i="1"/>
  <c r="DC257" i="1" s="1"/>
  <c r="ES257" i="1"/>
  <c r="DD257" i="1" s="1"/>
  <c r="ET257" i="1"/>
  <c r="DE257" i="1" s="1"/>
  <c r="EU257" i="1"/>
  <c r="DF257" i="1" s="1"/>
  <c r="EV257" i="1"/>
  <c r="DG257" i="1" s="1"/>
  <c r="EW257" i="1"/>
  <c r="DH257" i="1" s="1"/>
  <c r="EX257" i="1"/>
  <c r="DI257" i="1" s="1"/>
  <c r="EY257" i="1"/>
  <c r="DJ257" i="1" s="1"/>
  <c r="EZ257" i="1"/>
  <c r="DK257" i="1" s="1"/>
  <c r="FA257" i="1"/>
  <c r="DL257" i="1" s="1"/>
  <c r="FB257" i="1"/>
  <c r="DM257" i="1" s="1"/>
  <c r="FC257" i="1"/>
  <c r="DN257" i="1" s="1"/>
  <c r="FD257" i="1"/>
  <c r="DO257" i="1" s="1"/>
  <c r="FE257" i="1"/>
  <c r="DP257" i="1" s="1"/>
  <c r="DS258" i="1"/>
  <c r="CD258" i="1" s="1"/>
  <c r="DT258" i="1"/>
  <c r="CE258" i="1" s="1"/>
  <c r="DU258" i="1"/>
  <c r="CF258" i="1" s="1"/>
  <c r="DV258" i="1"/>
  <c r="CG258" i="1" s="1"/>
  <c r="DW258" i="1"/>
  <c r="CH258" i="1" s="1"/>
  <c r="DX258" i="1"/>
  <c r="CI258" i="1" s="1"/>
  <c r="DY258" i="1"/>
  <c r="CJ258" i="1" s="1"/>
  <c r="DZ258" i="1"/>
  <c r="CK258" i="1" s="1"/>
  <c r="EA258" i="1"/>
  <c r="CL258" i="1" s="1"/>
  <c r="EB258" i="1"/>
  <c r="CM258" i="1" s="1"/>
  <c r="EC258" i="1"/>
  <c r="CN258" i="1" s="1"/>
  <c r="ED258" i="1"/>
  <c r="CO258" i="1" s="1"/>
  <c r="EE258" i="1"/>
  <c r="CP258" i="1" s="1"/>
  <c r="EF258" i="1"/>
  <c r="CQ258" i="1" s="1"/>
  <c r="EG258" i="1"/>
  <c r="CR258" i="1" s="1"/>
  <c r="EH258" i="1"/>
  <c r="CS258" i="1" s="1"/>
  <c r="EI258" i="1"/>
  <c r="CT258" i="1" s="1"/>
  <c r="EJ258" i="1"/>
  <c r="CU258" i="1" s="1"/>
  <c r="EK258" i="1"/>
  <c r="CV258" i="1" s="1"/>
  <c r="EL258" i="1"/>
  <c r="CW258" i="1" s="1"/>
  <c r="EM258" i="1"/>
  <c r="CX258" i="1" s="1"/>
  <c r="EN258" i="1"/>
  <c r="CY258" i="1" s="1"/>
  <c r="EO258" i="1"/>
  <c r="CZ258" i="1" s="1"/>
  <c r="EP258" i="1"/>
  <c r="DA258" i="1" s="1"/>
  <c r="EQ258" i="1"/>
  <c r="DB258" i="1" s="1"/>
  <c r="ER258" i="1"/>
  <c r="DC258" i="1" s="1"/>
  <c r="ES258" i="1"/>
  <c r="DD258" i="1" s="1"/>
  <c r="ET258" i="1"/>
  <c r="DE258" i="1" s="1"/>
  <c r="EU258" i="1"/>
  <c r="DF258" i="1" s="1"/>
  <c r="EV258" i="1"/>
  <c r="DG258" i="1" s="1"/>
  <c r="EW258" i="1"/>
  <c r="DH258" i="1" s="1"/>
  <c r="EX258" i="1"/>
  <c r="DI258" i="1" s="1"/>
  <c r="EY258" i="1"/>
  <c r="DJ258" i="1" s="1"/>
  <c r="EZ258" i="1"/>
  <c r="DK258" i="1" s="1"/>
  <c r="FA258" i="1"/>
  <c r="DL258" i="1" s="1"/>
  <c r="FB258" i="1"/>
  <c r="DM258" i="1" s="1"/>
  <c r="FC258" i="1"/>
  <c r="DN258" i="1" s="1"/>
  <c r="FD258" i="1"/>
  <c r="DO258" i="1" s="1"/>
  <c r="FE258" i="1"/>
  <c r="DP258" i="1" s="1"/>
  <c r="DS259" i="1"/>
  <c r="CD259" i="1" s="1"/>
  <c r="DT259" i="1"/>
  <c r="CE259" i="1" s="1"/>
  <c r="DU259" i="1"/>
  <c r="CF259" i="1" s="1"/>
  <c r="DV259" i="1"/>
  <c r="CG259" i="1" s="1"/>
  <c r="DW259" i="1"/>
  <c r="CH259" i="1" s="1"/>
  <c r="DX259" i="1"/>
  <c r="CI259" i="1" s="1"/>
  <c r="DY259" i="1"/>
  <c r="CJ259" i="1" s="1"/>
  <c r="DZ259" i="1"/>
  <c r="CK259" i="1" s="1"/>
  <c r="EA259" i="1"/>
  <c r="CL259" i="1" s="1"/>
  <c r="EB259" i="1"/>
  <c r="CM259" i="1" s="1"/>
  <c r="EC259" i="1"/>
  <c r="CN259" i="1" s="1"/>
  <c r="ED259" i="1"/>
  <c r="CO259" i="1" s="1"/>
  <c r="EE259" i="1"/>
  <c r="CP259" i="1" s="1"/>
  <c r="EF259" i="1"/>
  <c r="CQ259" i="1" s="1"/>
  <c r="EG259" i="1"/>
  <c r="CR259" i="1" s="1"/>
  <c r="EH259" i="1"/>
  <c r="CS259" i="1" s="1"/>
  <c r="EI259" i="1"/>
  <c r="CT259" i="1" s="1"/>
  <c r="EJ259" i="1"/>
  <c r="CU259" i="1" s="1"/>
  <c r="EK259" i="1"/>
  <c r="CV259" i="1" s="1"/>
  <c r="EL259" i="1"/>
  <c r="CW259" i="1" s="1"/>
  <c r="EM259" i="1"/>
  <c r="CX259" i="1" s="1"/>
  <c r="EN259" i="1"/>
  <c r="CY259" i="1" s="1"/>
  <c r="EO259" i="1"/>
  <c r="CZ259" i="1" s="1"/>
  <c r="EP259" i="1"/>
  <c r="DA259" i="1" s="1"/>
  <c r="EQ259" i="1"/>
  <c r="DB259" i="1" s="1"/>
  <c r="ER259" i="1"/>
  <c r="DC259" i="1" s="1"/>
  <c r="ES259" i="1"/>
  <c r="DD259" i="1" s="1"/>
  <c r="ET259" i="1"/>
  <c r="DE259" i="1" s="1"/>
  <c r="EU259" i="1"/>
  <c r="DF259" i="1" s="1"/>
  <c r="EV259" i="1"/>
  <c r="DG259" i="1" s="1"/>
  <c r="EW259" i="1"/>
  <c r="DH259" i="1" s="1"/>
  <c r="EX259" i="1"/>
  <c r="DI259" i="1" s="1"/>
  <c r="EY259" i="1"/>
  <c r="DJ259" i="1" s="1"/>
  <c r="EZ259" i="1"/>
  <c r="DK259" i="1" s="1"/>
  <c r="FA259" i="1"/>
  <c r="DL259" i="1" s="1"/>
  <c r="FB259" i="1"/>
  <c r="DM259" i="1" s="1"/>
  <c r="FC259" i="1"/>
  <c r="DN259" i="1" s="1"/>
  <c r="FD259" i="1"/>
  <c r="DO259" i="1" s="1"/>
  <c r="FE259" i="1"/>
  <c r="DP259" i="1" s="1"/>
  <c r="DS263" i="1"/>
  <c r="CD263" i="1" s="1"/>
  <c r="DT263" i="1"/>
  <c r="CE263" i="1" s="1"/>
  <c r="DU263" i="1"/>
  <c r="CF263" i="1" s="1"/>
  <c r="DV263" i="1"/>
  <c r="CG263" i="1" s="1"/>
  <c r="DW263" i="1"/>
  <c r="CH263" i="1" s="1"/>
  <c r="DX263" i="1"/>
  <c r="CI263" i="1" s="1"/>
  <c r="DY263" i="1"/>
  <c r="CJ263" i="1" s="1"/>
  <c r="DZ263" i="1"/>
  <c r="CK263" i="1" s="1"/>
  <c r="EA263" i="1"/>
  <c r="CL263" i="1" s="1"/>
  <c r="EB263" i="1"/>
  <c r="CM263" i="1" s="1"/>
  <c r="EC263" i="1"/>
  <c r="CN263" i="1" s="1"/>
  <c r="ED263" i="1"/>
  <c r="CO263" i="1" s="1"/>
  <c r="EE263" i="1"/>
  <c r="CP263" i="1" s="1"/>
  <c r="EF263" i="1"/>
  <c r="CQ263" i="1" s="1"/>
  <c r="EG263" i="1"/>
  <c r="CR263" i="1" s="1"/>
  <c r="EH263" i="1"/>
  <c r="CS263" i="1" s="1"/>
  <c r="EI263" i="1"/>
  <c r="CT263" i="1" s="1"/>
  <c r="EJ263" i="1"/>
  <c r="CU263" i="1" s="1"/>
  <c r="EK263" i="1"/>
  <c r="CV263" i="1" s="1"/>
  <c r="EL263" i="1"/>
  <c r="CW263" i="1" s="1"/>
  <c r="EM263" i="1"/>
  <c r="CX263" i="1" s="1"/>
  <c r="EN263" i="1"/>
  <c r="CY263" i="1" s="1"/>
  <c r="EO263" i="1"/>
  <c r="CZ263" i="1" s="1"/>
  <c r="EP263" i="1"/>
  <c r="DA263" i="1" s="1"/>
  <c r="EQ263" i="1"/>
  <c r="DB263" i="1" s="1"/>
  <c r="ER263" i="1"/>
  <c r="DC263" i="1" s="1"/>
  <c r="ES263" i="1"/>
  <c r="DD263" i="1" s="1"/>
  <c r="ET263" i="1"/>
  <c r="DE263" i="1" s="1"/>
  <c r="EU263" i="1"/>
  <c r="DF263" i="1" s="1"/>
  <c r="EV263" i="1"/>
  <c r="DG263" i="1" s="1"/>
  <c r="EW263" i="1"/>
  <c r="DH263" i="1" s="1"/>
  <c r="EX263" i="1"/>
  <c r="DI263" i="1" s="1"/>
  <c r="EY263" i="1"/>
  <c r="DJ263" i="1" s="1"/>
  <c r="EZ263" i="1"/>
  <c r="DK263" i="1" s="1"/>
  <c r="FA263" i="1"/>
  <c r="DL263" i="1" s="1"/>
  <c r="FB263" i="1"/>
  <c r="DM263" i="1" s="1"/>
  <c r="FC263" i="1"/>
  <c r="DN263" i="1" s="1"/>
  <c r="FD263" i="1"/>
  <c r="DO263" i="1" s="1"/>
  <c r="FE263" i="1"/>
  <c r="DP263" i="1" s="1"/>
  <c r="DS264" i="1"/>
  <c r="CD264" i="1" s="1"/>
  <c r="DT264" i="1"/>
  <c r="CE264" i="1" s="1"/>
  <c r="DU264" i="1"/>
  <c r="CF264" i="1" s="1"/>
  <c r="DV264" i="1"/>
  <c r="CG264" i="1" s="1"/>
  <c r="DW264" i="1"/>
  <c r="CH264" i="1" s="1"/>
  <c r="DX264" i="1"/>
  <c r="CI264" i="1" s="1"/>
  <c r="DY264" i="1"/>
  <c r="CJ264" i="1" s="1"/>
  <c r="DZ264" i="1"/>
  <c r="CK264" i="1" s="1"/>
  <c r="EA264" i="1"/>
  <c r="CL264" i="1" s="1"/>
  <c r="EB264" i="1"/>
  <c r="CM264" i="1" s="1"/>
  <c r="EC264" i="1"/>
  <c r="CN264" i="1" s="1"/>
  <c r="ED264" i="1"/>
  <c r="CO264" i="1" s="1"/>
  <c r="EE264" i="1"/>
  <c r="CP264" i="1" s="1"/>
  <c r="EF264" i="1"/>
  <c r="CQ264" i="1" s="1"/>
  <c r="EG264" i="1"/>
  <c r="CR264" i="1" s="1"/>
  <c r="EH264" i="1"/>
  <c r="CS264" i="1" s="1"/>
  <c r="EI264" i="1"/>
  <c r="CT264" i="1" s="1"/>
  <c r="EJ264" i="1"/>
  <c r="CU264" i="1" s="1"/>
  <c r="EK264" i="1"/>
  <c r="CV264" i="1" s="1"/>
  <c r="EL264" i="1"/>
  <c r="CW264" i="1" s="1"/>
  <c r="EM264" i="1"/>
  <c r="CX264" i="1" s="1"/>
  <c r="EN264" i="1"/>
  <c r="CY264" i="1" s="1"/>
  <c r="EO264" i="1"/>
  <c r="CZ264" i="1" s="1"/>
  <c r="EP264" i="1"/>
  <c r="DA264" i="1" s="1"/>
  <c r="EQ264" i="1"/>
  <c r="DB264" i="1" s="1"/>
  <c r="ER264" i="1"/>
  <c r="DC264" i="1" s="1"/>
  <c r="ES264" i="1"/>
  <c r="DD264" i="1" s="1"/>
  <c r="ET264" i="1"/>
  <c r="DE264" i="1" s="1"/>
  <c r="EU264" i="1"/>
  <c r="DF264" i="1" s="1"/>
  <c r="EV264" i="1"/>
  <c r="DG264" i="1" s="1"/>
  <c r="EW264" i="1"/>
  <c r="DH264" i="1" s="1"/>
  <c r="EX264" i="1"/>
  <c r="DI264" i="1" s="1"/>
  <c r="EY264" i="1"/>
  <c r="DJ264" i="1" s="1"/>
  <c r="EZ264" i="1"/>
  <c r="DK264" i="1" s="1"/>
  <c r="FA264" i="1"/>
  <c r="DL264" i="1" s="1"/>
  <c r="FB264" i="1"/>
  <c r="DM264" i="1" s="1"/>
  <c r="FC264" i="1"/>
  <c r="DN264" i="1" s="1"/>
  <c r="FD264" i="1"/>
  <c r="DO264" i="1" s="1"/>
  <c r="FE264" i="1"/>
  <c r="DP264" i="1" s="1"/>
  <c r="DS267" i="1"/>
  <c r="CD267" i="1" s="1"/>
  <c r="DT267" i="1"/>
  <c r="CE267" i="1" s="1"/>
  <c r="DU267" i="1"/>
  <c r="CF267" i="1" s="1"/>
  <c r="DV267" i="1"/>
  <c r="CG267" i="1" s="1"/>
  <c r="DW267" i="1"/>
  <c r="CH267" i="1" s="1"/>
  <c r="DX267" i="1"/>
  <c r="CI267" i="1" s="1"/>
  <c r="DY267" i="1"/>
  <c r="CJ267" i="1" s="1"/>
  <c r="DZ267" i="1"/>
  <c r="CK267" i="1" s="1"/>
  <c r="EA267" i="1"/>
  <c r="CL267" i="1" s="1"/>
  <c r="EB267" i="1"/>
  <c r="CM267" i="1" s="1"/>
  <c r="EC267" i="1"/>
  <c r="CN267" i="1" s="1"/>
  <c r="ED267" i="1"/>
  <c r="CO267" i="1" s="1"/>
  <c r="EE267" i="1"/>
  <c r="CP267" i="1" s="1"/>
  <c r="EF267" i="1"/>
  <c r="CQ267" i="1" s="1"/>
  <c r="EG267" i="1"/>
  <c r="CR267" i="1" s="1"/>
  <c r="EH267" i="1"/>
  <c r="CS267" i="1" s="1"/>
  <c r="EI267" i="1"/>
  <c r="CT267" i="1" s="1"/>
  <c r="EJ267" i="1"/>
  <c r="CU267" i="1" s="1"/>
  <c r="EK267" i="1"/>
  <c r="CV267" i="1" s="1"/>
  <c r="EL267" i="1"/>
  <c r="CW267" i="1" s="1"/>
  <c r="EM267" i="1"/>
  <c r="CX267" i="1" s="1"/>
  <c r="EN267" i="1"/>
  <c r="CY267" i="1" s="1"/>
  <c r="EO267" i="1"/>
  <c r="CZ267" i="1" s="1"/>
  <c r="EP267" i="1"/>
  <c r="DA267" i="1" s="1"/>
  <c r="EQ267" i="1"/>
  <c r="DB267" i="1" s="1"/>
  <c r="ER267" i="1"/>
  <c r="DC267" i="1" s="1"/>
  <c r="ES267" i="1"/>
  <c r="DD267" i="1" s="1"/>
  <c r="ET267" i="1"/>
  <c r="DE267" i="1" s="1"/>
  <c r="EU267" i="1"/>
  <c r="DF267" i="1" s="1"/>
  <c r="EV267" i="1"/>
  <c r="DG267" i="1" s="1"/>
  <c r="EW267" i="1"/>
  <c r="DH267" i="1" s="1"/>
  <c r="EX267" i="1"/>
  <c r="DI267" i="1" s="1"/>
  <c r="EY267" i="1"/>
  <c r="DJ267" i="1" s="1"/>
  <c r="EZ267" i="1"/>
  <c r="DK267" i="1" s="1"/>
  <c r="FA267" i="1"/>
  <c r="DL267" i="1" s="1"/>
  <c r="FB267" i="1"/>
  <c r="DM267" i="1" s="1"/>
  <c r="FC267" i="1"/>
  <c r="DN267" i="1" s="1"/>
  <c r="FD267" i="1"/>
  <c r="DO267" i="1" s="1"/>
  <c r="FE267" i="1"/>
  <c r="DP267" i="1" s="1"/>
  <c r="DS268" i="1"/>
  <c r="CD268" i="1" s="1"/>
  <c r="DT268" i="1"/>
  <c r="CE268" i="1" s="1"/>
  <c r="DU268" i="1"/>
  <c r="CF268" i="1" s="1"/>
  <c r="DV268" i="1"/>
  <c r="CG268" i="1" s="1"/>
  <c r="DW268" i="1"/>
  <c r="CH268" i="1" s="1"/>
  <c r="DX268" i="1"/>
  <c r="CI268" i="1" s="1"/>
  <c r="DY268" i="1"/>
  <c r="CJ268" i="1" s="1"/>
  <c r="DZ268" i="1"/>
  <c r="CK268" i="1" s="1"/>
  <c r="EA268" i="1"/>
  <c r="CL268" i="1" s="1"/>
  <c r="EB268" i="1"/>
  <c r="CM268" i="1" s="1"/>
  <c r="EC268" i="1"/>
  <c r="CN268" i="1" s="1"/>
  <c r="ED268" i="1"/>
  <c r="CO268" i="1" s="1"/>
  <c r="EE268" i="1"/>
  <c r="CP268" i="1" s="1"/>
  <c r="EF268" i="1"/>
  <c r="CQ268" i="1" s="1"/>
  <c r="EG268" i="1"/>
  <c r="CR268" i="1" s="1"/>
  <c r="EH268" i="1"/>
  <c r="CS268" i="1" s="1"/>
  <c r="EI268" i="1"/>
  <c r="CT268" i="1" s="1"/>
  <c r="EJ268" i="1"/>
  <c r="CU268" i="1" s="1"/>
  <c r="EK268" i="1"/>
  <c r="CV268" i="1" s="1"/>
  <c r="EL268" i="1"/>
  <c r="CW268" i="1" s="1"/>
  <c r="EM268" i="1"/>
  <c r="CX268" i="1" s="1"/>
  <c r="EN268" i="1"/>
  <c r="CY268" i="1" s="1"/>
  <c r="EO268" i="1"/>
  <c r="CZ268" i="1" s="1"/>
  <c r="EP268" i="1"/>
  <c r="DA268" i="1" s="1"/>
  <c r="EQ268" i="1"/>
  <c r="DB268" i="1" s="1"/>
  <c r="ER268" i="1"/>
  <c r="DC268" i="1" s="1"/>
  <c r="ES268" i="1"/>
  <c r="DD268" i="1" s="1"/>
  <c r="ET268" i="1"/>
  <c r="DE268" i="1" s="1"/>
  <c r="EU268" i="1"/>
  <c r="DF268" i="1" s="1"/>
  <c r="EV268" i="1"/>
  <c r="DG268" i="1" s="1"/>
  <c r="EW268" i="1"/>
  <c r="DH268" i="1" s="1"/>
  <c r="EX268" i="1"/>
  <c r="DI268" i="1" s="1"/>
  <c r="EY268" i="1"/>
  <c r="DJ268" i="1" s="1"/>
  <c r="EZ268" i="1"/>
  <c r="DK268" i="1" s="1"/>
  <c r="FA268" i="1"/>
  <c r="DL268" i="1" s="1"/>
  <c r="FB268" i="1"/>
  <c r="DM268" i="1" s="1"/>
  <c r="FC268" i="1"/>
  <c r="DN268" i="1" s="1"/>
  <c r="FD268" i="1"/>
  <c r="DO268" i="1" s="1"/>
  <c r="FE268" i="1"/>
  <c r="DP268" i="1" s="1"/>
  <c r="DS271" i="1"/>
  <c r="CD271" i="1" s="1"/>
  <c r="DT271" i="1"/>
  <c r="CE271" i="1" s="1"/>
  <c r="DU271" i="1"/>
  <c r="CF271" i="1" s="1"/>
  <c r="DV271" i="1"/>
  <c r="CG271" i="1" s="1"/>
  <c r="DW271" i="1"/>
  <c r="CH271" i="1" s="1"/>
  <c r="DX271" i="1"/>
  <c r="CI271" i="1" s="1"/>
  <c r="DY271" i="1"/>
  <c r="CJ271" i="1" s="1"/>
  <c r="DZ271" i="1"/>
  <c r="CK271" i="1" s="1"/>
  <c r="EA271" i="1"/>
  <c r="CL271" i="1" s="1"/>
  <c r="EB271" i="1"/>
  <c r="CM271" i="1" s="1"/>
  <c r="EC271" i="1"/>
  <c r="CN271" i="1" s="1"/>
  <c r="ED271" i="1"/>
  <c r="CO271" i="1" s="1"/>
  <c r="EE271" i="1"/>
  <c r="CP271" i="1" s="1"/>
  <c r="EF271" i="1"/>
  <c r="CQ271" i="1" s="1"/>
  <c r="EG271" i="1"/>
  <c r="CR271" i="1" s="1"/>
  <c r="EH271" i="1"/>
  <c r="CS271" i="1" s="1"/>
  <c r="EI271" i="1"/>
  <c r="CT271" i="1" s="1"/>
  <c r="EJ271" i="1"/>
  <c r="CU271" i="1" s="1"/>
  <c r="EK271" i="1"/>
  <c r="CV271" i="1" s="1"/>
  <c r="EL271" i="1"/>
  <c r="CW271" i="1" s="1"/>
  <c r="EM271" i="1"/>
  <c r="CX271" i="1" s="1"/>
  <c r="EN271" i="1"/>
  <c r="CY271" i="1" s="1"/>
  <c r="EO271" i="1"/>
  <c r="CZ271" i="1" s="1"/>
  <c r="EP271" i="1"/>
  <c r="DA271" i="1" s="1"/>
  <c r="EQ271" i="1"/>
  <c r="DB271" i="1" s="1"/>
  <c r="ER271" i="1"/>
  <c r="DC271" i="1" s="1"/>
  <c r="ES271" i="1"/>
  <c r="DD271" i="1" s="1"/>
  <c r="ET271" i="1"/>
  <c r="DE271" i="1" s="1"/>
  <c r="EU271" i="1"/>
  <c r="DF271" i="1" s="1"/>
  <c r="EV271" i="1"/>
  <c r="DG271" i="1" s="1"/>
  <c r="EW271" i="1"/>
  <c r="DH271" i="1" s="1"/>
  <c r="EX271" i="1"/>
  <c r="DI271" i="1" s="1"/>
  <c r="EY271" i="1"/>
  <c r="DJ271" i="1" s="1"/>
  <c r="EZ271" i="1"/>
  <c r="DK271" i="1" s="1"/>
  <c r="FA271" i="1"/>
  <c r="DL271" i="1" s="1"/>
  <c r="FB271" i="1"/>
  <c r="DM271" i="1" s="1"/>
  <c r="FC271" i="1"/>
  <c r="DN271" i="1" s="1"/>
  <c r="FD271" i="1"/>
  <c r="DO271" i="1" s="1"/>
  <c r="FE271" i="1"/>
  <c r="DP271" i="1" s="1"/>
  <c r="DS272" i="1"/>
  <c r="CD272" i="1" s="1"/>
  <c r="DT272" i="1"/>
  <c r="CE272" i="1" s="1"/>
  <c r="DU272" i="1"/>
  <c r="CF272" i="1" s="1"/>
  <c r="DV272" i="1"/>
  <c r="CG272" i="1" s="1"/>
  <c r="DW272" i="1"/>
  <c r="CH272" i="1" s="1"/>
  <c r="DX272" i="1"/>
  <c r="CI272" i="1" s="1"/>
  <c r="DY272" i="1"/>
  <c r="CJ272" i="1" s="1"/>
  <c r="DZ272" i="1"/>
  <c r="CK272" i="1" s="1"/>
  <c r="EA272" i="1"/>
  <c r="CL272" i="1" s="1"/>
  <c r="EB272" i="1"/>
  <c r="CM272" i="1" s="1"/>
  <c r="EC272" i="1"/>
  <c r="CN272" i="1" s="1"/>
  <c r="ED272" i="1"/>
  <c r="CO272" i="1" s="1"/>
  <c r="EE272" i="1"/>
  <c r="CP272" i="1" s="1"/>
  <c r="EF272" i="1"/>
  <c r="CQ272" i="1" s="1"/>
  <c r="EG272" i="1"/>
  <c r="CR272" i="1" s="1"/>
  <c r="EH272" i="1"/>
  <c r="CS272" i="1" s="1"/>
  <c r="EI272" i="1"/>
  <c r="CT272" i="1" s="1"/>
  <c r="EJ272" i="1"/>
  <c r="CU272" i="1" s="1"/>
  <c r="EK272" i="1"/>
  <c r="CV272" i="1" s="1"/>
  <c r="EL272" i="1"/>
  <c r="CW272" i="1" s="1"/>
  <c r="EM272" i="1"/>
  <c r="CX272" i="1" s="1"/>
  <c r="EN272" i="1"/>
  <c r="CY272" i="1" s="1"/>
  <c r="EO272" i="1"/>
  <c r="CZ272" i="1" s="1"/>
  <c r="EP272" i="1"/>
  <c r="DA272" i="1" s="1"/>
  <c r="EQ272" i="1"/>
  <c r="DB272" i="1" s="1"/>
  <c r="ER272" i="1"/>
  <c r="DC272" i="1" s="1"/>
  <c r="ES272" i="1"/>
  <c r="DD272" i="1" s="1"/>
  <c r="ET272" i="1"/>
  <c r="DE272" i="1" s="1"/>
  <c r="EU272" i="1"/>
  <c r="DF272" i="1" s="1"/>
  <c r="EV272" i="1"/>
  <c r="DG272" i="1" s="1"/>
  <c r="EW272" i="1"/>
  <c r="DH272" i="1" s="1"/>
  <c r="EX272" i="1"/>
  <c r="DI272" i="1" s="1"/>
  <c r="EY272" i="1"/>
  <c r="DJ272" i="1" s="1"/>
  <c r="EZ272" i="1"/>
  <c r="DK272" i="1" s="1"/>
  <c r="FA272" i="1"/>
  <c r="DL272" i="1" s="1"/>
  <c r="FB272" i="1"/>
  <c r="DM272" i="1" s="1"/>
  <c r="FC272" i="1"/>
  <c r="DN272" i="1" s="1"/>
  <c r="FD272" i="1"/>
  <c r="DO272" i="1" s="1"/>
  <c r="FE272" i="1"/>
  <c r="DP272" i="1" s="1"/>
  <c r="DS273" i="1"/>
  <c r="CD273" i="1" s="1"/>
  <c r="DT273" i="1"/>
  <c r="CE273" i="1" s="1"/>
  <c r="DU273" i="1"/>
  <c r="CF273" i="1" s="1"/>
  <c r="DV273" i="1"/>
  <c r="CG273" i="1" s="1"/>
  <c r="DW273" i="1"/>
  <c r="CH273" i="1" s="1"/>
  <c r="DX273" i="1"/>
  <c r="CI273" i="1" s="1"/>
  <c r="DY273" i="1"/>
  <c r="CJ273" i="1" s="1"/>
  <c r="DZ273" i="1"/>
  <c r="CK273" i="1" s="1"/>
  <c r="EA273" i="1"/>
  <c r="CL273" i="1" s="1"/>
  <c r="EB273" i="1"/>
  <c r="CM273" i="1" s="1"/>
  <c r="EC273" i="1"/>
  <c r="CN273" i="1" s="1"/>
  <c r="ED273" i="1"/>
  <c r="CO273" i="1" s="1"/>
  <c r="EE273" i="1"/>
  <c r="CP273" i="1" s="1"/>
  <c r="EF273" i="1"/>
  <c r="CQ273" i="1" s="1"/>
  <c r="EG273" i="1"/>
  <c r="CR273" i="1" s="1"/>
  <c r="EH273" i="1"/>
  <c r="CS273" i="1" s="1"/>
  <c r="EI273" i="1"/>
  <c r="CT273" i="1" s="1"/>
  <c r="EJ273" i="1"/>
  <c r="CU273" i="1" s="1"/>
  <c r="EK273" i="1"/>
  <c r="CV273" i="1" s="1"/>
  <c r="EL273" i="1"/>
  <c r="CW273" i="1" s="1"/>
  <c r="EM273" i="1"/>
  <c r="CX273" i="1" s="1"/>
  <c r="EN273" i="1"/>
  <c r="CY273" i="1" s="1"/>
  <c r="EO273" i="1"/>
  <c r="CZ273" i="1" s="1"/>
  <c r="EP273" i="1"/>
  <c r="DA273" i="1" s="1"/>
  <c r="EQ273" i="1"/>
  <c r="DB273" i="1" s="1"/>
  <c r="ER273" i="1"/>
  <c r="DC273" i="1" s="1"/>
  <c r="ES273" i="1"/>
  <c r="DD273" i="1" s="1"/>
  <c r="ET273" i="1"/>
  <c r="DE273" i="1" s="1"/>
  <c r="EU273" i="1"/>
  <c r="DF273" i="1" s="1"/>
  <c r="EV273" i="1"/>
  <c r="DG273" i="1" s="1"/>
  <c r="EW273" i="1"/>
  <c r="DH273" i="1" s="1"/>
  <c r="EX273" i="1"/>
  <c r="DI273" i="1" s="1"/>
  <c r="EY273" i="1"/>
  <c r="DJ273" i="1" s="1"/>
  <c r="EZ273" i="1"/>
  <c r="DK273" i="1" s="1"/>
  <c r="FA273" i="1"/>
  <c r="DL273" i="1" s="1"/>
  <c r="FB273" i="1"/>
  <c r="DM273" i="1" s="1"/>
  <c r="FC273" i="1"/>
  <c r="DN273" i="1" s="1"/>
  <c r="FD273" i="1"/>
  <c r="DO273" i="1" s="1"/>
  <c r="FE273" i="1"/>
  <c r="DP273" i="1" s="1"/>
  <c r="DS275" i="1"/>
  <c r="CD275" i="1" s="1"/>
  <c r="DT275" i="1"/>
  <c r="CE275" i="1" s="1"/>
  <c r="DU275" i="1"/>
  <c r="CF275" i="1" s="1"/>
  <c r="DV275" i="1"/>
  <c r="CG275" i="1" s="1"/>
  <c r="DW275" i="1"/>
  <c r="CH275" i="1" s="1"/>
  <c r="DX275" i="1"/>
  <c r="CI275" i="1" s="1"/>
  <c r="DY275" i="1"/>
  <c r="CJ275" i="1" s="1"/>
  <c r="DZ275" i="1"/>
  <c r="CK275" i="1" s="1"/>
  <c r="EA275" i="1"/>
  <c r="CL275" i="1" s="1"/>
  <c r="EB275" i="1"/>
  <c r="CM275" i="1" s="1"/>
  <c r="EC275" i="1"/>
  <c r="CN275" i="1" s="1"/>
  <c r="ED275" i="1"/>
  <c r="CO275" i="1" s="1"/>
  <c r="EE275" i="1"/>
  <c r="CP275" i="1" s="1"/>
  <c r="EF275" i="1"/>
  <c r="CQ275" i="1" s="1"/>
  <c r="EG275" i="1"/>
  <c r="CR275" i="1" s="1"/>
  <c r="EH275" i="1"/>
  <c r="CS275" i="1" s="1"/>
  <c r="EI275" i="1"/>
  <c r="CT275" i="1" s="1"/>
  <c r="EJ275" i="1"/>
  <c r="CU275" i="1" s="1"/>
  <c r="EK275" i="1"/>
  <c r="CV275" i="1" s="1"/>
  <c r="EL275" i="1"/>
  <c r="CW275" i="1" s="1"/>
  <c r="EM275" i="1"/>
  <c r="CX275" i="1" s="1"/>
  <c r="EN275" i="1"/>
  <c r="CY275" i="1" s="1"/>
  <c r="EO275" i="1"/>
  <c r="CZ275" i="1" s="1"/>
  <c r="EP275" i="1"/>
  <c r="DA275" i="1" s="1"/>
  <c r="EQ275" i="1"/>
  <c r="DB275" i="1" s="1"/>
  <c r="ER275" i="1"/>
  <c r="DC275" i="1" s="1"/>
  <c r="ES275" i="1"/>
  <c r="DD275" i="1" s="1"/>
  <c r="ET275" i="1"/>
  <c r="DE275" i="1" s="1"/>
  <c r="EU275" i="1"/>
  <c r="DF275" i="1" s="1"/>
  <c r="EV275" i="1"/>
  <c r="DG275" i="1" s="1"/>
  <c r="EW275" i="1"/>
  <c r="DH275" i="1" s="1"/>
  <c r="EX275" i="1"/>
  <c r="DI275" i="1" s="1"/>
  <c r="EY275" i="1"/>
  <c r="DJ275" i="1" s="1"/>
  <c r="EZ275" i="1"/>
  <c r="DK275" i="1" s="1"/>
  <c r="FA275" i="1"/>
  <c r="DL275" i="1" s="1"/>
  <c r="FB275" i="1"/>
  <c r="DM275" i="1" s="1"/>
  <c r="FC275" i="1"/>
  <c r="DN275" i="1" s="1"/>
  <c r="FD275" i="1"/>
  <c r="DO275" i="1" s="1"/>
  <c r="FE275" i="1"/>
  <c r="DP275" i="1" s="1"/>
  <c r="DS276" i="1"/>
  <c r="CD276" i="1" s="1"/>
  <c r="DT276" i="1"/>
  <c r="CE276" i="1" s="1"/>
  <c r="DU276" i="1"/>
  <c r="CF276" i="1" s="1"/>
  <c r="DV276" i="1"/>
  <c r="CG276" i="1" s="1"/>
  <c r="DW276" i="1"/>
  <c r="CH276" i="1" s="1"/>
  <c r="DX276" i="1"/>
  <c r="CI276" i="1" s="1"/>
  <c r="DY276" i="1"/>
  <c r="CJ276" i="1" s="1"/>
  <c r="DZ276" i="1"/>
  <c r="CK276" i="1" s="1"/>
  <c r="EA276" i="1"/>
  <c r="CL276" i="1" s="1"/>
  <c r="EB276" i="1"/>
  <c r="CM276" i="1" s="1"/>
  <c r="EC276" i="1"/>
  <c r="CN276" i="1" s="1"/>
  <c r="ED276" i="1"/>
  <c r="CO276" i="1" s="1"/>
  <c r="EE276" i="1"/>
  <c r="CP276" i="1" s="1"/>
  <c r="EF276" i="1"/>
  <c r="CQ276" i="1" s="1"/>
  <c r="EG276" i="1"/>
  <c r="CR276" i="1" s="1"/>
  <c r="EH276" i="1"/>
  <c r="CS276" i="1" s="1"/>
  <c r="EI276" i="1"/>
  <c r="CT276" i="1" s="1"/>
  <c r="EJ276" i="1"/>
  <c r="CU276" i="1" s="1"/>
  <c r="EK276" i="1"/>
  <c r="CV276" i="1" s="1"/>
  <c r="EL276" i="1"/>
  <c r="CW276" i="1" s="1"/>
  <c r="EM276" i="1"/>
  <c r="CX276" i="1" s="1"/>
  <c r="EN276" i="1"/>
  <c r="CY276" i="1" s="1"/>
  <c r="EO276" i="1"/>
  <c r="CZ276" i="1" s="1"/>
  <c r="EP276" i="1"/>
  <c r="DA276" i="1" s="1"/>
  <c r="EQ276" i="1"/>
  <c r="DB276" i="1" s="1"/>
  <c r="ER276" i="1"/>
  <c r="DC276" i="1" s="1"/>
  <c r="ES276" i="1"/>
  <c r="DD276" i="1" s="1"/>
  <c r="ET276" i="1"/>
  <c r="DE276" i="1" s="1"/>
  <c r="EU276" i="1"/>
  <c r="DF276" i="1" s="1"/>
  <c r="EV276" i="1"/>
  <c r="DG276" i="1" s="1"/>
  <c r="EW276" i="1"/>
  <c r="DH276" i="1" s="1"/>
  <c r="EX276" i="1"/>
  <c r="DI276" i="1" s="1"/>
  <c r="EY276" i="1"/>
  <c r="DJ276" i="1" s="1"/>
  <c r="EZ276" i="1"/>
  <c r="DK276" i="1" s="1"/>
  <c r="FA276" i="1"/>
  <c r="DL276" i="1" s="1"/>
  <c r="FB276" i="1"/>
  <c r="DM276" i="1" s="1"/>
  <c r="FC276" i="1"/>
  <c r="DN276" i="1" s="1"/>
  <c r="FD276" i="1"/>
  <c r="DO276" i="1" s="1"/>
  <c r="FE276" i="1"/>
  <c r="DP276" i="1" s="1"/>
  <c r="DS277" i="1"/>
  <c r="CD277" i="1" s="1"/>
  <c r="DT277" i="1"/>
  <c r="CE277" i="1" s="1"/>
  <c r="DU277" i="1"/>
  <c r="CF277" i="1" s="1"/>
  <c r="DV277" i="1"/>
  <c r="CG277" i="1" s="1"/>
  <c r="DW277" i="1"/>
  <c r="CH277" i="1" s="1"/>
  <c r="DX277" i="1"/>
  <c r="CI277" i="1" s="1"/>
  <c r="DY277" i="1"/>
  <c r="CJ277" i="1" s="1"/>
  <c r="DZ277" i="1"/>
  <c r="CK277" i="1" s="1"/>
  <c r="EA277" i="1"/>
  <c r="CL277" i="1" s="1"/>
  <c r="EB277" i="1"/>
  <c r="CM277" i="1" s="1"/>
  <c r="EC277" i="1"/>
  <c r="CN277" i="1" s="1"/>
  <c r="ED277" i="1"/>
  <c r="CO277" i="1" s="1"/>
  <c r="EE277" i="1"/>
  <c r="CP277" i="1" s="1"/>
  <c r="EF277" i="1"/>
  <c r="CQ277" i="1" s="1"/>
  <c r="EG277" i="1"/>
  <c r="CR277" i="1" s="1"/>
  <c r="EH277" i="1"/>
  <c r="CS277" i="1" s="1"/>
  <c r="EI277" i="1"/>
  <c r="CT277" i="1" s="1"/>
  <c r="EJ277" i="1"/>
  <c r="CU277" i="1" s="1"/>
  <c r="EK277" i="1"/>
  <c r="CV277" i="1" s="1"/>
  <c r="EL277" i="1"/>
  <c r="CW277" i="1" s="1"/>
  <c r="EM277" i="1"/>
  <c r="CX277" i="1" s="1"/>
  <c r="EN277" i="1"/>
  <c r="CY277" i="1" s="1"/>
  <c r="EO277" i="1"/>
  <c r="CZ277" i="1" s="1"/>
  <c r="EP277" i="1"/>
  <c r="DA277" i="1" s="1"/>
  <c r="EQ277" i="1"/>
  <c r="DB277" i="1" s="1"/>
  <c r="ER277" i="1"/>
  <c r="DC277" i="1" s="1"/>
  <c r="ES277" i="1"/>
  <c r="DD277" i="1" s="1"/>
  <c r="ET277" i="1"/>
  <c r="DE277" i="1" s="1"/>
  <c r="EU277" i="1"/>
  <c r="DF277" i="1" s="1"/>
  <c r="EV277" i="1"/>
  <c r="DG277" i="1" s="1"/>
  <c r="EW277" i="1"/>
  <c r="DH277" i="1" s="1"/>
  <c r="EX277" i="1"/>
  <c r="DI277" i="1" s="1"/>
  <c r="EY277" i="1"/>
  <c r="DJ277" i="1" s="1"/>
  <c r="EZ277" i="1"/>
  <c r="DK277" i="1" s="1"/>
  <c r="FA277" i="1"/>
  <c r="DL277" i="1" s="1"/>
  <c r="FB277" i="1"/>
  <c r="DM277" i="1" s="1"/>
  <c r="FC277" i="1"/>
  <c r="DN277" i="1" s="1"/>
  <c r="FD277" i="1"/>
  <c r="FE277" i="1"/>
  <c r="DP277" i="1" s="1"/>
  <c r="DS280" i="1"/>
  <c r="CD280" i="1" s="1"/>
  <c r="DT280" i="1"/>
  <c r="CE280" i="1" s="1"/>
  <c r="DU280" i="1"/>
  <c r="CF280" i="1" s="1"/>
  <c r="DV280" i="1"/>
  <c r="CG280" i="1" s="1"/>
  <c r="DW280" i="1"/>
  <c r="CH280" i="1" s="1"/>
  <c r="DX280" i="1"/>
  <c r="CI280" i="1" s="1"/>
  <c r="DY280" i="1"/>
  <c r="CJ280" i="1" s="1"/>
  <c r="DZ280" i="1"/>
  <c r="CK280" i="1" s="1"/>
  <c r="EA280" i="1"/>
  <c r="CL280" i="1" s="1"/>
  <c r="EB280" i="1"/>
  <c r="CM280" i="1" s="1"/>
  <c r="EC280" i="1"/>
  <c r="CN280" i="1" s="1"/>
  <c r="ED280" i="1"/>
  <c r="CO280" i="1" s="1"/>
  <c r="EE280" i="1"/>
  <c r="CP280" i="1" s="1"/>
  <c r="EF280" i="1"/>
  <c r="CQ280" i="1" s="1"/>
  <c r="EG280" i="1"/>
  <c r="CR280" i="1" s="1"/>
  <c r="EH280" i="1"/>
  <c r="CS280" i="1" s="1"/>
  <c r="EI280" i="1"/>
  <c r="CT280" i="1" s="1"/>
  <c r="EJ280" i="1"/>
  <c r="CU280" i="1" s="1"/>
  <c r="EK280" i="1"/>
  <c r="CV280" i="1" s="1"/>
  <c r="EL280" i="1"/>
  <c r="CW280" i="1" s="1"/>
  <c r="EM280" i="1"/>
  <c r="CX280" i="1" s="1"/>
  <c r="EN280" i="1"/>
  <c r="CY280" i="1" s="1"/>
  <c r="EO280" i="1"/>
  <c r="CZ280" i="1" s="1"/>
  <c r="EP280" i="1"/>
  <c r="DA280" i="1" s="1"/>
  <c r="EQ280" i="1"/>
  <c r="DB280" i="1" s="1"/>
  <c r="ER280" i="1"/>
  <c r="DC280" i="1" s="1"/>
  <c r="ES280" i="1"/>
  <c r="DD280" i="1" s="1"/>
  <c r="ET280" i="1"/>
  <c r="DE280" i="1" s="1"/>
  <c r="EU280" i="1"/>
  <c r="DF280" i="1" s="1"/>
  <c r="EV280" i="1"/>
  <c r="DG280" i="1" s="1"/>
  <c r="EW280" i="1"/>
  <c r="DH280" i="1" s="1"/>
  <c r="EX280" i="1"/>
  <c r="DI280" i="1" s="1"/>
  <c r="EY280" i="1"/>
  <c r="DJ280" i="1" s="1"/>
  <c r="EZ280" i="1"/>
  <c r="DK280" i="1" s="1"/>
  <c r="FA280" i="1"/>
  <c r="DL280" i="1" s="1"/>
  <c r="FB280" i="1"/>
  <c r="DM280" i="1" s="1"/>
  <c r="FC280" i="1"/>
  <c r="DN280" i="1" s="1"/>
  <c r="FD280" i="1"/>
  <c r="DO280" i="1" s="1"/>
  <c r="FE280" i="1"/>
  <c r="DP280" i="1" s="1"/>
  <c r="DS281" i="1"/>
  <c r="CD281" i="1" s="1"/>
  <c r="DT281" i="1"/>
  <c r="CE281" i="1" s="1"/>
  <c r="DU281" i="1"/>
  <c r="CF281" i="1" s="1"/>
  <c r="DV281" i="1"/>
  <c r="CG281" i="1" s="1"/>
  <c r="DW281" i="1"/>
  <c r="CH281" i="1" s="1"/>
  <c r="DX281" i="1"/>
  <c r="CI281" i="1" s="1"/>
  <c r="DY281" i="1"/>
  <c r="CJ281" i="1" s="1"/>
  <c r="DZ281" i="1"/>
  <c r="CK281" i="1" s="1"/>
  <c r="EA281" i="1"/>
  <c r="CL281" i="1" s="1"/>
  <c r="EB281" i="1"/>
  <c r="CM281" i="1" s="1"/>
  <c r="EC281" i="1"/>
  <c r="CN281" i="1" s="1"/>
  <c r="ED281" i="1"/>
  <c r="CO281" i="1" s="1"/>
  <c r="EE281" i="1"/>
  <c r="CP281" i="1" s="1"/>
  <c r="EF281" i="1"/>
  <c r="CQ281" i="1" s="1"/>
  <c r="EG281" i="1"/>
  <c r="CR281" i="1" s="1"/>
  <c r="EH281" i="1"/>
  <c r="CS281" i="1" s="1"/>
  <c r="EI281" i="1"/>
  <c r="CT281" i="1" s="1"/>
  <c r="EJ281" i="1"/>
  <c r="CU281" i="1" s="1"/>
  <c r="EK281" i="1"/>
  <c r="CV281" i="1" s="1"/>
  <c r="EL281" i="1"/>
  <c r="CW281" i="1" s="1"/>
  <c r="EM281" i="1"/>
  <c r="CX281" i="1" s="1"/>
  <c r="EN281" i="1"/>
  <c r="CY281" i="1" s="1"/>
  <c r="EO281" i="1"/>
  <c r="CZ281" i="1" s="1"/>
  <c r="EP281" i="1"/>
  <c r="DA281" i="1" s="1"/>
  <c r="EQ281" i="1"/>
  <c r="DB281" i="1" s="1"/>
  <c r="ER281" i="1"/>
  <c r="DC281" i="1" s="1"/>
  <c r="ES281" i="1"/>
  <c r="DD281" i="1" s="1"/>
  <c r="ET281" i="1"/>
  <c r="DE281" i="1" s="1"/>
  <c r="EU281" i="1"/>
  <c r="DF281" i="1" s="1"/>
  <c r="EV281" i="1"/>
  <c r="DG281" i="1" s="1"/>
  <c r="EW281" i="1"/>
  <c r="DH281" i="1" s="1"/>
  <c r="EX281" i="1"/>
  <c r="DI281" i="1" s="1"/>
  <c r="EY281" i="1"/>
  <c r="DJ281" i="1" s="1"/>
  <c r="EZ281" i="1"/>
  <c r="DK281" i="1" s="1"/>
  <c r="FA281" i="1"/>
  <c r="DL281" i="1" s="1"/>
  <c r="FB281" i="1"/>
  <c r="DM281" i="1" s="1"/>
  <c r="FC281" i="1"/>
  <c r="DN281" i="1" s="1"/>
  <c r="FD281" i="1"/>
  <c r="DO281" i="1" s="1"/>
  <c r="FE281" i="1"/>
  <c r="DP281" i="1" s="1"/>
  <c r="DS282" i="1"/>
  <c r="CD282" i="1" s="1"/>
  <c r="DT282" i="1"/>
  <c r="CE282" i="1" s="1"/>
  <c r="DU282" i="1"/>
  <c r="CF282" i="1" s="1"/>
  <c r="DV282" i="1"/>
  <c r="CG282" i="1" s="1"/>
  <c r="DW282" i="1"/>
  <c r="CH282" i="1" s="1"/>
  <c r="DX282" i="1"/>
  <c r="CI282" i="1" s="1"/>
  <c r="DY282" i="1"/>
  <c r="CJ282" i="1" s="1"/>
  <c r="DZ282" i="1"/>
  <c r="CK282" i="1" s="1"/>
  <c r="EA282" i="1"/>
  <c r="CL282" i="1" s="1"/>
  <c r="EB282" i="1"/>
  <c r="CM282" i="1" s="1"/>
  <c r="EC282" i="1"/>
  <c r="CN282" i="1" s="1"/>
  <c r="ED282" i="1"/>
  <c r="CO282" i="1" s="1"/>
  <c r="EE282" i="1"/>
  <c r="CP282" i="1" s="1"/>
  <c r="EF282" i="1"/>
  <c r="CQ282" i="1" s="1"/>
  <c r="EG282" i="1"/>
  <c r="CR282" i="1" s="1"/>
  <c r="EH282" i="1"/>
  <c r="CS282" i="1" s="1"/>
  <c r="EI282" i="1"/>
  <c r="CT282" i="1" s="1"/>
  <c r="EJ282" i="1"/>
  <c r="CU282" i="1" s="1"/>
  <c r="EK282" i="1"/>
  <c r="CV282" i="1" s="1"/>
  <c r="EL282" i="1"/>
  <c r="CW282" i="1" s="1"/>
  <c r="EM282" i="1"/>
  <c r="CX282" i="1" s="1"/>
  <c r="EN282" i="1"/>
  <c r="CY282" i="1" s="1"/>
  <c r="EO282" i="1"/>
  <c r="CZ282" i="1" s="1"/>
  <c r="EP282" i="1"/>
  <c r="DA282" i="1" s="1"/>
  <c r="EQ282" i="1"/>
  <c r="DB282" i="1" s="1"/>
  <c r="ER282" i="1"/>
  <c r="DC282" i="1" s="1"/>
  <c r="ES282" i="1"/>
  <c r="DD282" i="1" s="1"/>
  <c r="ET282" i="1"/>
  <c r="DE282" i="1" s="1"/>
  <c r="EU282" i="1"/>
  <c r="DF282" i="1" s="1"/>
  <c r="EV282" i="1"/>
  <c r="DG282" i="1" s="1"/>
  <c r="EW282" i="1"/>
  <c r="DH282" i="1" s="1"/>
  <c r="EX282" i="1"/>
  <c r="DI282" i="1" s="1"/>
  <c r="EY282" i="1"/>
  <c r="DJ282" i="1" s="1"/>
  <c r="EZ282" i="1"/>
  <c r="DK282" i="1" s="1"/>
  <c r="FA282" i="1"/>
  <c r="DL282" i="1" s="1"/>
  <c r="FB282" i="1"/>
  <c r="DM282" i="1" s="1"/>
  <c r="FC282" i="1"/>
  <c r="DN282" i="1" s="1"/>
  <c r="FD282" i="1"/>
  <c r="DO282" i="1" s="1"/>
  <c r="FE282" i="1"/>
  <c r="DP282" i="1" s="1"/>
  <c r="DS283" i="1"/>
  <c r="CD283" i="1" s="1"/>
  <c r="DT283" i="1"/>
  <c r="CE283" i="1" s="1"/>
  <c r="DU283" i="1"/>
  <c r="CF283" i="1" s="1"/>
  <c r="DV283" i="1"/>
  <c r="CG283" i="1" s="1"/>
  <c r="DW283" i="1"/>
  <c r="CH283" i="1" s="1"/>
  <c r="DX283" i="1"/>
  <c r="CI283" i="1" s="1"/>
  <c r="DY283" i="1"/>
  <c r="CJ283" i="1" s="1"/>
  <c r="DZ283" i="1"/>
  <c r="CK283" i="1" s="1"/>
  <c r="EA283" i="1"/>
  <c r="CL283" i="1" s="1"/>
  <c r="EB283" i="1"/>
  <c r="CM283" i="1" s="1"/>
  <c r="EC283" i="1"/>
  <c r="CN283" i="1" s="1"/>
  <c r="ED283" i="1"/>
  <c r="CO283" i="1" s="1"/>
  <c r="EE283" i="1"/>
  <c r="CP283" i="1" s="1"/>
  <c r="EF283" i="1"/>
  <c r="CQ283" i="1" s="1"/>
  <c r="EG283" i="1"/>
  <c r="CR283" i="1" s="1"/>
  <c r="EH283" i="1"/>
  <c r="CS283" i="1" s="1"/>
  <c r="EI283" i="1"/>
  <c r="CT283" i="1" s="1"/>
  <c r="EJ283" i="1"/>
  <c r="CU283" i="1" s="1"/>
  <c r="EK283" i="1"/>
  <c r="CV283" i="1" s="1"/>
  <c r="EL283" i="1"/>
  <c r="CW283" i="1" s="1"/>
  <c r="EM283" i="1"/>
  <c r="CX283" i="1" s="1"/>
  <c r="EN283" i="1"/>
  <c r="CY283" i="1" s="1"/>
  <c r="EO283" i="1"/>
  <c r="CZ283" i="1" s="1"/>
  <c r="EP283" i="1"/>
  <c r="DA283" i="1" s="1"/>
  <c r="EQ283" i="1"/>
  <c r="DB283" i="1" s="1"/>
  <c r="ER283" i="1"/>
  <c r="DC283" i="1" s="1"/>
  <c r="ES283" i="1"/>
  <c r="DD283" i="1" s="1"/>
  <c r="ET283" i="1"/>
  <c r="DE283" i="1" s="1"/>
  <c r="EU283" i="1"/>
  <c r="DF283" i="1" s="1"/>
  <c r="EV283" i="1"/>
  <c r="DG283" i="1" s="1"/>
  <c r="EW283" i="1"/>
  <c r="DH283" i="1" s="1"/>
  <c r="EX283" i="1"/>
  <c r="DI283" i="1" s="1"/>
  <c r="EY283" i="1"/>
  <c r="DJ283" i="1" s="1"/>
  <c r="EZ283" i="1"/>
  <c r="DK283" i="1" s="1"/>
  <c r="FA283" i="1"/>
  <c r="DL283" i="1" s="1"/>
  <c r="FB283" i="1"/>
  <c r="DM283" i="1" s="1"/>
  <c r="FC283" i="1"/>
  <c r="DN283" i="1" s="1"/>
  <c r="FD283" i="1"/>
  <c r="DO283" i="1" s="1"/>
  <c r="FE283" i="1"/>
  <c r="DP283" i="1" s="1"/>
  <c r="DS284" i="1"/>
  <c r="CD284" i="1" s="1"/>
  <c r="DT284" i="1"/>
  <c r="CE284" i="1" s="1"/>
  <c r="DU284" i="1"/>
  <c r="CF284" i="1" s="1"/>
  <c r="DV284" i="1"/>
  <c r="CG284" i="1" s="1"/>
  <c r="DW284" i="1"/>
  <c r="CH284" i="1" s="1"/>
  <c r="DX284" i="1"/>
  <c r="CI284" i="1" s="1"/>
  <c r="DY284" i="1"/>
  <c r="CJ284" i="1" s="1"/>
  <c r="DZ284" i="1"/>
  <c r="CK284" i="1" s="1"/>
  <c r="EA284" i="1"/>
  <c r="CL284" i="1" s="1"/>
  <c r="EB284" i="1"/>
  <c r="CM284" i="1" s="1"/>
  <c r="EC284" i="1"/>
  <c r="CN284" i="1" s="1"/>
  <c r="ED284" i="1"/>
  <c r="CO284" i="1" s="1"/>
  <c r="EE284" i="1"/>
  <c r="CP284" i="1" s="1"/>
  <c r="EF284" i="1"/>
  <c r="CQ284" i="1" s="1"/>
  <c r="EG284" i="1"/>
  <c r="CR284" i="1" s="1"/>
  <c r="EH284" i="1"/>
  <c r="CS284" i="1" s="1"/>
  <c r="EI284" i="1"/>
  <c r="CT284" i="1" s="1"/>
  <c r="EJ284" i="1"/>
  <c r="CU284" i="1" s="1"/>
  <c r="EK284" i="1"/>
  <c r="CV284" i="1" s="1"/>
  <c r="EL284" i="1"/>
  <c r="CW284" i="1" s="1"/>
  <c r="EM284" i="1"/>
  <c r="CX284" i="1" s="1"/>
  <c r="EN284" i="1"/>
  <c r="CY284" i="1" s="1"/>
  <c r="EO284" i="1"/>
  <c r="CZ284" i="1" s="1"/>
  <c r="EP284" i="1"/>
  <c r="DA284" i="1" s="1"/>
  <c r="EQ284" i="1"/>
  <c r="DB284" i="1" s="1"/>
  <c r="ER284" i="1"/>
  <c r="DC284" i="1" s="1"/>
  <c r="ES284" i="1"/>
  <c r="DD284" i="1" s="1"/>
  <c r="ET284" i="1"/>
  <c r="DE284" i="1" s="1"/>
  <c r="EU284" i="1"/>
  <c r="DF284" i="1" s="1"/>
  <c r="EV284" i="1"/>
  <c r="DG284" i="1" s="1"/>
  <c r="EW284" i="1"/>
  <c r="DH284" i="1" s="1"/>
  <c r="EX284" i="1"/>
  <c r="DI284" i="1" s="1"/>
  <c r="EY284" i="1"/>
  <c r="DJ284" i="1" s="1"/>
  <c r="EZ284" i="1"/>
  <c r="DK284" i="1" s="1"/>
  <c r="FA284" i="1"/>
  <c r="DL284" i="1" s="1"/>
  <c r="FB284" i="1"/>
  <c r="DM284" i="1" s="1"/>
  <c r="FC284" i="1"/>
  <c r="DN284" i="1" s="1"/>
  <c r="FD284" i="1"/>
  <c r="DO284" i="1" s="1"/>
  <c r="FE284" i="1"/>
  <c r="DP284" i="1" s="1"/>
  <c r="DS285" i="1"/>
  <c r="CD285" i="1" s="1"/>
  <c r="DT285" i="1"/>
  <c r="CE285" i="1" s="1"/>
  <c r="DU285" i="1"/>
  <c r="CF285" i="1" s="1"/>
  <c r="DV285" i="1"/>
  <c r="CG285" i="1" s="1"/>
  <c r="DW285" i="1"/>
  <c r="CH285" i="1" s="1"/>
  <c r="DX285" i="1"/>
  <c r="CI285" i="1" s="1"/>
  <c r="DY285" i="1"/>
  <c r="CJ285" i="1" s="1"/>
  <c r="DZ285" i="1"/>
  <c r="CK285" i="1" s="1"/>
  <c r="EA285" i="1"/>
  <c r="CL285" i="1" s="1"/>
  <c r="EB285" i="1"/>
  <c r="CM285" i="1" s="1"/>
  <c r="EC285" i="1"/>
  <c r="CN285" i="1" s="1"/>
  <c r="ED285" i="1"/>
  <c r="CO285" i="1" s="1"/>
  <c r="EE285" i="1"/>
  <c r="CP285" i="1" s="1"/>
  <c r="EF285" i="1"/>
  <c r="CQ285" i="1" s="1"/>
  <c r="EG285" i="1"/>
  <c r="CR285" i="1" s="1"/>
  <c r="EH285" i="1"/>
  <c r="CS285" i="1" s="1"/>
  <c r="EI285" i="1"/>
  <c r="CT285" i="1" s="1"/>
  <c r="EJ285" i="1"/>
  <c r="CU285" i="1" s="1"/>
  <c r="EK285" i="1"/>
  <c r="CV285" i="1" s="1"/>
  <c r="EL285" i="1"/>
  <c r="CW285" i="1" s="1"/>
  <c r="EM285" i="1"/>
  <c r="CX285" i="1" s="1"/>
  <c r="EN285" i="1"/>
  <c r="CY285" i="1" s="1"/>
  <c r="EO285" i="1"/>
  <c r="CZ285" i="1" s="1"/>
  <c r="EP285" i="1"/>
  <c r="DA285" i="1" s="1"/>
  <c r="EQ285" i="1"/>
  <c r="DB285" i="1" s="1"/>
  <c r="ER285" i="1"/>
  <c r="DC285" i="1" s="1"/>
  <c r="ES285" i="1"/>
  <c r="DD285" i="1" s="1"/>
  <c r="ET285" i="1"/>
  <c r="DE285" i="1" s="1"/>
  <c r="EU285" i="1"/>
  <c r="DF285" i="1" s="1"/>
  <c r="EV285" i="1"/>
  <c r="DG285" i="1" s="1"/>
  <c r="EW285" i="1"/>
  <c r="DH285" i="1" s="1"/>
  <c r="EX285" i="1"/>
  <c r="DI285" i="1" s="1"/>
  <c r="EY285" i="1"/>
  <c r="DJ285" i="1" s="1"/>
  <c r="EZ285" i="1"/>
  <c r="DK285" i="1" s="1"/>
  <c r="FA285" i="1"/>
  <c r="DL285" i="1" s="1"/>
  <c r="FB285" i="1"/>
  <c r="DM285" i="1" s="1"/>
  <c r="FC285" i="1"/>
  <c r="DN285" i="1" s="1"/>
  <c r="FD285" i="1"/>
  <c r="DO285" i="1" s="1"/>
  <c r="FE285" i="1"/>
  <c r="DP285" i="1" s="1"/>
  <c r="GU233" i="1"/>
  <c r="GU234" i="1"/>
  <c r="GU231" i="1"/>
  <c r="GU216" i="1"/>
  <c r="GU217" i="1"/>
  <c r="GU215" i="1"/>
  <c r="IJ199" i="1"/>
  <c r="JY199" i="1" s="1"/>
  <c r="IJ198" i="1"/>
  <c r="JY198" i="1" s="1"/>
  <c r="IJ187" i="1"/>
  <c r="JY187" i="1" s="1"/>
  <c r="GU141" i="1"/>
  <c r="GU142" i="1"/>
  <c r="GU136" i="1"/>
  <c r="IJ197" i="1"/>
  <c r="JY197" i="1" s="1"/>
  <c r="IJ196" i="1"/>
  <c r="JY196" i="1" s="1"/>
  <c r="IJ195" i="1"/>
  <c r="JY195" i="1" s="1"/>
  <c r="IJ194" i="1"/>
  <c r="JY194" i="1" s="1"/>
  <c r="IJ193" i="1"/>
  <c r="JY193" i="1" s="1"/>
  <c r="IJ192" i="1"/>
  <c r="JY192" i="1" s="1"/>
  <c r="IJ189" i="1"/>
  <c r="IJ181" i="1"/>
  <c r="IJ182" i="1"/>
  <c r="JY182" i="1" s="1"/>
  <c r="IJ183" i="1"/>
  <c r="JY183" i="1" s="1"/>
  <c r="IJ186" i="1"/>
  <c r="JY186" i="1" s="1"/>
  <c r="GU169" i="1"/>
  <c r="GU173" i="1"/>
  <c r="GU157" i="1"/>
  <c r="GU161" i="1"/>
  <c r="IJ115" i="1"/>
  <c r="JY115" i="1" s="1"/>
  <c r="IJ114" i="1"/>
  <c r="IJ122" i="1"/>
  <c r="JY122" i="1" s="1"/>
  <c r="IJ121" i="1"/>
  <c r="JY121" i="1" s="1"/>
  <c r="IJ120" i="1"/>
  <c r="JY120" i="1" s="1"/>
  <c r="IJ117" i="1"/>
  <c r="JY117" i="1" s="1"/>
  <c r="IJ111" i="1"/>
  <c r="JY111" i="1" s="1"/>
  <c r="IJ110" i="1"/>
  <c r="JY110" i="1" s="1"/>
  <c r="IJ108" i="1"/>
  <c r="JY108" i="1" s="1"/>
  <c r="IJ106" i="1"/>
  <c r="IJ180" i="1"/>
  <c r="JY180" i="1" s="1"/>
  <c r="IJ105" i="1"/>
  <c r="JY105" i="1" s="1"/>
  <c r="FF237" i="1"/>
  <c r="DQ237" i="1" s="1"/>
  <c r="FF228" i="1"/>
  <c r="DQ228" i="1" s="1"/>
  <c r="FF177" i="1"/>
  <c r="DQ177" i="1" s="1"/>
  <c r="FF165" i="1"/>
  <c r="DQ165" i="1" s="1"/>
  <c r="FF153" i="1"/>
  <c r="DQ153" i="1" s="1"/>
  <c r="FF285" i="1"/>
  <c r="DQ285" i="1" s="1"/>
  <c r="FF283" i="1"/>
  <c r="DQ283" i="1" s="1"/>
  <c r="FF282" i="1"/>
  <c r="DQ282" i="1" s="1"/>
  <c r="FF281" i="1"/>
  <c r="DQ281" i="1" s="1"/>
  <c r="FF280" i="1"/>
  <c r="DQ280" i="1" s="1"/>
  <c r="FF268" i="1"/>
  <c r="DQ268" i="1" s="1"/>
  <c r="FF267" i="1"/>
  <c r="DQ267" i="1" s="1"/>
  <c r="FF264" i="1"/>
  <c r="DQ264" i="1" s="1"/>
  <c r="FF263" i="1"/>
  <c r="DQ263" i="1" s="1"/>
  <c r="FF83" i="1"/>
  <c r="DQ83" i="1" s="1"/>
  <c r="FF82" i="1"/>
  <c r="DQ82" i="1" s="1"/>
  <c r="FF81" i="1"/>
  <c r="DQ81" i="1" s="1"/>
  <c r="FF80" i="1"/>
  <c r="DQ80" i="1" s="1"/>
  <c r="FF79" i="1"/>
  <c r="DQ79" i="1" s="1"/>
  <c r="FF78" i="1"/>
  <c r="DQ78" i="1" s="1"/>
  <c r="FF77" i="1"/>
  <c r="DQ77" i="1" s="1"/>
  <c r="FF75" i="1"/>
  <c r="DQ75" i="1" s="1"/>
  <c r="FF74" i="1"/>
  <c r="DQ74" i="1" s="1"/>
  <c r="FF73" i="1"/>
  <c r="DQ73" i="1" s="1"/>
  <c r="FF72" i="1"/>
  <c r="DQ72" i="1" s="1"/>
  <c r="FF71" i="1"/>
  <c r="DQ71" i="1" s="1"/>
  <c r="FF68" i="1"/>
  <c r="DQ68" i="1" s="1"/>
  <c r="FF67" i="1"/>
  <c r="DQ67" i="1" s="1"/>
  <c r="FF66" i="1"/>
  <c r="DQ66" i="1" s="1"/>
  <c r="FF59" i="1"/>
  <c r="DQ59" i="1" s="1"/>
  <c r="FF60" i="1"/>
  <c r="DQ60" i="1" s="1"/>
  <c r="FF61" i="1"/>
  <c r="DQ61" i="1" s="1"/>
  <c r="FF62" i="1"/>
  <c r="FF63" i="1"/>
  <c r="DQ63" i="1" s="1"/>
  <c r="FF58" i="1"/>
  <c r="DQ58" i="1" s="1"/>
  <c r="FF38" i="1"/>
  <c r="FF39" i="1"/>
  <c r="DQ39" i="1" s="1"/>
  <c r="FF40" i="1"/>
  <c r="DQ40" i="1" s="1"/>
  <c r="FF37" i="1"/>
  <c r="DQ37" i="1" s="1"/>
  <c r="FF32" i="1"/>
  <c r="DQ32" i="1" s="1"/>
  <c r="FF31" i="1"/>
  <c r="DQ31" i="1" s="1"/>
  <c r="FF30" i="1"/>
  <c r="DQ30" i="1" s="1"/>
  <c r="FF29" i="1"/>
  <c r="DQ29" i="1" s="1"/>
  <c r="FF25" i="1"/>
  <c r="DQ25" i="1" s="1"/>
  <c r="FF24" i="1"/>
  <c r="DQ24" i="1" s="1"/>
  <c r="FF14" i="1"/>
  <c r="FF15" i="1"/>
  <c r="DQ15" i="1" s="1"/>
  <c r="FF16" i="1"/>
  <c r="DQ16" i="1" s="1"/>
  <c r="FF17" i="1"/>
  <c r="DQ17" i="1" s="1"/>
  <c r="FF18" i="1"/>
  <c r="DQ18" i="1" s="1"/>
  <c r="FF19" i="1"/>
  <c r="DQ19" i="1" s="1"/>
  <c r="FF284" i="1"/>
  <c r="FF276" i="1"/>
  <c r="DQ276" i="1" s="1"/>
  <c r="FF277" i="1"/>
  <c r="DQ277" i="1" s="1"/>
  <c r="FF273" i="1"/>
  <c r="FF272" i="1"/>
  <c r="DQ272" i="1" s="1"/>
  <c r="FF256" i="1"/>
  <c r="FF257" i="1"/>
  <c r="FF258" i="1"/>
  <c r="FF259" i="1"/>
  <c r="FF255" i="1"/>
  <c r="DQ255" i="1" s="1"/>
  <c r="FF53" i="1"/>
  <c r="FF54" i="1"/>
  <c r="FF52" i="1"/>
  <c r="DQ52" i="1" s="1"/>
  <c r="FF48" i="1"/>
  <c r="FF47" i="1"/>
  <c r="FF275" i="1"/>
  <c r="DQ275" i="1" s="1"/>
  <c r="FF271" i="1"/>
  <c r="DQ271" i="1" s="1"/>
  <c r="FF254" i="1"/>
  <c r="DQ254" i="1" s="1"/>
  <c r="FF41" i="1"/>
  <c r="DQ41" i="1" s="1"/>
  <c r="FF51" i="1"/>
  <c r="DQ51" i="1" s="1"/>
  <c r="IJ124" i="1"/>
  <c r="JY124" i="1" s="1"/>
  <c r="IJ123" i="1"/>
  <c r="JY123" i="1" s="1"/>
  <c r="FF102" i="1"/>
  <c r="DQ102" i="1" s="1"/>
  <c r="FF46" i="1"/>
  <c r="DQ46" i="1" s="1"/>
  <c r="FF45" i="1"/>
  <c r="FF33" i="1"/>
  <c r="FF13" i="1"/>
  <c r="DQ13" i="1" s="1"/>
  <c r="GU38" i="1" l="1"/>
  <c r="DQ38" i="1"/>
  <c r="GU14" i="1"/>
  <c r="DQ14" i="1"/>
  <c r="GU62" i="1"/>
  <c r="DQ62" i="1"/>
  <c r="GU284" i="1"/>
  <c r="DQ284" i="1"/>
  <c r="GS277" i="1"/>
  <c r="DO277" i="1"/>
  <c r="GU273" i="1"/>
  <c r="DQ273" i="1"/>
  <c r="GU256" i="1"/>
  <c r="DQ256" i="1"/>
  <c r="GU257" i="1"/>
  <c r="DQ257" i="1"/>
  <c r="GU259" i="1"/>
  <c r="DQ259" i="1"/>
  <c r="GU258" i="1"/>
  <c r="DQ258" i="1"/>
  <c r="GU53" i="1"/>
  <c r="DQ53" i="1"/>
  <c r="GT54" i="1"/>
  <c r="DP54" i="1"/>
  <c r="GU54" i="1"/>
  <c r="DQ54" i="1"/>
  <c r="GU47" i="1"/>
  <c r="DQ47" i="1"/>
  <c r="GU48" i="1"/>
  <c r="DQ48" i="1"/>
  <c r="GT45" i="1"/>
  <c r="II45" i="1" s="1"/>
  <c r="JX45" i="1" s="1"/>
  <c r="DP45" i="1"/>
  <c r="GU45" i="1"/>
  <c r="DQ45" i="1"/>
  <c r="GT33" i="1"/>
  <c r="DP33" i="1"/>
  <c r="GU33" i="1"/>
  <c r="DQ33" i="1"/>
  <c r="FH51" i="1"/>
  <c r="CD51" i="1"/>
  <c r="DS99" i="1"/>
  <c r="JZ124" i="1"/>
  <c r="JZ199" i="1"/>
  <c r="IC118" i="1"/>
  <c r="JR118" i="1" s="1"/>
  <c r="HU118" i="1"/>
  <c r="JJ118" i="1" s="1"/>
  <c r="HE118" i="1"/>
  <c r="IT118" i="1" s="1"/>
  <c r="HM118" i="1"/>
  <c r="JB118" i="1" s="1"/>
  <c r="IJ118" i="1"/>
  <c r="JY118" i="1" s="1"/>
  <c r="GW119" i="1"/>
  <c r="IL119" i="1" s="1"/>
  <c r="IB118" i="1"/>
  <c r="JQ118" i="1" s="1"/>
  <c r="HT118" i="1"/>
  <c r="JI118" i="1" s="1"/>
  <c r="HL118" i="1"/>
  <c r="JA118" i="1" s="1"/>
  <c r="HD118" i="1"/>
  <c r="IS118" i="1" s="1"/>
  <c r="II118" i="1"/>
  <c r="JX118" i="1" s="1"/>
  <c r="IA118" i="1"/>
  <c r="JP118" i="1" s="1"/>
  <c r="HS118" i="1"/>
  <c r="JH118" i="1" s="1"/>
  <c r="HK118" i="1"/>
  <c r="IZ118" i="1" s="1"/>
  <c r="GY118" i="1"/>
  <c r="IN118" i="1" s="1"/>
  <c r="ID118" i="1"/>
  <c r="JS118" i="1" s="1"/>
  <c r="HV118" i="1"/>
  <c r="JK118" i="1" s="1"/>
  <c r="HN118" i="1"/>
  <c r="JC118" i="1" s="1"/>
  <c r="HF118" i="1"/>
  <c r="IU118" i="1" s="1"/>
  <c r="GX118" i="1"/>
  <c r="IM118" i="1" s="1"/>
  <c r="IE118" i="1"/>
  <c r="JT118" i="1" s="1"/>
  <c r="HW118" i="1"/>
  <c r="JL118" i="1" s="1"/>
  <c r="HO118" i="1"/>
  <c r="JD118" i="1" s="1"/>
  <c r="HC118" i="1"/>
  <c r="IR118" i="1" s="1"/>
  <c r="HG105" i="1"/>
  <c r="IV105" i="1" s="1"/>
  <c r="IH118" i="1"/>
  <c r="JW118" i="1" s="1"/>
  <c r="HZ118" i="1"/>
  <c r="JO118" i="1" s="1"/>
  <c r="HR118" i="1"/>
  <c r="JG118" i="1" s="1"/>
  <c r="HJ118" i="1"/>
  <c r="IY118" i="1" s="1"/>
  <c r="HB118" i="1"/>
  <c r="IQ118" i="1" s="1"/>
  <c r="IG118" i="1"/>
  <c r="JV118" i="1" s="1"/>
  <c r="HY118" i="1"/>
  <c r="JN118" i="1" s="1"/>
  <c r="HQ118" i="1"/>
  <c r="JF118" i="1" s="1"/>
  <c r="HI118" i="1"/>
  <c r="IX118" i="1" s="1"/>
  <c r="HA118" i="1"/>
  <c r="IP118" i="1" s="1"/>
  <c r="DS131" i="1"/>
  <c r="S131" i="1" s="1"/>
  <c r="JZ205" i="1"/>
  <c r="DS269" i="1"/>
  <c r="JZ202" i="1"/>
  <c r="GU282" i="1"/>
  <c r="FF251" i="1"/>
  <c r="BF251" i="1" s="1"/>
  <c r="GU250" i="1"/>
  <c r="GU133" i="1"/>
  <c r="GU145" i="1"/>
  <c r="GU158" i="1"/>
  <c r="GU172" i="1"/>
  <c r="GU271" i="1"/>
  <c r="GU283" i="1"/>
  <c r="FF163" i="1"/>
  <c r="BF163" i="1" s="1"/>
  <c r="GU156" i="1"/>
  <c r="GU134" i="1"/>
  <c r="GU146" i="1"/>
  <c r="GU171" i="1"/>
  <c r="GU214" i="1"/>
  <c r="GU226" i="1"/>
  <c r="GR285" i="1"/>
  <c r="GN285" i="1"/>
  <c r="GJ285" i="1"/>
  <c r="GF285" i="1"/>
  <c r="GB285" i="1"/>
  <c r="FX285" i="1"/>
  <c r="FT285" i="1"/>
  <c r="FP285" i="1"/>
  <c r="FL285" i="1"/>
  <c r="GQ284" i="1"/>
  <c r="GM284" i="1"/>
  <c r="GI284" i="1"/>
  <c r="GE284" i="1"/>
  <c r="GA284" i="1"/>
  <c r="FW284" i="1"/>
  <c r="FS284" i="1"/>
  <c r="FO284" i="1"/>
  <c r="FK284" i="1"/>
  <c r="GT283" i="1"/>
  <c r="GP283" i="1"/>
  <c r="GL283" i="1"/>
  <c r="GH283" i="1"/>
  <c r="GD283" i="1"/>
  <c r="FZ283" i="1"/>
  <c r="FV283" i="1"/>
  <c r="FN283" i="1"/>
  <c r="FJ283" i="1"/>
  <c r="GS282" i="1"/>
  <c r="GO282" i="1"/>
  <c r="GK282" i="1"/>
  <c r="GG282" i="1"/>
  <c r="GC282" i="1"/>
  <c r="FY282" i="1"/>
  <c r="FU282" i="1"/>
  <c r="FQ282" i="1"/>
  <c r="FM282" i="1"/>
  <c r="FI282" i="1"/>
  <c r="GR281" i="1"/>
  <c r="GN281" i="1"/>
  <c r="GJ281" i="1"/>
  <c r="GF281" i="1"/>
  <c r="GB281" i="1"/>
  <c r="FX281" i="1"/>
  <c r="FT281" i="1"/>
  <c r="FP281" i="1"/>
  <c r="FL281" i="1"/>
  <c r="GQ280" i="1"/>
  <c r="GM280" i="1"/>
  <c r="GI280" i="1"/>
  <c r="GE280" i="1"/>
  <c r="GA280" i="1"/>
  <c r="FW280" i="1"/>
  <c r="FS280" i="1"/>
  <c r="FO280" i="1"/>
  <c r="FK280" i="1"/>
  <c r="GT277" i="1"/>
  <c r="GP277" i="1"/>
  <c r="GL277" i="1"/>
  <c r="GH277" i="1"/>
  <c r="GD277" i="1"/>
  <c r="FZ277" i="1"/>
  <c r="FV277" i="1"/>
  <c r="FN277" i="1"/>
  <c r="FJ277" i="1"/>
  <c r="GS276" i="1"/>
  <c r="GO276" i="1"/>
  <c r="GK276" i="1"/>
  <c r="GG276" i="1"/>
  <c r="GC276" i="1"/>
  <c r="FY276" i="1"/>
  <c r="FU276" i="1"/>
  <c r="FQ276" i="1"/>
  <c r="FM276" i="1"/>
  <c r="FI276" i="1"/>
  <c r="GR275" i="1"/>
  <c r="GN275" i="1"/>
  <c r="GJ275" i="1"/>
  <c r="GF275" i="1"/>
  <c r="GB275" i="1"/>
  <c r="FX275" i="1"/>
  <c r="FT275" i="1"/>
  <c r="FP275" i="1"/>
  <c r="FL275" i="1"/>
  <c r="GS271" i="1"/>
  <c r="GO271" i="1"/>
  <c r="GK271" i="1"/>
  <c r="GG271" i="1"/>
  <c r="GC271" i="1"/>
  <c r="FY271" i="1"/>
  <c r="FU271" i="1"/>
  <c r="FQ271" i="1"/>
  <c r="FM271" i="1"/>
  <c r="FI271" i="1"/>
  <c r="GQ254" i="1"/>
  <c r="GM254" i="1"/>
  <c r="GI254" i="1"/>
  <c r="GE254" i="1"/>
  <c r="GA254" i="1"/>
  <c r="FW254" i="1"/>
  <c r="FS254" i="1"/>
  <c r="FO254" i="1"/>
  <c r="FK254" i="1"/>
  <c r="FE251" i="1"/>
  <c r="BE251" i="1" s="1"/>
  <c r="GT250" i="1"/>
  <c r="FA251" i="1"/>
  <c r="BA251" i="1" s="1"/>
  <c r="GP250" i="1"/>
  <c r="EW251" i="1"/>
  <c r="AW251" i="1" s="1"/>
  <c r="GL250" i="1"/>
  <c r="ES251" i="1"/>
  <c r="AS251" i="1" s="1"/>
  <c r="GH250" i="1"/>
  <c r="EO251" i="1"/>
  <c r="AO251" i="1" s="1"/>
  <c r="GD250" i="1"/>
  <c r="EK251" i="1"/>
  <c r="AK251" i="1" s="1"/>
  <c r="FZ250" i="1"/>
  <c r="EG251" i="1"/>
  <c r="AG251" i="1" s="1"/>
  <c r="FV250" i="1"/>
  <c r="DY251" i="1"/>
  <c r="Y251" i="1" s="1"/>
  <c r="FN250" i="1"/>
  <c r="DU251" i="1"/>
  <c r="U251" i="1" s="1"/>
  <c r="FJ250" i="1"/>
  <c r="GS241" i="1"/>
  <c r="GO241" i="1"/>
  <c r="GK241" i="1"/>
  <c r="GG241" i="1"/>
  <c r="GC241" i="1"/>
  <c r="FY241" i="1"/>
  <c r="FU241" i="1"/>
  <c r="FQ241" i="1"/>
  <c r="FM241" i="1"/>
  <c r="FI241" i="1"/>
  <c r="GR231" i="1"/>
  <c r="GN231" i="1"/>
  <c r="GJ231" i="1"/>
  <c r="GF231" i="1"/>
  <c r="GB231" i="1"/>
  <c r="FX231" i="1"/>
  <c r="FT231" i="1"/>
  <c r="FP231" i="1"/>
  <c r="FL231" i="1"/>
  <c r="GT226" i="1"/>
  <c r="GP226" i="1"/>
  <c r="GL226" i="1"/>
  <c r="GH226" i="1"/>
  <c r="GD226" i="1"/>
  <c r="FZ226" i="1"/>
  <c r="FV226" i="1"/>
  <c r="FN226" i="1"/>
  <c r="FJ226" i="1"/>
  <c r="GO214" i="1"/>
  <c r="GK214" i="1"/>
  <c r="GG214" i="1"/>
  <c r="GC214" i="1"/>
  <c r="FY214" i="1"/>
  <c r="FU214" i="1"/>
  <c r="FQ214" i="1"/>
  <c r="FM214" i="1"/>
  <c r="FI214" i="1"/>
  <c r="GR174" i="1"/>
  <c r="GN174" i="1"/>
  <c r="GJ174" i="1"/>
  <c r="GF174" i="1"/>
  <c r="GB174" i="1"/>
  <c r="FX174" i="1"/>
  <c r="FT174" i="1"/>
  <c r="FP174" i="1"/>
  <c r="FL174" i="1"/>
  <c r="GQ173" i="1"/>
  <c r="GM173" i="1"/>
  <c r="GI173" i="1"/>
  <c r="GE173" i="1"/>
  <c r="GA173" i="1"/>
  <c r="FW173" i="1"/>
  <c r="FS173" i="1"/>
  <c r="FO173" i="1"/>
  <c r="FK173" i="1"/>
  <c r="GT172" i="1"/>
  <c r="GP172" i="1"/>
  <c r="GL172" i="1"/>
  <c r="GH172" i="1"/>
  <c r="GD172" i="1"/>
  <c r="FZ172" i="1"/>
  <c r="FV172" i="1"/>
  <c r="FN172" i="1"/>
  <c r="FJ172" i="1"/>
  <c r="GS171" i="1"/>
  <c r="GO171" i="1"/>
  <c r="GK171" i="1"/>
  <c r="GG171" i="1"/>
  <c r="GC171" i="1"/>
  <c r="FY171" i="1"/>
  <c r="FU171" i="1"/>
  <c r="FQ171" i="1"/>
  <c r="FM171" i="1"/>
  <c r="FI171" i="1"/>
  <c r="GR170" i="1"/>
  <c r="GN170" i="1"/>
  <c r="GJ170" i="1"/>
  <c r="GF170" i="1"/>
  <c r="GB170" i="1"/>
  <c r="FX170" i="1"/>
  <c r="FT170" i="1"/>
  <c r="FP170" i="1"/>
  <c r="FL170" i="1"/>
  <c r="GU275" i="1"/>
  <c r="GU277" i="1"/>
  <c r="GU280" i="1"/>
  <c r="GU285" i="1"/>
  <c r="FF175" i="1"/>
  <c r="BF175" i="1" s="1"/>
  <c r="GU168" i="1"/>
  <c r="GU160" i="1"/>
  <c r="GU241" i="1"/>
  <c r="GQ285" i="1"/>
  <c r="GM285" i="1"/>
  <c r="GI285" i="1"/>
  <c r="GE285" i="1"/>
  <c r="GA285" i="1"/>
  <c r="FW285" i="1"/>
  <c r="FS285" i="1"/>
  <c r="FO285" i="1"/>
  <c r="FK285" i="1"/>
  <c r="GT284" i="1"/>
  <c r="GP284" i="1"/>
  <c r="GL284" i="1"/>
  <c r="GH284" i="1"/>
  <c r="GD284" i="1"/>
  <c r="FZ284" i="1"/>
  <c r="FV284" i="1"/>
  <c r="FN284" i="1"/>
  <c r="FJ284" i="1"/>
  <c r="GS283" i="1"/>
  <c r="GO283" i="1"/>
  <c r="GK283" i="1"/>
  <c r="GG283" i="1"/>
  <c r="GC283" i="1"/>
  <c r="FY283" i="1"/>
  <c r="FU283" i="1"/>
  <c r="FQ283" i="1"/>
  <c r="FM283" i="1"/>
  <c r="FI283" i="1"/>
  <c r="GR282" i="1"/>
  <c r="GN282" i="1"/>
  <c r="GJ282" i="1"/>
  <c r="GF282" i="1"/>
  <c r="GB282" i="1"/>
  <c r="FX282" i="1"/>
  <c r="FT282" i="1"/>
  <c r="FP282" i="1"/>
  <c r="FL282" i="1"/>
  <c r="GQ281" i="1"/>
  <c r="GM281" i="1"/>
  <c r="GI281" i="1"/>
  <c r="GE281" i="1"/>
  <c r="GA281" i="1"/>
  <c r="FW281" i="1"/>
  <c r="FS281" i="1"/>
  <c r="FO281" i="1"/>
  <c r="FK281" i="1"/>
  <c r="GT280" i="1"/>
  <c r="GP280" i="1"/>
  <c r="GL280" i="1"/>
  <c r="GH280" i="1"/>
  <c r="GD280" i="1"/>
  <c r="FZ280" i="1"/>
  <c r="FV280" i="1"/>
  <c r="FN280" i="1"/>
  <c r="FJ280" i="1"/>
  <c r="GO277" i="1"/>
  <c r="GK277" i="1"/>
  <c r="GG277" i="1"/>
  <c r="GC277" i="1"/>
  <c r="FY277" i="1"/>
  <c r="FU277" i="1"/>
  <c r="FQ277" i="1"/>
  <c r="FM277" i="1"/>
  <c r="FI277" i="1"/>
  <c r="GR276" i="1"/>
  <c r="GN276" i="1"/>
  <c r="GJ276" i="1"/>
  <c r="GF276" i="1"/>
  <c r="GB276" i="1"/>
  <c r="FX276" i="1"/>
  <c r="FT276" i="1"/>
  <c r="FP276" i="1"/>
  <c r="FL276" i="1"/>
  <c r="GQ275" i="1"/>
  <c r="GM275" i="1"/>
  <c r="GI275" i="1"/>
  <c r="GE275" i="1"/>
  <c r="GA275" i="1"/>
  <c r="FW275" i="1"/>
  <c r="FS275" i="1"/>
  <c r="FO275" i="1"/>
  <c r="FK275" i="1"/>
  <c r="GR271" i="1"/>
  <c r="GN271" i="1"/>
  <c r="GJ271" i="1"/>
  <c r="GF271" i="1"/>
  <c r="GB271" i="1"/>
  <c r="FX271" i="1"/>
  <c r="FT271" i="1"/>
  <c r="FP271" i="1"/>
  <c r="FL271" i="1"/>
  <c r="GT254" i="1"/>
  <c r="GP254" i="1"/>
  <c r="GL254" i="1"/>
  <c r="GH254" i="1"/>
  <c r="GD254" i="1"/>
  <c r="FZ254" i="1"/>
  <c r="FV254" i="1"/>
  <c r="FN254" i="1"/>
  <c r="FJ254" i="1"/>
  <c r="FD251" i="1"/>
  <c r="BD251" i="1" s="1"/>
  <c r="GS250" i="1"/>
  <c r="EZ251" i="1"/>
  <c r="AZ251" i="1" s="1"/>
  <c r="GO250" i="1"/>
  <c r="EV251" i="1"/>
  <c r="AV251" i="1" s="1"/>
  <c r="GK250" i="1"/>
  <c r="GG250" i="1"/>
  <c r="ER251" i="1"/>
  <c r="AR251" i="1" s="1"/>
  <c r="EN251" i="1"/>
  <c r="AN251" i="1" s="1"/>
  <c r="GC250" i="1"/>
  <c r="EJ251" i="1"/>
  <c r="AJ251" i="1" s="1"/>
  <c r="FY250" i="1"/>
  <c r="EF251" i="1"/>
  <c r="AF251" i="1" s="1"/>
  <c r="FU250" i="1"/>
  <c r="EB251" i="1"/>
  <c r="AB251" i="1" s="1"/>
  <c r="FQ250" i="1"/>
  <c r="DX251" i="1"/>
  <c r="X251" i="1" s="1"/>
  <c r="FM250" i="1"/>
  <c r="DT251" i="1"/>
  <c r="T251" i="1" s="1"/>
  <c r="FI250" i="1"/>
  <c r="GR241" i="1"/>
  <c r="GN241" i="1"/>
  <c r="GJ241" i="1"/>
  <c r="GF241" i="1"/>
  <c r="GB241" i="1"/>
  <c r="FX241" i="1"/>
  <c r="FT241" i="1"/>
  <c r="FP241" i="1"/>
  <c r="FL241" i="1"/>
  <c r="GQ231" i="1"/>
  <c r="GM231" i="1"/>
  <c r="GI231" i="1"/>
  <c r="GE231" i="1"/>
  <c r="GA231" i="1"/>
  <c r="FW231" i="1"/>
  <c r="FS231" i="1"/>
  <c r="FO231" i="1"/>
  <c r="FK231" i="1"/>
  <c r="GS226" i="1"/>
  <c r="GO226" i="1"/>
  <c r="GK226" i="1"/>
  <c r="GG226" i="1"/>
  <c r="GC226" i="1"/>
  <c r="FY226" i="1"/>
  <c r="FU226" i="1"/>
  <c r="FQ226" i="1"/>
  <c r="FM226" i="1"/>
  <c r="FI226" i="1"/>
  <c r="GR214" i="1"/>
  <c r="GN214" i="1"/>
  <c r="GJ214" i="1"/>
  <c r="GF214" i="1"/>
  <c r="GB214" i="1"/>
  <c r="FX214" i="1"/>
  <c r="FT214" i="1"/>
  <c r="FP214" i="1"/>
  <c r="FL214" i="1"/>
  <c r="JZ195" i="1"/>
  <c r="JZ186" i="1"/>
  <c r="GQ174" i="1"/>
  <c r="GM174" i="1"/>
  <c r="GI174" i="1"/>
  <c r="GE174" i="1"/>
  <c r="GA174" i="1"/>
  <c r="FW174" i="1"/>
  <c r="FS174" i="1"/>
  <c r="FO174" i="1"/>
  <c r="FK174" i="1"/>
  <c r="GT173" i="1"/>
  <c r="GP173" i="1"/>
  <c r="GL173" i="1"/>
  <c r="GH173" i="1"/>
  <c r="GD173" i="1"/>
  <c r="FZ173" i="1"/>
  <c r="FV173" i="1"/>
  <c r="FN173" i="1"/>
  <c r="FJ173" i="1"/>
  <c r="GS172" i="1"/>
  <c r="GO172" i="1"/>
  <c r="GK172" i="1"/>
  <c r="GG172" i="1"/>
  <c r="GC172" i="1"/>
  <c r="FY172" i="1"/>
  <c r="FU172" i="1"/>
  <c r="FQ172" i="1"/>
  <c r="FM172" i="1"/>
  <c r="FI172" i="1"/>
  <c r="GR171" i="1"/>
  <c r="GN171" i="1"/>
  <c r="GJ171" i="1"/>
  <c r="GF171" i="1"/>
  <c r="GB171" i="1"/>
  <c r="FX171" i="1"/>
  <c r="FT171" i="1"/>
  <c r="FP171" i="1"/>
  <c r="FL171" i="1"/>
  <c r="GQ170" i="1"/>
  <c r="GM170" i="1"/>
  <c r="GI170" i="1"/>
  <c r="GE170" i="1"/>
  <c r="GU51" i="1"/>
  <c r="GU147" i="1"/>
  <c r="GU174" i="1"/>
  <c r="GU170" i="1"/>
  <c r="GU41" i="1"/>
  <c r="GU276" i="1"/>
  <c r="GU281" i="1"/>
  <c r="FF149" i="1"/>
  <c r="BF149" i="1" s="1"/>
  <c r="GU144" i="1"/>
  <c r="GU148" i="1"/>
  <c r="GU159" i="1"/>
  <c r="GT285" i="1"/>
  <c r="GP285" i="1"/>
  <c r="GL285" i="1"/>
  <c r="GH285" i="1"/>
  <c r="GD285" i="1"/>
  <c r="FZ285" i="1"/>
  <c r="FV285" i="1"/>
  <c r="FN285" i="1"/>
  <c r="FJ285" i="1"/>
  <c r="GS284" i="1"/>
  <c r="GO284" i="1"/>
  <c r="GK284" i="1"/>
  <c r="GG284" i="1"/>
  <c r="GC284" i="1"/>
  <c r="FY284" i="1"/>
  <c r="FU284" i="1"/>
  <c r="FQ284" i="1"/>
  <c r="FM284" i="1"/>
  <c r="FI284" i="1"/>
  <c r="GR283" i="1"/>
  <c r="GN283" i="1"/>
  <c r="GJ283" i="1"/>
  <c r="GF283" i="1"/>
  <c r="GB283" i="1"/>
  <c r="FX283" i="1"/>
  <c r="FT283" i="1"/>
  <c r="FP283" i="1"/>
  <c r="FL283" i="1"/>
  <c r="GQ282" i="1"/>
  <c r="GM282" i="1"/>
  <c r="GI282" i="1"/>
  <c r="GE282" i="1"/>
  <c r="GA282" i="1"/>
  <c r="FW282" i="1"/>
  <c r="FS282" i="1"/>
  <c r="FO282" i="1"/>
  <c r="FK282" i="1"/>
  <c r="GT281" i="1"/>
  <c r="GP281" i="1"/>
  <c r="GL281" i="1"/>
  <c r="GH281" i="1"/>
  <c r="GD281" i="1"/>
  <c r="FZ281" i="1"/>
  <c r="FV281" i="1"/>
  <c r="FN281" i="1"/>
  <c r="FJ281" i="1"/>
  <c r="GS280" i="1"/>
  <c r="GO280" i="1"/>
  <c r="GK280" i="1"/>
  <c r="GG280" i="1"/>
  <c r="GC280" i="1"/>
  <c r="FY280" i="1"/>
  <c r="FU280" i="1"/>
  <c r="FQ280" i="1"/>
  <c r="FM280" i="1"/>
  <c r="FI280" i="1"/>
  <c r="GR277" i="1"/>
  <c r="GN277" i="1"/>
  <c r="GJ277" i="1"/>
  <c r="GF277" i="1"/>
  <c r="GB277" i="1"/>
  <c r="FX277" i="1"/>
  <c r="FT277" i="1"/>
  <c r="FP277" i="1"/>
  <c r="FL277" i="1"/>
  <c r="GQ276" i="1"/>
  <c r="GM276" i="1"/>
  <c r="GI276" i="1"/>
  <c r="GE276" i="1"/>
  <c r="GA276" i="1"/>
  <c r="FW276" i="1"/>
  <c r="FS276" i="1"/>
  <c r="FO276" i="1"/>
  <c r="FK276" i="1"/>
  <c r="GT275" i="1"/>
  <c r="GP275" i="1"/>
  <c r="GL275" i="1"/>
  <c r="GH275" i="1"/>
  <c r="GD275" i="1"/>
  <c r="FZ275" i="1"/>
  <c r="FV275" i="1"/>
  <c r="FN275" i="1"/>
  <c r="FJ275" i="1"/>
  <c r="GQ271" i="1"/>
  <c r="GM271" i="1"/>
  <c r="GI271" i="1"/>
  <c r="GE271" i="1"/>
  <c r="GA271" i="1"/>
  <c r="FW271" i="1"/>
  <c r="FS271" i="1"/>
  <c r="FO271" i="1"/>
  <c r="FK271" i="1"/>
  <c r="GS254" i="1"/>
  <c r="GO254" i="1"/>
  <c r="GK254" i="1"/>
  <c r="GG254" i="1"/>
  <c r="GC254" i="1"/>
  <c r="FY254" i="1"/>
  <c r="FU254" i="1"/>
  <c r="FQ254" i="1"/>
  <c r="FM254" i="1"/>
  <c r="FI254" i="1"/>
  <c r="FC251" i="1"/>
  <c r="BC251" i="1" s="1"/>
  <c r="GR250" i="1"/>
  <c r="EY251" i="1"/>
  <c r="AY251" i="1" s="1"/>
  <c r="GN250" i="1"/>
  <c r="EU251" i="1"/>
  <c r="AU251" i="1" s="1"/>
  <c r="GJ250" i="1"/>
  <c r="EQ251" i="1"/>
  <c r="AQ251" i="1" s="1"/>
  <c r="GF250" i="1"/>
  <c r="EM251" i="1"/>
  <c r="AM251" i="1" s="1"/>
  <c r="GB250" i="1"/>
  <c r="EI251" i="1"/>
  <c r="AI251" i="1" s="1"/>
  <c r="FX250" i="1"/>
  <c r="EE251" i="1"/>
  <c r="AE251" i="1" s="1"/>
  <c r="FT250" i="1"/>
  <c r="EA251" i="1"/>
  <c r="AA251" i="1" s="1"/>
  <c r="FP250" i="1"/>
  <c r="DW251" i="1"/>
  <c r="W251" i="1" s="1"/>
  <c r="FL250" i="1"/>
  <c r="GQ241" i="1"/>
  <c r="GM241" i="1"/>
  <c r="GI241" i="1"/>
  <c r="GE241" i="1"/>
  <c r="GA241" i="1"/>
  <c r="FW241" i="1"/>
  <c r="FS241" i="1"/>
  <c r="FO241" i="1"/>
  <c r="FK241" i="1"/>
  <c r="GT231" i="1"/>
  <c r="GP231" i="1"/>
  <c r="GL231" i="1"/>
  <c r="GH231" i="1"/>
  <c r="GD231" i="1"/>
  <c r="FZ231" i="1"/>
  <c r="FV231" i="1"/>
  <c r="FN231" i="1"/>
  <c r="FJ231" i="1"/>
  <c r="GR226" i="1"/>
  <c r="GN226" i="1"/>
  <c r="GJ226" i="1"/>
  <c r="GF226" i="1"/>
  <c r="GB226" i="1"/>
  <c r="FX226" i="1"/>
  <c r="FT226" i="1"/>
  <c r="FP226" i="1"/>
  <c r="FL226" i="1"/>
  <c r="GQ214" i="1"/>
  <c r="GM214" i="1"/>
  <c r="GI214" i="1"/>
  <c r="GE214" i="1"/>
  <c r="GA214" i="1"/>
  <c r="FW214" i="1"/>
  <c r="FS214" i="1"/>
  <c r="FO214" i="1"/>
  <c r="FK214" i="1"/>
  <c r="JZ196" i="1"/>
  <c r="JZ192" i="1"/>
  <c r="JZ182" i="1"/>
  <c r="GT174" i="1"/>
  <c r="GP174" i="1"/>
  <c r="GL174" i="1"/>
  <c r="GH174" i="1"/>
  <c r="GD174" i="1"/>
  <c r="FZ174" i="1"/>
  <c r="FV174" i="1"/>
  <c r="FN174" i="1"/>
  <c r="FJ174" i="1"/>
  <c r="GS173" i="1"/>
  <c r="GO173" i="1"/>
  <c r="GK173" i="1"/>
  <c r="GG173" i="1"/>
  <c r="GC173" i="1"/>
  <c r="FY173" i="1"/>
  <c r="FU173" i="1"/>
  <c r="FQ173" i="1"/>
  <c r="FM173" i="1"/>
  <c r="FI173" i="1"/>
  <c r="GR172" i="1"/>
  <c r="GN172" i="1"/>
  <c r="GJ172" i="1"/>
  <c r="GF172" i="1"/>
  <c r="GB172" i="1"/>
  <c r="FX172" i="1"/>
  <c r="FT172" i="1"/>
  <c r="FP172" i="1"/>
  <c r="FL172" i="1"/>
  <c r="GQ171" i="1"/>
  <c r="GM171" i="1"/>
  <c r="GI171" i="1"/>
  <c r="GE171" i="1"/>
  <c r="GA171" i="1"/>
  <c r="FW171" i="1"/>
  <c r="FS171" i="1"/>
  <c r="FO171" i="1"/>
  <c r="FK171" i="1"/>
  <c r="GT170" i="1"/>
  <c r="GP170" i="1"/>
  <c r="GL170" i="1"/>
  <c r="GH170" i="1"/>
  <c r="GD170" i="1"/>
  <c r="FZ170" i="1"/>
  <c r="FV170" i="1"/>
  <c r="FN170" i="1"/>
  <c r="FJ170" i="1"/>
  <c r="GS169" i="1"/>
  <c r="GU254" i="1"/>
  <c r="GU162" i="1"/>
  <c r="GU139" i="1"/>
  <c r="GU151" i="1"/>
  <c r="GS285" i="1"/>
  <c r="GO285" i="1"/>
  <c r="GK285" i="1"/>
  <c r="GG285" i="1"/>
  <c r="GC285" i="1"/>
  <c r="FY285" i="1"/>
  <c r="FU285" i="1"/>
  <c r="FQ285" i="1"/>
  <c r="FM285" i="1"/>
  <c r="FI285" i="1"/>
  <c r="GR284" i="1"/>
  <c r="GN284" i="1"/>
  <c r="GJ284" i="1"/>
  <c r="GF284" i="1"/>
  <c r="GB284" i="1"/>
  <c r="FX284" i="1"/>
  <c r="FT284" i="1"/>
  <c r="FP284" i="1"/>
  <c r="FL284" i="1"/>
  <c r="GQ283" i="1"/>
  <c r="GM283" i="1"/>
  <c r="GI283" i="1"/>
  <c r="GE283" i="1"/>
  <c r="GA283" i="1"/>
  <c r="FW283" i="1"/>
  <c r="FS283" i="1"/>
  <c r="FO283" i="1"/>
  <c r="FK283" i="1"/>
  <c r="GT282" i="1"/>
  <c r="GP282" i="1"/>
  <c r="GL282" i="1"/>
  <c r="GH282" i="1"/>
  <c r="GD282" i="1"/>
  <c r="FZ282" i="1"/>
  <c r="FV282" i="1"/>
  <c r="FN282" i="1"/>
  <c r="FJ282" i="1"/>
  <c r="GS281" i="1"/>
  <c r="GO281" i="1"/>
  <c r="GK281" i="1"/>
  <c r="GG281" i="1"/>
  <c r="GC281" i="1"/>
  <c r="FY281" i="1"/>
  <c r="FU281" i="1"/>
  <c r="FQ281" i="1"/>
  <c r="FM281" i="1"/>
  <c r="FI281" i="1"/>
  <c r="GR280" i="1"/>
  <c r="GN280" i="1"/>
  <c r="GJ280" i="1"/>
  <c r="GF280" i="1"/>
  <c r="GB280" i="1"/>
  <c r="FX280" i="1"/>
  <c r="FT280" i="1"/>
  <c r="FP280" i="1"/>
  <c r="FL280" i="1"/>
  <c r="GQ277" i="1"/>
  <c r="GM277" i="1"/>
  <c r="GI277" i="1"/>
  <c r="GE277" i="1"/>
  <c r="GA277" i="1"/>
  <c r="FW277" i="1"/>
  <c r="FS277" i="1"/>
  <c r="FO277" i="1"/>
  <c r="FK277" i="1"/>
  <c r="GT276" i="1"/>
  <c r="GP276" i="1"/>
  <c r="GL276" i="1"/>
  <c r="GH276" i="1"/>
  <c r="GD276" i="1"/>
  <c r="FZ276" i="1"/>
  <c r="FV276" i="1"/>
  <c r="FN276" i="1"/>
  <c r="FJ276" i="1"/>
  <c r="GS275" i="1"/>
  <c r="GO275" i="1"/>
  <c r="GK275" i="1"/>
  <c r="GG275" i="1"/>
  <c r="GC275" i="1"/>
  <c r="FY275" i="1"/>
  <c r="FU275" i="1"/>
  <c r="FQ275" i="1"/>
  <c r="FM275" i="1"/>
  <c r="FI275" i="1"/>
  <c r="GT271" i="1"/>
  <c r="GP271" i="1"/>
  <c r="GL271" i="1"/>
  <c r="GH271" i="1"/>
  <c r="GD271" i="1"/>
  <c r="FZ271" i="1"/>
  <c r="FV271" i="1"/>
  <c r="FN271" i="1"/>
  <c r="FJ271" i="1"/>
  <c r="GR254" i="1"/>
  <c r="GN254" i="1"/>
  <c r="GJ254" i="1"/>
  <c r="GF254" i="1"/>
  <c r="GB254" i="1"/>
  <c r="FX254" i="1"/>
  <c r="FT254" i="1"/>
  <c r="FP254" i="1"/>
  <c r="FL254" i="1"/>
  <c r="FB251" i="1"/>
  <c r="BB251" i="1" s="1"/>
  <c r="GQ250" i="1"/>
  <c r="EX251" i="1"/>
  <c r="AX251" i="1" s="1"/>
  <c r="GM250" i="1"/>
  <c r="ET251" i="1"/>
  <c r="AT251" i="1" s="1"/>
  <c r="GI250" i="1"/>
  <c r="EP251" i="1"/>
  <c r="AP251" i="1" s="1"/>
  <c r="GE250" i="1"/>
  <c r="EL251" i="1"/>
  <c r="AL251" i="1" s="1"/>
  <c r="GA250" i="1"/>
  <c r="EH251" i="1"/>
  <c r="AH251" i="1" s="1"/>
  <c r="FW250" i="1"/>
  <c r="ED251" i="1"/>
  <c r="AD251" i="1" s="1"/>
  <c r="FS250" i="1"/>
  <c r="DZ251" i="1"/>
  <c r="Z251" i="1" s="1"/>
  <c r="FO250" i="1"/>
  <c r="DV251" i="1"/>
  <c r="V251" i="1" s="1"/>
  <c r="FK250" i="1"/>
  <c r="GT241" i="1"/>
  <c r="GP241" i="1"/>
  <c r="GL241" i="1"/>
  <c r="GH241" i="1"/>
  <c r="GD241" i="1"/>
  <c r="FZ241" i="1"/>
  <c r="FV241" i="1"/>
  <c r="FN241" i="1"/>
  <c r="FJ241" i="1"/>
  <c r="GS231" i="1"/>
  <c r="GO231" i="1"/>
  <c r="GK231" i="1"/>
  <c r="GG231" i="1"/>
  <c r="GC231" i="1"/>
  <c r="FY231" i="1"/>
  <c r="FU231" i="1"/>
  <c r="FQ231" i="1"/>
  <c r="FM231" i="1"/>
  <c r="FI231" i="1"/>
  <c r="GQ226" i="1"/>
  <c r="GM226" i="1"/>
  <c r="GI226" i="1"/>
  <c r="GE226" i="1"/>
  <c r="GA226" i="1"/>
  <c r="FW226" i="1"/>
  <c r="FS226" i="1"/>
  <c r="FO226" i="1"/>
  <c r="FK226" i="1"/>
  <c r="GT214" i="1"/>
  <c r="GP214" i="1"/>
  <c r="GL214" i="1"/>
  <c r="GH214" i="1"/>
  <c r="GD214" i="1"/>
  <c r="FZ214" i="1"/>
  <c r="FV214" i="1"/>
  <c r="FN214" i="1"/>
  <c r="FJ214" i="1"/>
  <c r="JZ197" i="1"/>
  <c r="JZ183" i="1"/>
  <c r="GS174" i="1"/>
  <c r="GO174" i="1"/>
  <c r="GK174" i="1"/>
  <c r="GG174" i="1"/>
  <c r="GC174" i="1"/>
  <c r="FY174" i="1"/>
  <c r="FU174" i="1"/>
  <c r="FQ174" i="1"/>
  <c r="FM174" i="1"/>
  <c r="FI174" i="1"/>
  <c r="GR173" i="1"/>
  <c r="GN173" i="1"/>
  <c r="GJ173" i="1"/>
  <c r="GF173" i="1"/>
  <c r="GB173" i="1"/>
  <c r="FX173" i="1"/>
  <c r="FT173" i="1"/>
  <c r="FP173" i="1"/>
  <c r="FL173" i="1"/>
  <c r="GQ172" i="1"/>
  <c r="GM172" i="1"/>
  <c r="GI172" i="1"/>
  <c r="GE172" i="1"/>
  <c r="GA172" i="1"/>
  <c r="FW172" i="1"/>
  <c r="FS172" i="1"/>
  <c r="FO172" i="1"/>
  <c r="FK172" i="1"/>
  <c r="GT171" i="1"/>
  <c r="GP171" i="1"/>
  <c r="GL171" i="1"/>
  <c r="GH171" i="1"/>
  <c r="GD171" i="1"/>
  <c r="FZ171" i="1"/>
  <c r="FV171" i="1"/>
  <c r="FN171" i="1"/>
  <c r="FJ171" i="1"/>
  <c r="GS170" i="1"/>
  <c r="GO170" i="1"/>
  <c r="GK170" i="1"/>
  <c r="GG170" i="1"/>
  <c r="GC170" i="1"/>
  <c r="FY170" i="1"/>
  <c r="FU170" i="1"/>
  <c r="FQ170" i="1"/>
  <c r="FM170" i="1"/>
  <c r="FI170" i="1"/>
  <c r="GR169" i="1"/>
  <c r="GN169" i="1"/>
  <c r="GJ169" i="1"/>
  <c r="GF169" i="1"/>
  <c r="GB169" i="1"/>
  <c r="FX169" i="1"/>
  <c r="FT169" i="1"/>
  <c r="FP169" i="1"/>
  <c r="FL169" i="1"/>
  <c r="FB175" i="1"/>
  <c r="BB175" i="1" s="1"/>
  <c r="GQ168" i="1"/>
  <c r="EX175" i="1"/>
  <c r="AX175" i="1" s="1"/>
  <c r="GM168" i="1"/>
  <c r="ET175" i="1"/>
  <c r="AT175" i="1" s="1"/>
  <c r="GI168" i="1"/>
  <c r="EP175" i="1"/>
  <c r="AP175" i="1" s="1"/>
  <c r="GE168" i="1"/>
  <c r="EL175" i="1"/>
  <c r="AL175" i="1" s="1"/>
  <c r="GA168" i="1"/>
  <c r="EH175" i="1"/>
  <c r="AH175" i="1" s="1"/>
  <c r="FW168" i="1"/>
  <c r="ED175" i="1"/>
  <c r="AD175" i="1" s="1"/>
  <c r="FS168" i="1"/>
  <c r="DZ175" i="1"/>
  <c r="Z175" i="1" s="1"/>
  <c r="FO168" i="1"/>
  <c r="DV175" i="1"/>
  <c r="V175" i="1" s="1"/>
  <c r="FK168" i="1"/>
  <c r="GS162" i="1"/>
  <c r="GO162" i="1"/>
  <c r="GK162" i="1"/>
  <c r="GG162" i="1"/>
  <c r="GC162" i="1"/>
  <c r="FY162" i="1"/>
  <c r="FU162" i="1"/>
  <c r="FQ162" i="1"/>
  <c r="FM162" i="1"/>
  <c r="FI162" i="1"/>
  <c r="GR161" i="1"/>
  <c r="GN161" i="1"/>
  <c r="GJ161" i="1"/>
  <c r="GF161" i="1"/>
  <c r="GB161" i="1"/>
  <c r="FX161" i="1"/>
  <c r="FT161" i="1"/>
  <c r="FP161" i="1"/>
  <c r="FL161" i="1"/>
  <c r="GQ160" i="1"/>
  <c r="GM160" i="1"/>
  <c r="GI160" i="1"/>
  <c r="GE160" i="1"/>
  <c r="GA160" i="1"/>
  <c r="FW160" i="1"/>
  <c r="FS160" i="1"/>
  <c r="FO160" i="1"/>
  <c r="FK160" i="1"/>
  <c r="GT159" i="1"/>
  <c r="GP159" i="1"/>
  <c r="GL159" i="1"/>
  <c r="GH159" i="1"/>
  <c r="GD159" i="1"/>
  <c r="FZ159" i="1"/>
  <c r="FV159" i="1"/>
  <c r="FN159" i="1"/>
  <c r="FJ159" i="1"/>
  <c r="GS158" i="1"/>
  <c r="GO158" i="1"/>
  <c r="GK158" i="1"/>
  <c r="GG158" i="1"/>
  <c r="GC158" i="1"/>
  <c r="FY158" i="1"/>
  <c r="FU158" i="1"/>
  <c r="FQ158" i="1"/>
  <c r="FM158" i="1"/>
  <c r="FI158" i="1"/>
  <c r="GR157" i="1"/>
  <c r="GN157" i="1"/>
  <c r="GJ157" i="1"/>
  <c r="GF157" i="1"/>
  <c r="GB157" i="1"/>
  <c r="FX157" i="1"/>
  <c r="FT157" i="1"/>
  <c r="FP157" i="1"/>
  <c r="FL157" i="1"/>
  <c r="FB163" i="1"/>
  <c r="BB163" i="1" s="1"/>
  <c r="GQ156" i="1"/>
  <c r="EX163" i="1"/>
  <c r="AX163" i="1" s="1"/>
  <c r="GM156" i="1"/>
  <c r="ET163" i="1"/>
  <c r="AT163" i="1" s="1"/>
  <c r="GI156" i="1"/>
  <c r="EP163" i="1"/>
  <c r="AP163" i="1" s="1"/>
  <c r="GE156" i="1"/>
  <c r="EL163" i="1"/>
  <c r="AL163" i="1" s="1"/>
  <c r="GA156" i="1"/>
  <c r="EH163" i="1"/>
  <c r="AH163" i="1" s="1"/>
  <c r="FW156" i="1"/>
  <c r="ED163" i="1"/>
  <c r="AD163" i="1" s="1"/>
  <c r="FS156" i="1"/>
  <c r="DZ163" i="1"/>
  <c r="Z163" i="1" s="1"/>
  <c r="FO156" i="1"/>
  <c r="DV163" i="1"/>
  <c r="V163" i="1" s="1"/>
  <c r="FK156" i="1"/>
  <c r="GS151" i="1"/>
  <c r="GO151" i="1"/>
  <c r="GK151" i="1"/>
  <c r="GG151" i="1"/>
  <c r="GC151" i="1"/>
  <c r="FY151" i="1"/>
  <c r="FU151" i="1"/>
  <c r="FQ151" i="1"/>
  <c r="FM151" i="1"/>
  <c r="FI151" i="1"/>
  <c r="GR148" i="1"/>
  <c r="GN148" i="1"/>
  <c r="GJ148" i="1"/>
  <c r="GF148" i="1"/>
  <c r="GB148" i="1"/>
  <c r="FX148" i="1"/>
  <c r="FT148" i="1"/>
  <c r="FP148" i="1"/>
  <c r="FL148" i="1"/>
  <c r="GQ147" i="1"/>
  <c r="GM147" i="1"/>
  <c r="GI147" i="1"/>
  <c r="GE147" i="1"/>
  <c r="GA147" i="1"/>
  <c r="FW147" i="1"/>
  <c r="FS147" i="1"/>
  <c r="FO147" i="1"/>
  <c r="FK147" i="1"/>
  <c r="GT146" i="1"/>
  <c r="GP146" i="1"/>
  <c r="GL146" i="1"/>
  <c r="GH146" i="1"/>
  <c r="GD146" i="1"/>
  <c r="FZ146" i="1"/>
  <c r="FV146" i="1"/>
  <c r="FN146" i="1"/>
  <c r="FJ146" i="1"/>
  <c r="GS145" i="1"/>
  <c r="GO145" i="1"/>
  <c r="GK145" i="1"/>
  <c r="GG145" i="1"/>
  <c r="GC145" i="1"/>
  <c r="FY145" i="1"/>
  <c r="FU145" i="1"/>
  <c r="FQ145" i="1"/>
  <c r="FM145" i="1"/>
  <c r="FI145" i="1"/>
  <c r="FC149" i="1"/>
  <c r="BC149" i="1" s="1"/>
  <c r="GR144" i="1"/>
  <c r="EY149" i="1"/>
  <c r="AY149" i="1" s="1"/>
  <c r="GN144" i="1"/>
  <c r="EU149" i="1"/>
  <c r="AU149" i="1" s="1"/>
  <c r="GJ144" i="1"/>
  <c r="EQ149" i="1"/>
  <c r="AQ149" i="1" s="1"/>
  <c r="GF144" i="1"/>
  <c r="EM149" i="1"/>
  <c r="AM149" i="1" s="1"/>
  <c r="GB144" i="1"/>
  <c r="EI149" i="1"/>
  <c r="AI149" i="1" s="1"/>
  <c r="FX144" i="1"/>
  <c r="EE149" i="1"/>
  <c r="AE149" i="1" s="1"/>
  <c r="FT144" i="1"/>
  <c r="EA149" i="1"/>
  <c r="AA149" i="1" s="1"/>
  <c r="FP144" i="1"/>
  <c r="DW149" i="1"/>
  <c r="W149" i="1" s="1"/>
  <c r="FL144" i="1"/>
  <c r="DS149" i="1"/>
  <c r="S149" i="1" s="1"/>
  <c r="GR139" i="1"/>
  <c r="GN139" i="1"/>
  <c r="GJ139" i="1"/>
  <c r="GF139" i="1"/>
  <c r="GB139" i="1"/>
  <c r="FX139" i="1"/>
  <c r="FT139" i="1"/>
  <c r="FP139" i="1"/>
  <c r="FL139" i="1"/>
  <c r="GS134" i="1"/>
  <c r="GO134" i="1"/>
  <c r="GK134" i="1"/>
  <c r="GG134" i="1"/>
  <c r="GC134" i="1"/>
  <c r="FY134" i="1"/>
  <c r="FU134" i="1"/>
  <c r="FQ134" i="1"/>
  <c r="FM134" i="1"/>
  <c r="FI134" i="1"/>
  <c r="GR133" i="1"/>
  <c r="GN133" i="1"/>
  <c r="GJ133" i="1"/>
  <c r="GF133" i="1"/>
  <c r="GB133" i="1"/>
  <c r="FX133" i="1"/>
  <c r="FT133" i="1"/>
  <c r="FP133" i="1"/>
  <c r="FL133" i="1"/>
  <c r="JZ115" i="1"/>
  <c r="JZ111" i="1"/>
  <c r="GR51" i="1"/>
  <c r="GN51" i="1"/>
  <c r="GJ51" i="1"/>
  <c r="GF51" i="1"/>
  <c r="GB51" i="1"/>
  <c r="FX51" i="1"/>
  <c r="FT51" i="1"/>
  <c r="FP51" i="1"/>
  <c r="FL51" i="1"/>
  <c r="GR45" i="1"/>
  <c r="GN45" i="1"/>
  <c r="GJ45" i="1"/>
  <c r="GF45" i="1"/>
  <c r="GB45" i="1"/>
  <c r="FX45" i="1"/>
  <c r="FT45" i="1"/>
  <c r="FP45" i="1"/>
  <c r="FL45" i="1"/>
  <c r="GQ41" i="1"/>
  <c r="GM41" i="1"/>
  <c r="GI41" i="1"/>
  <c r="GE41" i="1"/>
  <c r="GA41" i="1"/>
  <c r="FW41" i="1"/>
  <c r="FS41" i="1"/>
  <c r="FO41" i="1"/>
  <c r="FK41" i="1"/>
  <c r="GP33" i="1"/>
  <c r="GL33" i="1"/>
  <c r="GH33" i="1"/>
  <c r="GD33" i="1"/>
  <c r="FZ33" i="1"/>
  <c r="FV33" i="1"/>
  <c r="FN33" i="1"/>
  <c r="FJ33" i="1"/>
  <c r="GQ169" i="1"/>
  <c r="GM169" i="1"/>
  <c r="GI169" i="1"/>
  <c r="GE169" i="1"/>
  <c r="GA169" i="1"/>
  <c r="FW169" i="1"/>
  <c r="FS169" i="1"/>
  <c r="FO169" i="1"/>
  <c r="FK169" i="1"/>
  <c r="FE175" i="1"/>
  <c r="BE175" i="1" s="1"/>
  <c r="GT168" i="1"/>
  <c r="FA175" i="1"/>
  <c r="BA175" i="1" s="1"/>
  <c r="GP168" i="1"/>
  <c r="EW175" i="1"/>
  <c r="AW175" i="1" s="1"/>
  <c r="GL168" i="1"/>
  <c r="ES175" i="1"/>
  <c r="AS175" i="1" s="1"/>
  <c r="GH168" i="1"/>
  <c r="EO175" i="1"/>
  <c r="AO175" i="1" s="1"/>
  <c r="GD168" i="1"/>
  <c r="EK175" i="1"/>
  <c r="AK175" i="1" s="1"/>
  <c r="FZ168" i="1"/>
  <c r="EG175" i="1"/>
  <c r="AG175" i="1" s="1"/>
  <c r="FV168" i="1"/>
  <c r="DY175" i="1"/>
  <c r="Y175" i="1" s="1"/>
  <c r="FN168" i="1"/>
  <c r="DU175" i="1"/>
  <c r="U175" i="1" s="1"/>
  <c r="FJ168" i="1"/>
  <c r="GR162" i="1"/>
  <c r="GN162" i="1"/>
  <c r="GJ162" i="1"/>
  <c r="GF162" i="1"/>
  <c r="GB162" i="1"/>
  <c r="FX162" i="1"/>
  <c r="FT162" i="1"/>
  <c r="FP162" i="1"/>
  <c r="FL162" i="1"/>
  <c r="GQ161" i="1"/>
  <c r="GM161" i="1"/>
  <c r="GI161" i="1"/>
  <c r="GE161" i="1"/>
  <c r="GA161" i="1"/>
  <c r="FW161" i="1"/>
  <c r="FS161" i="1"/>
  <c r="FO161" i="1"/>
  <c r="FK161" i="1"/>
  <c r="GT160" i="1"/>
  <c r="GP160" i="1"/>
  <c r="GL160" i="1"/>
  <c r="GH160" i="1"/>
  <c r="GD160" i="1"/>
  <c r="FZ160" i="1"/>
  <c r="FV160" i="1"/>
  <c r="FN160" i="1"/>
  <c r="FJ160" i="1"/>
  <c r="GS159" i="1"/>
  <c r="GO159" i="1"/>
  <c r="GK159" i="1"/>
  <c r="GG159" i="1"/>
  <c r="GC159" i="1"/>
  <c r="FY159" i="1"/>
  <c r="FU159" i="1"/>
  <c r="FQ159" i="1"/>
  <c r="FM159" i="1"/>
  <c r="FI159" i="1"/>
  <c r="GR158" i="1"/>
  <c r="GN158" i="1"/>
  <c r="GJ158" i="1"/>
  <c r="GF158" i="1"/>
  <c r="GB158" i="1"/>
  <c r="FX158" i="1"/>
  <c r="FT158" i="1"/>
  <c r="FP158" i="1"/>
  <c r="FL158" i="1"/>
  <c r="GQ157" i="1"/>
  <c r="GM157" i="1"/>
  <c r="GI157" i="1"/>
  <c r="GE157" i="1"/>
  <c r="GA157" i="1"/>
  <c r="FW157" i="1"/>
  <c r="FS157" i="1"/>
  <c r="FO157" i="1"/>
  <c r="FK157" i="1"/>
  <c r="FE163" i="1"/>
  <c r="BE163" i="1" s="1"/>
  <c r="GT156" i="1"/>
  <c r="FA163" i="1"/>
  <c r="BA163" i="1" s="1"/>
  <c r="GP156" i="1"/>
  <c r="EW163" i="1"/>
  <c r="AW163" i="1" s="1"/>
  <c r="GL156" i="1"/>
  <c r="ES163" i="1"/>
  <c r="AS163" i="1" s="1"/>
  <c r="GH156" i="1"/>
  <c r="EO163" i="1"/>
  <c r="AO163" i="1" s="1"/>
  <c r="GD156" i="1"/>
  <c r="EK163" i="1"/>
  <c r="AK163" i="1" s="1"/>
  <c r="FZ156" i="1"/>
  <c r="EG163" i="1"/>
  <c r="AG163" i="1" s="1"/>
  <c r="FV156" i="1"/>
  <c r="DY163" i="1"/>
  <c r="Y163" i="1" s="1"/>
  <c r="FN156" i="1"/>
  <c r="DU163" i="1"/>
  <c r="U163" i="1" s="1"/>
  <c r="FJ156" i="1"/>
  <c r="GR151" i="1"/>
  <c r="GN151" i="1"/>
  <c r="GJ151" i="1"/>
  <c r="GF151" i="1"/>
  <c r="GB151" i="1"/>
  <c r="FX151" i="1"/>
  <c r="FT151" i="1"/>
  <c r="FP151" i="1"/>
  <c r="FL151" i="1"/>
  <c r="GQ148" i="1"/>
  <c r="GM148" i="1"/>
  <c r="GI148" i="1"/>
  <c r="GE148" i="1"/>
  <c r="GA148" i="1"/>
  <c r="FW148" i="1"/>
  <c r="FS148" i="1"/>
  <c r="FO148" i="1"/>
  <c r="FK148" i="1"/>
  <c r="GT147" i="1"/>
  <c r="GP147" i="1"/>
  <c r="GL147" i="1"/>
  <c r="GH147" i="1"/>
  <c r="GD147" i="1"/>
  <c r="FZ147" i="1"/>
  <c r="FV147" i="1"/>
  <c r="FN147" i="1"/>
  <c r="FJ147" i="1"/>
  <c r="GS146" i="1"/>
  <c r="GO146" i="1"/>
  <c r="GK146" i="1"/>
  <c r="GG146" i="1"/>
  <c r="GC146" i="1"/>
  <c r="FY146" i="1"/>
  <c r="FU146" i="1"/>
  <c r="FQ146" i="1"/>
  <c r="FM146" i="1"/>
  <c r="FI146" i="1"/>
  <c r="GR145" i="1"/>
  <c r="GN145" i="1"/>
  <c r="GJ145" i="1"/>
  <c r="GF145" i="1"/>
  <c r="GB145" i="1"/>
  <c r="FX145" i="1"/>
  <c r="FT145" i="1"/>
  <c r="FP145" i="1"/>
  <c r="FL145" i="1"/>
  <c r="FB149" i="1"/>
  <c r="BB149" i="1" s="1"/>
  <c r="GQ144" i="1"/>
  <c r="EX149" i="1"/>
  <c r="AX149" i="1" s="1"/>
  <c r="GM144" i="1"/>
  <c r="ET149" i="1"/>
  <c r="AT149" i="1" s="1"/>
  <c r="GI144" i="1"/>
  <c r="EP149" i="1"/>
  <c r="AP149" i="1" s="1"/>
  <c r="GE144" i="1"/>
  <c r="EL149" i="1"/>
  <c r="AL149" i="1" s="1"/>
  <c r="GA144" i="1"/>
  <c r="EH149" i="1"/>
  <c r="AH149" i="1" s="1"/>
  <c r="FW144" i="1"/>
  <c r="ED149" i="1"/>
  <c r="AD149" i="1" s="1"/>
  <c r="FS144" i="1"/>
  <c r="DZ149" i="1"/>
  <c r="Z149" i="1" s="1"/>
  <c r="FO144" i="1"/>
  <c r="DV149" i="1"/>
  <c r="V149" i="1" s="1"/>
  <c r="FK144" i="1"/>
  <c r="GQ139" i="1"/>
  <c r="GM139" i="1"/>
  <c r="GI139" i="1"/>
  <c r="GE139" i="1"/>
  <c r="GA139" i="1"/>
  <c r="FW139" i="1"/>
  <c r="FS139" i="1"/>
  <c r="FO139" i="1"/>
  <c r="FK139" i="1"/>
  <c r="GR134" i="1"/>
  <c r="GN134" i="1"/>
  <c r="GJ134" i="1"/>
  <c r="GF134" i="1"/>
  <c r="GB134" i="1"/>
  <c r="FX134" i="1"/>
  <c r="FT134" i="1"/>
  <c r="FP134" i="1"/>
  <c r="FL134" i="1"/>
  <c r="GQ133" i="1"/>
  <c r="GM133" i="1"/>
  <c r="GI133" i="1"/>
  <c r="GE133" i="1"/>
  <c r="GA133" i="1"/>
  <c r="FW133" i="1"/>
  <c r="FS133" i="1"/>
  <c r="FO133" i="1"/>
  <c r="FK133" i="1"/>
  <c r="GQ51" i="1"/>
  <c r="GM51" i="1"/>
  <c r="GI51" i="1"/>
  <c r="GE51" i="1"/>
  <c r="GA51" i="1"/>
  <c r="FW51" i="1"/>
  <c r="FS51" i="1"/>
  <c r="FO51" i="1"/>
  <c r="FK51" i="1"/>
  <c r="GQ45" i="1"/>
  <c r="GM45" i="1"/>
  <c r="GI45" i="1"/>
  <c r="GE45" i="1"/>
  <c r="GA45" i="1"/>
  <c r="FW45" i="1"/>
  <c r="FS45" i="1"/>
  <c r="FO45" i="1"/>
  <c r="FK45" i="1"/>
  <c r="GT41" i="1"/>
  <c r="GP41" i="1"/>
  <c r="GL41" i="1"/>
  <c r="GH41" i="1"/>
  <c r="GD41" i="1"/>
  <c r="FZ41" i="1"/>
  <c r="FV41" i="1"/>
  <c r="FN41" i="1"/>
  <c r="FJ41" i="1"/>
  <c r="GS33" i="1"/>
  <c r="GO33" i="1"/>
  <c r="GK33" i="1"/>
  <c r="GG33" i="1"/>
  <c r="GC33" i="1"/>
  <c r="FY33" i="1"/>
  <c r="FU33" i="1"/>
  <c r="FQ33" i="1"/>
  <c r="FM33" i="1"/>
  <c r="FI33" i="1"/>
  <c r="JZ204" i="1"/>
  <c r="JZ203" i="1"/>
  <c r="GA170" i="1"/>
  <c r="FW170" i="1"/>
  <c r="FS170" i="1"/>
  <c r="FO170" i="1"/>
  <c r="FK170" i="1"/>
  <c r="GT169" i="1"/>
  <c r="GP169" i="1"/>
  <c r="GL169" i="1"/>
  <c r="GH169" i="1"/>
  <c r="GD169" i="1"/>
  <c r="FZ169" i="1"/>
  <c r="FV169" i="1"/>
  <c r="FN169" i="1"/>
  <c r="FJ169" i="1"/>
  <c r="FD175" i="1"/>
  <c r="BD175" i="1" s="1"/>
  <c r="GS168" i="1"/>
  <c r="EZ175" i="1"/>
  <c r="AZ175" i="1" s="1"/>
  <c r="GO168" i="1"/>
  <c r="EV175" i="1"/>
  <c r="AV175" i="1" s="1"/>
  <c r="GK168" i="1"/>
  <c r="ER175" i="1"/>
  <c r="AR175" i="1" s="1"/>
  <c r="GG168" i="1"/>
  <c r="EN175" i="1"/>
  <c r="AN175" i="1" s="1"/>
  <c r="GC168" i="1"/>
  <c r="EJ175" i="1"/>
  <c r="AJ175" i="1" s="1"/>
  <c r="FY168" i="1"/>
  <c r="FU168" i="1"/>
  <c r="EF175" i="1"/>
  <c r="AF175" i="1" s="1"/>
  <c r="EB175" i="1"/>
  <c r="AB175" i="1" s="1"/>
  <c r="FQ168" i="1"/>
  <c r="DX175" i="1"/>
  <c r="X175" i="1" s="1"/>
  <c r="FM168" i="1"/>
  <c r="DT175" i="1"/>
  <c r="T175" i="1" s="1"/>
  <c r="FI168" i="1"/>
  <c r="GQ162" i="1"/>
  <c r="GM162" i="1"/>
  <c r="GI162" i="1"/>
  <c r="GE162" i="1"/>
  <c r="GA162" i="1"/>
  <c r="FW162" i="1"/>
  <c r="FS162" i="1"/>
  <c r="FO162" i="1"/>
  <c r="FK162" i="1"/>
  <c r="GT161" i="1"/>
  <c r="GP161" i="1"/>
  <c r="GL161" i="1"/>
  <c r="GH161" i="1"/>
  <c r="GD161" i="1"/>
  <c r="FZ161" i="1"/>
  <c r="FV161" i="1"/>
  <c r="FN161" i="1"/>
  <c r="FJ161" i="1"/>
  <c r="GS160" i="1"/>
  <c r="GO160" i="1"/>
  <c r="GK160" i="1"/>
  <c r="GG160" i="1"/>
  <c r="GC160" i="1"/>
  <c r="FY160" i="1"/>
  <c r="FU160" i="1"/>
  <c r="FQ160" i="1"/>
  <c r="FM160" i="1"/>
  <c r="FI160" i="1"/>
  <c r="GR159" i="1"/>
  <c r="GN159" i="1"/>
  <c r="GJ159" i="1"/>
  <c r="GF159" i="1"/>
  <c r="GB159" i="1"/>
  <c r="FX159" i="1"/>
  <c r="FT159" i="1"/>
  <c r="FP159" i="1"/>
  <c r="FL159" i="1"/>
  <c r="GQ158" i="1"/>
  <c r="GM158" i="1"/>
  <c r="GI158" i="1"/>
  <c r="GE158" i="1"/>
  <c r="GA158" i="1"/>
  <c r="FW158" i="1"/>
  <c r="FS158" i="1"/>
  <c r="FO158" i="1"/>
  <c r="FK158" i="1"/>
  <c r="GT157" i="1"/>
  <c r="GP157" i="1"/>
  <c r="GL157" i="1"/>
  <c r="GH157" i="1"/>
  <c r="GD157" i="1"/>
  <c r="FZ157" i="1"/>
  <c r="FV157" i="1"/>
  <c r="FN157" i="1"/>
  <c r="FJ157" i="1"/>
  <c r="FD163" i="1"/>
  <c r="BD163" i="1" s="1"/>
  <c r="GS156" i="1"/>
  <c r="EZ163" i="1"/>
  <c r="AZ163" i="1" s="1"/>
  <c r="GO156" i="1"/>
  <c r="EV163" i="1"/>
  <c r="AV163" i="1" s="1"/>
  <c r="GK156" i="1"/>
  <c r="ER163" i="1"/>
  <c r="AR163" i="1" s="1"/>
  <c r="GG156" i="1"/>
  <c r="EN163" i="1"/>
  <c r="AN163" i="1" s="1"/>
  <c r="GC156" i="1"/>
  <c r="EJ163" i="1"/>
  <c r="AJ163" i="1" s="1"/>
  <c r="FY156" i="1"/>
  <c r="EF163" i="1"/>
  <c r="AF163" i="1" s="1"/>
  <c r="FU156" i="1"/>
  <c r="EB163" i="1"/>
  <c r="AB163" i="1" s="1"/>
  <c r="FQ156" i="1"/>
  <c r="DX163" i="1"/>
  <c r="X163" i="1" s="1"/>
  <c r="FM156" i="1"/>
  <c r="DT163" i="1"/>
  <c r="T163" i="1" s="1"/>
  <c r="FI156" i="1"/>
  <c r="GQ151" i="1"/>
  <c r="GM151" i="1"/>
  <c r="GI151" i="1"/>
  <c r="GE151" i="1"/>
  <c r="GA151" i="1"/>
  <c r="FW151" i="1"/>
  <c r="FS151" i="1"/>
  <c r="FO151" i="1"/>
  <c r="FK151" i="1"/>
  <c r="GT148" i="1"/>
  <c r="GP148" i="1"/>
  <c r="GL148" i="1"/>
  <c r="GH148" i="1"/>
  <c r="GD148" i="1"/>
  <c r="FZ148" i="1"/>
  <c r="FV148" i="1"/>
  <c r="FN148" i="1"/>
  <c r="FJ148" i="1"/>
  <c r="GS147" i="1"/>
  <c r="GO147" i="1"/>
  <c r="GK147" i="1"/>
  <c r="GG147" i="1"/>
  <c r="GC147" i="1"/>
  <c r="FY147" i="1"/>
  <c r="FU147" i="1"/>
  <c r="FQ147" i="1"/>
  <c r="FM147" i="1"/>
  <c r="FI147" i="1"/>
  <c r="GR146" i="1"/>
  <c r="GN146" i="1"/>
  <c r="GJ146" i="1"/>
  <c r="GF146" i="1"/>
  <c r="GB146" i="1"/>
  <c r="FX146" i="1"/>
  <c r="FT146" i="1"/>
  <c r="FP146" i="1"/>
  <c r="FL146" i="1"/>
  <c r="GQ145" i="1"/>
  <c r="GM145" i="1"/>
  <c r="GI145" i="1"/>
  <c r="GE145" i="1"/>
  <c r="GA145" i="1"/>
  <c r="FW145" i="1"/>
  <c r="FS145" i="1"/>
  <c r="FO145" i="1"/>
  <c r="FK145" i="1"/>
  <c r="FE149" i="1"/>
  <c r="BE149" i="1" s="1"/>
  <c r="GT144" i="1"/>
  <c r="FA149" i="1"/>
  <c r="BA149" i="1" s="1"/>
  <c r="GP144" i="1"/>
  <c r="EW149" i="1"/>
  <c r="AW149" i="1" s="1"/>
  <c r="GL144" i="1"/>
  <c r="ES149" i="1"/>
  <c r="AS149" i="1" s="1"/>
  <c r="GH144" i="1"/>
  <c r="EO149" i="1"/>
  <c r="AO149" i="1" s="1"/>
  <c r="GD144" i="1"/>
  <c r="EK149" i="1"/>
  <c r="AK149" i="1" s="1"/>
  <c r="FZ144" i="1"/>
  <c r="EG149" i="1"/>
  <c r="AG149" i="1" s="1"/>
  <c r="FV144" i="1"/>
  <c r="DY149" i="1"/>
  <c r="Y149" i="1" s="1"/>
  <c r="FN144" i="1"/>
  <c r="DU149" i="1"/>
  <c r="U149" i="1" s="1"/>
  <c r="FJ144" i="1"/>
  <c r="GT139" i="1"/>
  <c r="GP139" i="1"/>
  <c r="GL139" i="1"/>
  <c r="GH139" i="1"/>
  <c r="GD139" i="1"/>
  <c r="FZ139" i="1"/>
  <c r="FV139" i="1"/>
  <c r="FN139" i="1"/>
  <c r="FJ139" i="1"/>
  <c r="GQ134" i="1"/>
  <c r="GM134" i="1"/>
  <c r="GI134" i="1"/>
  <c r="GE134" i="1"/>
  <c r="GA134" i="1"/>
  <c r="FW134" i="1"/>
  <c r="FS134" i="1"/>
  <c r="FO134" i="1"/>
  <c r="FK134" i="1"/>
  <c r="GT133" i="1"/>
  <c r="GP133" i="1"/>
  <c r="GL133" i="1"/>
  <c r="GH133" i="1"/>
  <c r="GD133" i="1"/>
  <c r="FZ133" i="1"/>
  <c r="FV133" i="1"/>
  <c r="FN133" i="1"/>
  <c r="FJ133" i="1"/>
  <c r="JZ121" i="1"/>
  <c r="JZ108" i="1"/>
  <c r="GT51" i="1"/>
  <c r="GP51" i="1"/>
  <c r="GL51" i="1"/>
  <c r="GH51" i="1"/>
  <c r="GD51" i="1"/>
  <c r="FZ51" i="1"/>
  <c r="FV51" i="1"/>
  <c r="FN51" i="1"/>
  <c r="FJ51" i="1"/>
  <c r="GP45" i="1"/>
  <c r="GL45" i="1"/>
  <c r="GH45" i="1"/>
  <c r="GD45" i="1"/>
  <c r="FZ45" i="1"/>
  <c r="FV45" i="1"/>
  <c r="FN45" i="1"/>
  <c r="FJ45" i="1"/>
  <c r="GS41" i="1"/>
  <c r="GO41" i="1"/>
  <c r="GK41" i="1"/>
  <c r="GG41" i="1"/>
  <c r="GC41" i="1"/>
  <c r="FY41" i="1"/>
  <c r="FU41" i="1"/>
  <c r="FQ41" i="1"/>
  <c r="FM41" i="1"/>
  <c r="FI41" i="1"/>
  <c r="GR33" i="1"/>
  <c r="GN33" i="1"/>
  <c r="GJ33" i="1"/>
  <c r="GF33" i="1"/>
  <c r="GB33" i="1"/>
  <c r="FX33" i="1"/>
  <c r="FT33" i="1"/>
  <c r="FP33" i="1"/>
  <c r="FL33" i="1"/>
  <c r="GO169" i="1"/>
  <c r="GK169" i="1"/>
  <c r="GG169" i="1"/>
  <c r="GC169" i="1"/>
  <c r="FY169" i="1"/>
  <c r="FU169" i="1"/>
  <c r="FQ169" i="1"/>
  <c r="FM169" i="1"/>
  <c r="FI169" i="1"/>
  <c r="FC175" i="1"/>
  <c r="BC175" i="1" s="1"/>
  <c r="GR168" i="1"/>
  <c r="EY175" i="1"/>
  <c r="AY175" i="1" s="1"/>
  <c r="GN168" i="1"/>
  <c r="EU175" i="1"/>
  <c r="AU175" i="1" s="1"/>
  <c r="GJ168" i="1"/>
  <c r="EQ175" i="1"/>
  <c r="AQ175" i="1" s="1"/>
  <c r="GF168" i="1"/>
  <c r="EM175" i="1"/>
  <c r="AM175" i="1" s="1"/>
  <c r="GB168" i="1"/>
  <c r="EI175" i="1"/>
  <c r="AI175" i="1" s="1"/>
  <c r="FX168" i="1"/>
  <c r="EE175" i="1"/>
  <c r="AE175" i="1" s="1"/>
  <c r="FT168" i="1"/>
  <c r="EA175" i="1"/>
  <c r="AA175" i="1" s="1"/>
  <c r="FP168" i="1"/>
  <c r="DW175" i="1"/>
  <c r="W175" i="1" s="1"/>
  <c r="FL168" i="1"/>
  <c r="DS175" i="1"/>
  <c r="S175" i="1" s="1"/>
  <c r="GT162" i="1"/>
  <c r="GP162" i="1"/>
  <c r="GL162" i="1"/>
  <c r="GH162" i="1"/>
  <c r="GD162" i="1"/>
  <c r="FZ162" i="1"/>
  <c r="FV162" i="1"/>
  <c r="FN162" i="1"/>
  <c r="FJ162" i="1"/>
  <c r="GS161" i="1"/>
  <c r="GO161" i="1"/>
  <c r="GK161" i="1"/>
  <c r="GG161" i="1"/>
  <c r="GC161" i="1"/>
  <c r="FY161" i="1"/>
  <c r="FU161" i="1"/>
  <c r="FQ161" i="1"/>
  <c r="FM161" i="1"/>
  <c r="FI161" i="1"/>
  <c r="GR160" i="1"/>
  <c r="GN160" i="1"/>
  <c r="GJ160" i="1"/>
  <c r="GF160" i="1"/>
  <c r="GB160" i="1"/>
  <c r="FX160" i="1"/>
  <c r="FT160" i="1"/>
  <c r="FP160" i="1"/>
  <c r="FL160" i="1"/>
  <c r="GQ159" i="1"/>
  <c r="GM159" i="1"/>
  <c r="GI159" i="1"/>
  <c r="GE159" i="1"/>
  <c r="GA159" i="1"/>
  <c r="FW159" i="1"/>
  <c r="FS159" i="1"/>
  <c r="FO159" i="1"/>
  <c r="FK159" i="1"/>
  <c r="GT158" i="1"/>
  <c r="GP158" i="1"/>
  <c r="GL158" i="1"/>
  <c r="GH158" i="1"/>
  <c r="GD158" i="1"/>
  <c r="FZ158" i="1"/>
  <c r="FV158" i="1"/>
  <c r="FN158" i="1"/>
  <c r="FJ158" i="1"/>
  <c r="GS157" i="1"/>
  <c r="GO157" i="1"/>
  <c r="GK157" i="1"/>
  <c r="GG157" i="1"/>
  <c r="GC157" i="1"/>
  <c r="FY157" i="1"/>
  <c r="FU157" i="1"/>
  <c r="FQ157" i="1"/>
  <c r="FM157" i="1"/>
  <c r="FI157" i="1"/>
  <c r="FC163" i="1"/>
  <c r="BC163" i="1" s="1"/>
  <c r="GR156" i="1"/>
  <c r="EY163" i="1"/>
  <c r="AY163" i="1" s="1"/>
  <c r="GN156" i="1"/>
  <c r="EU163" i="1"/>
  <c r="AU163" i="1" s="1"/>
  <c r="GJ156" i="1"/>
  <c r="EQ163" i="1"/>
  <c r="AQ163" i="1" s="1"/>
  <c r="GF156" i="1"/>
  <c r="EM163" i="1"/>
  <c r="AM163" i="1" s="1"/>
  <c r="GB156" i="1"/>
  <c r="EI163" i="1"/>
  <c r="AI163" i="1" s="1"/>
  <c r="FX156" i="1"/>
  <c r="EE163" i="1"/>
  <c r="AE163" i="1" s="1"/>
  <c r="FT156" i="1"/>
  <c r="EA163" i="1"/>
  <c r="AA163" i="1" s="1"/>
  <c r="FP156" i="1"/>
  <c r="DW163" i="1"/>
  <c r="W163" i="1" s="1"/>
  <c r="FL156" i="1"/>
  <c r="DS163" i="1"/>
  <c r="S163" i="1" s="1"/>
  <c r="GT151" i="1"/>
  <c r="GP151" i="1"/>
  <c r="GL151" i="1"/>
  <c r="GH151" i="1"/>
  <c r="GD151" i="1"/>
  <c r="FZ151" i="1"/>
  <c r="FV151" i="1"/>
  <c r="FN151" i="1"/>
  <c r="FJ151" i="1"/>
  <c r="GS148" i="1"/>
  <c r="GO148" i="1"/>
  <c r="GK148" i="1"/>
  <c r="GG148" i="1"/>
  <c r="GC148" i="1"/>
  <c r="FY148" i="1"/>
  <c r="FU148" i="1"/>
  <c r="FQ148" i="1"/>
  <c r="FM148" i="1"/>
  <c r="FI148" i="1"/>
  <c r="GR147" i="1"/>
  <c r="GN147" i="1"/>
  <c r="GJ147" i="1"/>
  <c r="GF147" i="1"/>
  <c r="GB147" i="1"/>
  <c r="FX147" i="1"/>
  <c r="FT147" i="1"/>
  <c r="FP147" i="1"/>
  <c r="FL147" i="1"/>
  <c r="GQ146" i="1"/>
  <c r="GM146" i="1"/>
  <c r="GI146" i="1"/>
  <c r="GE146" i="1"/>
  <c r="GA146" i="1"/>
  <c r="FW146" i="1"/>
  <c r="FS146" i="1"/>
  <c r="FO146" i="1"/>
  <c r="FK146" i="1"/>
  <c r="GT145" i="1"/>
  <c r="GP145" i="1"/>
  <c r="GL145" i="1"/>
  <c r="GH145" i="1"/>
  <c r="GD145" i="1"/>
  <c r="FZ145" i="1"/>
  <c r="FV145" i="1"/>
  <c r="FN145" i="1"/>
  <c r="FJ145" i="1"/>
  <c r="FD149" i="1"/>
  <c r="BD149" i="1" s="1"/>
  <c r="GS144" i="1"/>
  <c r="EZ149" i="1"/>
  <c r="AZ149" i="1" s="1"/>
  <c r="GO144" i="1"/>
  <c r="EV149" i="1"/>
  <c r="AV149" i="1" s="1"/>
  <c r="GK144" i="1"/>
  <c r="ER149" i="1"/>
  <c r="AR149" i="1" s="1"/>
  <c r="GG144" i="1"/>
  <c r="EN149" i="1"/>
  <c r="AN149" i="1" s="1"/>
  <c r="GC144" i="1"/>
  <c r="EJ149" i="1"/>
  <c r="AJ149" i="1" s="1"/>
  <c r="FY144" i="1"/>
  <c r="EF149" i="1"/>
  <c r="AF149" i="1" s="1"/>
  <c r="FU144" i="1"/>
  <c r="EB149" i="1"/>
  <c r="AB149" i="1" s="1"/>
  <c r="FQ144" i="1"/>
  <c r="DX149" i="1"/>
  <c r="X149" i="1" s="1"/>
  <c r="FM144" i="1"/>
  <c r="DT149" i="1"/>
  <c r="T149" i="1" s="1"/>
  <c r="FI144" i="1"/>
  <c r="GS139" i="1"/>
  <c r="GO139" i="1"/>
  <c r="GK139" i="1"/>
  <c r="GG139" i="1"/>
  <c r="GC139" i="1"/>
  <c r="FY139" i="1"/>
  <c r="FU139" i="1"/>
  <c r="FQ139" i="1"/>
  <c r="FM139" i="1"/>
  <c r="FI139" i="1"/>
  <c r="GT134" i="1"/>
  <c r="GP134" i="1"/>
  <c r="GL134" i="1"/>
  <c r="GH134" i="1"/>
  <c r="GD134" i="1"/>
  <c r="FZ134" i="1"/>
  <c r="FV134" i="1"/>
  <c r="FN134" i="1"/>
  <c r="FJ134" i="1"/>
  <c r="GS133" i="1"/>
  <c r="GO133" i="1"/>
  <c r="GK133" i="1"/>
  <c r="GG133" i="1"/>
  <c r="GC133" i="1"/>
  <c r="FY133" i="1"/>
  <c r="FU133" i="1"/>
  <c r="FQ133" i="1"/>
  <c r="FM133" i="1"/>
  <c r="FI133" i="1"/>
  <c r="JZ122" i="1"/>
  <c r="JZ110" i="1"/>
  <c r="GS51" i="1"/>
  <c r="GO51" i="1"/>
  <c r="GK51" i="1"/>
  <c r="GG51" i="1"/>
  <c r="GC51" i="1"/>
  <c r="FY51" i="1"/>
  <c r="FU51" i="1"/>
  <c r="FQ51" i="1"/>
  <c r="FM51" i="1"/>
  <c r="FI51" i="1"/>
  <c r="GS45" i="1"/>
  <c r="GO45" i="1"/>
  <c r="GK45" i="1"/>
  <c r="GG45" i="1"/>
  <c r="GC45" i="1"/>
  <c r="FY45" i="1"/>
  <c r="FU45" i="1"/>
  <c r="FQ45" i="1"/>
  <c r="FM45" i="1"/>
  <c r="FI45" i="1"/>
  <c r="GR41" i="1"/>
  <c r="GN41" i="1"/>
  <c r="GJ41" i="1"/>
  <c r="GF41" i="1"/>
  <c r="GB41" i="1"/>
  <c r="FX41" i="1"/>
  <c r="FT41" i="1"/>
  <c r="FP41" i="1"/>
  <c r="FL41" i="1"/>
  <c r="GQ33" i="1"/>
  <c r="GM33" i="1"/>
  <c r="GI33" i="1"/>
  <c r="GE33" i="1"/>
  <c r="GA33" i="1"/>
  <c r="FW33" i="1"/>
  <c r="FS33" i="1"/>
  <c r="FO33" i="1"/>
  <c r="FK33" i="1"/>
  <c r="GU31" i="1"/>
  <c r="GU77" i="1"/>
  <c r="GU220" i="1"/>
  <c r="FF137" i="1"/>
  <c r="BF137" i="1" s="1"/>
  <c r="GU135" i="1"/>
  <c r="GU272" i="1"/>
  <c r="GU25" i="1"/>
  <c r="GU61" i="1"/>
  <c r="GU73" i="1"/>
  <c r="GU82" i="1"/>
  <c r="FF248" i="1"/>
  <c r="BF248" i="1" s="1"/>
  <c r="GU244" i="1"/>
  <c r="GU209" i="1"/>
  <c r="GU221" i="1"/>
  <c r="GN273" i="1"/>
  <c r="GB273" i="1"/>
  <c r="FT273" i="1"/>
  <c r="FL273" i="1"/>
  <c r="GM272" i="1"/>
  <c r="GA272" i="1"/>
  <c r="FS272" i="1"/>
  <c r="FO272" i="1"/>
  <c r="GO268" i="1"/>
  <c r="GG268" i="1"/>
  <c r="FY268" i="1"/>
  <c r="FQ268" i="1"/>
  <c r="FI268" i="1"/>
  <c r="EU269" i="1"/>
  <c r="AU269" i="1" s="1"/>
  <c r="GJ267" i="1"/>
  <c r="GA264" i="1"/>
  <c r="FF55" i="1"/>
  <c r="BF55" i="1" s="1"/>
  <c r="GU52" i="1"/>
  <c r="GU19" i="1"/>
  <c r="GU15" i="1"/>
  <c r="FF34" i="1"/>
  <c r="BF34" i="1" s="1"/>
  <c r="GU29" i="1"/>
  <c r="FF42" i="1"/>
  <c r="BF42" i="1" s="1"/>
  <c r="GU37" i="1"/>
  <c r="FF64" i="1"/>
  <c r="BF64" i="1" s="1"/>
  <c r="GU58" i="1"/>
  <c r="GU60" i="1"/>
  <c r="GU68" i="1"/>
  <c r="GU74" i="1"/>
  <c r="GU79" i="1"/>
  <c r="GU83" i="1"/>
  <c r="GU268" i="1"/>
  <c r="GU247" i="1"/>
  <c r="GU222" i="1"/>
  <c r="GU140" i="1"/>
  <c r="GU211" i="1"/>
  <c r="GQ273" i="1"/>
  <c r="GM273" i="1"/>
  <c r="GI273" i="1"/>
  <c r="GE273" i="1"/>
  <c r="GA273" i="1"/>
  <c r="FW273" i="1"/>
  <c r="FS273" i="1"/>
  <c r="FO273" i="1"/>
  <c r="FK273" i="1"/>
  <c r="GT272" i="1"/>
  <c r="GP272" i="1"/>
  <c r="GL272" i="1"/>
  <c r="GH272" i="1"/>
  <c r="GD272" i="1"/>
  <c r="FZ272" i="1"/>
  <c r="FV272" i="1"/>
  <c r="FN272" i="1"/>
  <c r="FJ272" i="1"/>
  <c r="GR268" i="1"/>
  <c r="GN268" i="1"/>
  <c r="GJ268" i="1"/>
  <c r="GF268" i="1"/>
  <c r="GB268" i="1"/>
  <c r="FX268" i="1"/>
  <c r="FT268" i="1"/>
  <c r="FP268" i="1"/>
  <c r="FL268" i="1"/>
  <c r="FB269" i="1"/>
  <c r="BB269" i="1" s="1"/>
  <c r="GQ267" i="1"/>
  <c r="EX269" i="1"/>
  <c r="AX269" i="1" s="1"/>
  <c r="GM267" i="1"/>
  <c r="ET269" i="1"/>
  <c r="AT269" i="1" s="1"/>
  <c r="GI267" i="1"/>
  <c r="EP269" i="1"/>
  <c r="AP269" i="1" s="1"/>
  <c r="GE267" i="1"/>
  <c r="EL269" i="1"/>
  <c r="AL269" i="1" s="1"/>
  <c r="GA267" i="1"/>
  <c r="EH269" i="1"/>
  <c r="AH269" i="1" s="1"/>
  <c r="FW267" i="1"/>
  <c r="ED269" i="1"/>
  <c r="AD269" i="1" s="1"/>
  <c r="FS267" i="1"/>
  <c r="DZ269" i="1"/>
  <c r="Z269" i="1" s="1"/>
  <c r="FO267" i="1"/>
  <c r="DV269" i="1"/>
  <c r="V269" i="1" s="1"/>
  <c r="FK267" i="1"/>
  <c r="GT264" i="1"/>
  <c r="GP264" i="1"/>
  <c r="GL264" i="1"/>
  <c r="GH264" i="1"/>
  <c r="GD264" i="1"/>
  <c r="FZ264" i="1"/>
  <c r="FV264" i="1"/>
  <c r="FN264" i="1"/>
  <c r="FJ264" i="1"/>
  <c r="FD265" i="1"/>
  <c r="BD265" i="1" s="1"/>
  <c r="GS263" i="1"/>
  <c r="EZ265" i="1"/>
  <c r="AZ265" i="1" s="1"/>
  <c r="GO263" i="1"/>
  <c r="EV265" i="1"/>
  <c r="AV265" i="1" s="1"/>
  <c r="GK263" i="1"/>
  <c r="ER265" i="1"/>
  <c r="AR265" i="1" s="1"/>
  <c r="GG263" i="1"/>
  <c r="EN265" i="1"/>
  <c r="AN265" i="1" s="1"/>
  <c r="GC263" i="1"/>
  <c r="EJ265" i="1"/>
  <c r="AJ265" i="1" s="1"/>
  <c r="FY263" i="1"/>
  <c r="EF265" i="1"/>
  <c r="AF265" i="1" s="1"/>
  <c r="FU263" i="1"/>
  <c r="EB265" i="1"/>
  <c r="AB265" i="1" s="1"/>
  <c r="FQ263" i="1"/>
  <c r="DX265" i="1"/>
  <c r="X265" i="1" s="1"/>
  <c r="FM263" i="1"/>
  <c r="DT265" i="1"/>
  <c r="T265" i="1" s="1"/>
  <c r="FI263" i="1"/>
  <c r="GR259" i="1"/>
  <c r="GN259" i="1"/>
  <c r="GJ259" i="1"/>
  <c r="GF259" i="1"/>
  <c r="GB259" i="1"/>
  <c r="FX259" i="1"/>
  <c r="FT259" i="1"/>
  <c r="FP259" i="1"/>
  <c r="FL259" i="1"/>
  <c r="GQ258" i="1"/>
  <c r="GM258" i="1"/>
  <c r="GI258" i="1"/>
  <c r="GE258" i="1"/>
  <c r="GA258" i="1"/>
  <c r="FW258" i="1"/>
  <c r="FS258" i="1"/>
  <c r="FO258" i="1"/>
  <c r="FK258" i="1"/>
  <c r="GT257" i="1"/>
  <c r="GP257" i="1"/>
  <c r="GL257" i="1"/>
  <c r="GH257" i="1"/>
  <c r="GD257" i="1"/>
  <c r="FZ257" i="1"/>
  <c r="FV257" i="1"/>
  <c r="FN257" i="1"/>
  <c r="FJ257" i="1"/>
  <c r="GS256" i="1"/>
  <c r="GO256" i="1"/>
  <c r="GK256" i="1"/>
  <c r="GG256" i="1"/>
  <c r="GC256" i="1"/>
  <c r="FY256" i="1"/>
  <c r="FU256" i="1"/>
  <c r="FQ256" i="1"/>
  <c r="FM256" i="1"/>
  <c r="FI256" i="1"/>
  <c r="FC260" i="1"/>
  <c r="BC260" i="1" s="1"/>
  <c r="GR255" i="1"/>
  <c r="EY260" i="1"/>
  <c r="AY260" i="1" s="1"/>
  <c r="GN255" i="1"/>
  <c r="EU260" i="1"/>
  <c r="AU260" i="1" s="1"/>
  <c r="GJ255" i="1"/>
  <c r="EQ260" i="1"/>
  <c r="AQ260" i="1" s="1"/>
  <c r="GF255" i="1"/>
  <c r="EM260" i="1"/>
  <c r="AM260" i="1" s="1"/>
  <c r="GB255" i="1"/>
  <c r="EI260" i="1"/>
  <c r="AI260" i="1" s="1"/>
  <c r="FX255" i="1"/>
  <c r="EE260" i="1"/>
  <c r="AE260" i="1" s="1"/>
  <c r="FT255" i="1"/>
  <c r="EA260" i="1"/>
  <c r="AA260" i="1" s="1"/>
  <c r="FP255" i="1"/>
  <c r="DW260" i="1"/>
  <c r="W260" i="1" s="1"/>
  <c r="FL255" i="1"/>
  <c r="DS260" i="1"/>
  <c r="GS247" i="1"/>
  <c r="GO247" i="1"/>
  <c r="GK247" i="1"/>
  <c r="GG247" i="1"/>
  <c r="GC247" i="1"/>
  <c r="FY247" i="1"/>
  <c r="FU247" i="1"/>
  <c r="FQ247" i="1"/>
  <c r="FM247" i="1"/>
  <c r="GR246" i="1"/>
  <c r="GN246" i="1"/>
  <c r="GJ246" i="1"/>
  <c r="GF246" i="1"/>
  <c r="GB246" i="1"/>
  <c r="FX246" i="1"/>
  <c r="FT246" i="1"/>
  <c r="FP246" i="1"/>
  <c r="FL246" i="1"/>
  <c r="GQ245" i="1"/>
  <c r="GM245" i="1"/>
  <c r="GI245" i="1"/>
  <c r="GE245" i="1"/>
  <c r="GA245" i="1"/>
  <c r="FW245" i="1"/>
  <c r="FS245" i="1"/>
  <c r="FO245" i="1"/>
  <c r="FK245" i="1"/>
  <c r="FE248" i="1"/>
  <c r="BE248" i="1" s="1"/>
  <c r="GT244" i="1"/>
  <c r="FA248" i="1"/>
  <c r="BA248" i="1" s="1"/>
  <c r="GP244" i="1"/>
  <c r="EW248" i="1"/>
  <c r="AW248" i="1" s="1"/>
  <c r="GL244" i="1"/>
  <c r="ES248" i="1"/>
  <c r="AS248" i="1" s="1"/>
  <c r="GH244" i="1"/>
  <c r="EO248" i="1"/>
  <c r="AO248" i="1" s="1"/>
  <c r="GD244" i="1"/>
  <c r="EK248" i="1"/>
  <c r="AK248" i="1" s="1"/>
  <c r="FZ244" i="1"/>
  <c r="EG248" i="1"/>
  <c r="AG248" i="1" s="1"/>
  <c r="FV244" i="1"/>
  <c r="DY248" i="1"/>
  <c r="Y248" i="1" s="1"/>
  <c r="FN244" i="1"/>
  <c r="DU248" i="1"/>
  <c r="U248" i="1" s="1"/>
  <c r="FJ244" i="1"/>
  <c r="GQ234" i="1"/>
  <c r="GM234" i="1"/>
  <c r="GI234" i="1"/>
  <c r="GE234" i="1"/>
  <c r="GA234" i="1"/>
  <c r="FW234" i="1"/>
  <c r="FS234" i="1"/>
  <c r="FO234" i="1"/>
  <c r="FK234" i="1"/>
  <c r="GT233" i="1"/>
  <c r="GP233" i="1"/>
  <c r="GL233" i="1"/>
  <c r="GH233" i="1"/>
  <c r="GD233" i="1"/>
  <c r="FZ233" i="1"/>
  <c r="FV233" i="1"/>
  <c r="FN233" i="1"/>
  <c r="FJ233" i="1"/>
  <c r="FD235" i="1"/>
  <c r="BD235" i="1" s="1"/>
  <c r="GS232" i="1"/>
  <c r="EZ235" i="1"/>
  <c r="AZ235" i="1" s="1"/>
  <c r="GO232" i="1"/>
  <c r="EV235" i="1"/>
  <c r="AV235" i="1" s="1"/>
  <c r="GK232" i="1"/>
  <c r="ER235" i="1"/>
  <c r="AR235" i="1" s="1"/>
  <c r="GG232" i="1"/>
  <c r="EN235" i="1"/>
  <c r="AN235" i="1" s="1"/>
  <c r="GC232" i="1"/>
  <c r="EJ235" i="1"/>
  <c r="AJ235" i="1" s="1"/>
  <c r="FY232" i="1"/>
  <c r="EF235" i="1"/>
  <c r="AF235" i="1" s="1"/>
  <c r="FU232" i="1"/>
  <c r="EB235" i="1"/>
  <c r="AB235" i="1" s="1"/>
  <c r="FQ232" i="1"/>
  <c r="DX235" i="1"/>
  <c r="X235" i="1" s="1"/>
  <c r="FM232" i="1"/>
  <c r="DT235" i="1"/>
  <c r="T235" i="1" s="1"/>
  <c r="FI232" i="1"/>
  <c r="GS223" i="1"/>
  <c r="GO223" i="1"/>
  <c r="GK223" i="1"/>
  <c r="GG223" i="1"/>
  <c r="GC223" i="1"/>
  <c r="FY223" i="1"/>
  <c r="FU223" i="1"/>
  <c r="FQ223" i="1"/>
  <c r="FM223" i="1"/>
  <c r="FI223" i="1"/>
  <c r="GR222" i="1"/>
  <c r="GN222" i="1"/>
  <c r="GJ222" i="1"/>
  <c r="GF222" i="1"/>
  <c r="GB222" i="1"/>
  <c r="FX222" i="1"/>
  <c r="FT222" i="1"/>
  <c r="FP222" i="1"/>
  <c r="FL222" i="1"/>
  <c r="GQ221" i="1"/>
  <c r="GM221" i="1"/>
  <c r="GI221" i="1"/>
  <c r="GE221" i="1"/>
  <c r="GA221" i="1"/>
  <c r="FW221" i="1"/>
  <c r="FS221" i="1"/>
  <c r="FO221" i="1"/>
  <c r="FK221" i="1"/>
  <c r="GT220" i="1"/>
  <c r="GP220" i="1"/>
  <c r="GL220" i="1"/>
  <c r="GH220" i="1"/>
  <c r="GD220" i="1"/>
  <c r="FZ220" i="1"/>
  <c r="FV220" i="1"/>
  <c r="FN220" i="1"/>
  <c r="FJ220" i="1"/>
  <c r="FD224" i="1"/>
  <c r="BD224" i="1" s="1"/>
  <c r="GS219" i="1"/>
  <c r="EZ224" i="1"/>
  <c r="AZ224" i="1" s="1"/>
  <c r="GO219" i="1"/>
  <c r="EV224" i="1"/>
  <c r="AV224" i="1" s="1"/>
  <c r="GK219" i="1"/>
  <c r="ER224" i="1"/>
  <c r="AR224" i="1" s="1"/>
  <c r="GG219" i="1"/>
  <c r="EN224" i="1"/>
  <c r="AN224" i="1" s="1"/>
  <c r="GC219" i="1"/>
  <c r="EJ224" i="1"/>
  <c r="AJ224" i="1" s="1"/>
  <c r="FY219" i="1"/>
  <c r="EF224" i="1"/>
  <c r="AF224" i="1" s="1"/>
  <c r="FU219" i="1"/>
  <c r="EB224" i="1"/>
  <c r="AB224" i="1" s="1"/>
  <c r="FQ219" i="1"/>
  <c r="DX224" i="1"/>
  <c r="X224" i="1" s="1"/>
  <c r="FM219" i="1"/>
  <c r="DT224" i="1"/>
  <c r="T224" i="1" s="1"/>
  <c r="FI219" i="1"/>
  <c r="GR217" i="1"/>
  <c r="GN217" i="1"/>
  <c r="GJ217" i="1"/>
  <c r="GF217" i="1"/>
  <c r="GB217" i="1"/>
  <c r="FX217" i="1"/>
  <c r="FT217" i="1"/>
  <c r="FP217" i="1"/>
  <c r="FL217" i="1"/>
  <c r="GQ216" i="1"/>
  <c r="GM216" i="1"/>
  <c r="GI216" i="1"/>
  <c r="GE216" i="1"/>
  <c r="GA216" i="1"/>
  <c r="FW216" i="1"/>
  <c r="FS216" i="1"/>
  <c r="FO216" i="1"/>
  <c r="FK216" i="1"/>
  <c r="GT215" i="1"/>
  <c r="GP215" i="1"/>
  <c r="GL215" i="1"/>
  <c r="GH215" i="1"/>
  <c r="GD215" i="1"/>
  <c r="FZ215" i="1"/>
  <c r="FV215" i="1"/>
  <c r="FN215" i="1"/>
  <c r="FJ215" i="1"/>
  <c r="GR211" i="1"/>
  <c r="GN211" i="1"/>
  <c r="GJ211" i="1"/>
  <c r="GF211" i="1"/>
  <c r="GB211" i="1"/>
  <c r="FX211" i="1"/>
  <c r="FT211" i="1"/>
  <c r="FP211" i="1"/>
  <c r="FL211" i="1"/>
  <c r="GQ210" i="1"/>
  <c r="GM210" i="1"/>
  <c r="GI210" i="1"/>
  <c r="GE210" i="1"/>
  <c r="GA210" i="1"/>
  <c r="FW210" i="1"/>
  <c r="FS210" i="1"/>
  <c r="FO210" i="1"/>
  <c r="FK210" i="1"/>
  <c r="GT209" i="1"/>
  <c r="GP209" i="1"/>
  <c r="GL209" i="1"/>
  <c r="GH209" i="1"/>
  <c r="GD209" i="1"/>
  <c r="FZ209" i="1"/>
  <c r="FV209" i="1"/>
  <c r="FN209" i="1"/>
  <c r="FJ209" i="1"/>
  <c r="FD212" i="1"/>
  <c r="BD212" i="1" s="1"/>
  <c r="GS208" i="1"/>
  <c r="EZ212" i="1"/>
  <c r="AZ212" i="1" s="1"/>
  <c r="GO208" i="1"/>
  <c r="EV212" i="1"/>
  <c r="AV212" i="1" s="1"/>
  <c r="GK208" i="1"/>
  <c r="ER212" i="1"/>
  <c r="AR212" i="1" s="1"/>
  <c r="GG208" i="1"/>
  <c r="EN212" i="1"/>
  <c r="AN212" i="1" s="1"/>
  <c r="GC208" i="1"/>
  <c r="EJ212" i="1"/>
  <c r="AJ212" i="1" s="1"/>
  <c r="FY208" i="1"/>
  <c r="EF212" i="1"/>
  <c r="AF212" i="1" s="1"/>
  <c r="FU208" i="1"/>
  <c r="EB212" i="1"/>
  <c r="AB212" i="1" s="1"/>
  <c r="FQ208" i="1"/>
  <c r="DX212" i="1"/>
  <c r="X212" i="1" s="1"/>
  <c r="FM208" i="1"/>
  <c r="DT212" i="1"/>
  <c r="T212" i="1" s="1"/>
  <c r="FI208" i="1"/>
  <c r="JZ194" i="1"/>
  <c r="JS206" i="1"/>
  <c r="JO206" i="1"/>
  <c r="JK206" i="1"/>
  <c r="JG206" i="1"/>
  <c r="JC206" i="1"/>
  <c r="IY206" i="1"/>
  <c r="IU206" i="1"/>
  <c r="IQ206" i="1"/>
  <c r="IM206" i="1"/>
  <c r="GT142" i="1"/>
  <c r="GP142" i="1"/>
  <c r="GL142" i="1"/>
  <c r="GH142" i="1"/>
  <c r="GD142" i="1"/>
  <c r="FZ142" i="1"/>
  <c r="FV142" i="1"/>
  <c r="FN142" i="1"/>
  <c r="FJ142" i="1"/>
  <c r="GS141" i="1"/>
  <c r="GO141" i="1"/>
  <c r="GK141" i="1"/>
  <c r="GG141" i="1"/>
  <c r="GC141" i="1"/>
  <c r="FY141" i="1"/>
  <c r="FU141" i="1"/>
  <c r="FQ141" i="1"/>
  <c r="FM141" i="1"/>
  <c r="FI141" i="1"/>
  <c r="GR140" i="1"/>
  <c r="GN140" i="1"/>
  <c r="GJ140" i="1"/>
  <c r="GF140" i="1"/>
  <c r="GB140" i="1"/>
  <c r="FX140" i="1"/>
  <c r="FT140" i="1"/>
  <c r="FP140" i="1"/>
  <c r="FL140" i="1"/>
  <c r="GT136" i="1"/>
  <c r="GP136" i="1"/>
  <c r="GL136" i="1"/>
  <c r="GH136" i="1"/>
  <c r="GD136" i="1"/>
  <c r="FZ136" i="1"/>
  <c r="FV136" i="1"/>
  <c r="FN136" i="1"/>
  <c r="FJ136" i="1"/>
  <c r="FD137" i="1"/>
  <c r="BD137" i="1" s="1"/>
  <c r="GS135" i="1"/>
  <c r="EZ137" i="1"/>
  <c r="AZ137" i="1" s="1"/>
  <c r="GO135" i="1"/>
  <c r="EV137" i="1"/>
  <c r="AV137" i="1" s="1"/>
  <c r="GK135" i="1"/>
  <c r="ER137" i="1"/>
  <c r="AR137" i="1" s="1"/>
  <c r="GG135" i="1"/>
  <c r="EN137" i="1"/>
  <c r="AN137" i="1" s="1"/>
  <c r="GC135" i="1"/>
  <c r="EJ137" i="1"/>
  <c r="AJ137" i="1" s="1"/>
  <c r="FY135" i="1"/>
  <c r="EF137" i="1"/>
  <c r="AF137" i="1" s="1"/>
  <c r="FU135" i="1"/>
  <c r="EB137" i="1"/>
  <c r="AB137" i="1" s="1"/>
  <c r="FQ135" i="1"/>
  <c r="DX137" i="1"/>
  <c r="X137" i="1" s="1"/>
  <c r="FM135" i="1"/>
  <c r="DT137" i="1"/>
  <c r="T137" i="1" s="1"/>
  <c r="FI135" i="1"/>
  <c r="GQ83" i="1"/>
  <c r="GM83" i="1"/>
  <c r="GI83" i="1"/>
  <c r="GE83" i="1"/>
  <c r="GA83" i="1"/>
  <c r="FW83" i="1"/>
  <c r="FS83" i="1"/>
  <c r="FO83" i="1"/>
  <c r="FK83" i="1"/>
  <c r="GT82" i="1"/>
  <c r="GP82" i="1"/>
  <c r="GL82" i="1"/>
  <c r="GH82" i="1"/>
  <c r="GD82" i="1"/>
  <c r="FZ82" i="1"/>
  <c r="FV82" i="1"/>
  <c r="FN82" i="1"/>
  <c r="FJ82" i="1"/>
  <c r="GS81" i="1"/>
  <c r="GO81" i="1"/>
  <c r="GK81" i="1"/>
  <c r="GG81" i="1"/>
  <c r="GC81" i="1"/>
  <c r="FY81" i="1"/>
  <c r="FU81" i="1"/>
  <c r="FQ81" i="1"/>
  <c r="FM81" i="1"/>
  <c r="FI81" i="1"/>
  <c r="GR80" i="1"/>
  <c r="GN80" i="1"/>
  <c r="GJ80" i="1"/>
  <c r="GF80" i="1"/>
  <c r="GB80" i="1"/>
  <c r="FX80" i="1"/>
  <c r="FT80" i="1"/>
  <c r="FP80" i="1"/>
  <c r="FL80" i="1"/>
  <c r="GQ79" i="1"/>
  <c r="GM79" i="1"/>
  <c r="GI79" i="1"/>
  <c r="GE79" i="1"/>
  <c r="GA79" i="1"/>
  <c r="FW79" i="1"/>
  <c r="FS79" i="1"/>
  <c r="FO79" i="1"/>
  <c r="FK79" i="1"/>
  <c r="GT78" i="1"/>
  <c r="GP78" i="1"/>
  <c r="GL78" i="1"/>
  <c r="GH78" i="1"/>
  <c r="GD78" i="1"/>
  <c r="FZ78" i="1"/>
  <c r="FV78" i="1"/>
  <c r="FN78" i="1"/>
  <c r="FJ78" i="1"/>
  <c r="GS77" i="1"/>
  <c r="GO77" i="1"/>
  <c r="GK77" i="1"/>
  <c r="GG77" i="1"/>
  <c r="GC77" i="1"/>
  <c r="FY77" i="1"/>
  <c r="FU77" i="1"/>
  <c r="FQ77" i="1"/>
  <c r="FM77" i="1"/>
  <c r="FI77" i="1"/>
  <c r="GR75" i="1"/>
  <c r="GN75" i="1"/>
  <c r="GJ75" i="1"/>
  <c r="GF75" i="1"/>
  <c r="GB75" i="1"/>
  <c r="FX75" i="1"/>
  <c r="FT75" i="1"/>
  <c r="FP75" i="1"/>
  <c r="FL75" i="1"/>
  <c r="GQ74" i="1"/>
  <c r="GM74" i="1"/>
  <c r="GI74" i="1"/>
  <c r="GE74" i="1"/>
  <c r="GA74" i="1"/>
  <c r="FW74" i="1"/>
  <c r="FS74" i="1"/>
  <c r="FO74" i="1"/>
  <c r="FK74" i="1"/>
  <c r="GT73" i="1"/>
  <c r="GP73" i="1"/>
  <c r="GL73" i="1"/>
  <c r="GH73" i="1"/>
  <c r="GD73" i="1"/>
  <c r="FZ73" i="1"/>
  <c r="FV73" i="1"/>
  <c r="FN73" i="1"/>
  <c r="FJ73" i="1"/>
  <c r="GS72" i="1"/>
  <c r="GO72" i="1"/>
  <c r="GK72" i="1"/>
  <c r="GG72" i="1"/>
  <c r="GC72" i="1"/>
  <c r="FY72" i="1"/>
  <c r="FU72" i="1"/>
  <c r="FQ72" i="1"/>
  <c r="FM72" i="1"/>
  <c r="FI72" i="1"/>
  <c r="GR71" i="1"/>
  <c r="GN71" i="1"/>
  <c r="GJ71" i="1"/>
  <c r="GF71" i="1"/>
  <c r="GB71" i="1"/>
  <c r="FX71" i="1"/>
  <c r="FT71" i="1"/>
  <c r="FP71" i="1"/>
  <c r="FL71" i="1"/>
  <c r="GQ68" i="1"/>
  <c r="GM68" i="1"/>
  <c r="GI68" i="1"/>
  <c r="GE68" i="1"/>
  <c r="GA68" i="1"/>
  <c r="FW68" i="1"/>
  <c r="FS68" i="1"/>
  <c r="FO68" i="1"/>
  <c r="FK68" i="1"/>
  <c r="GT67" i="1"/>
  <c r="GP67" i="1"/>
  <c r="GL67" i="1"/>
  <c r="GH67" i="1"/>
  <c r="GD67" i="1"/>
  <c r="FZ67" i="1"/>
  <c r="FV67" i="1"/>
  <c r="FN67" i="1"/>
  <c r="FJ67" i="1"/>
  <c r="FD69" i="1"/>
  <c r="BD69" i="1" s="1"/>
  <c r="GS66" i="1"/>
  <c r="EZ69" i="1"/>
  <c r="AZ69" i="1" s="1"/>
  <c r="GO66" i="1"/>
  <c r="EV69" i="1"/>
  <c r="AV69" i="1" s="1"/>
  <c r="GK66" i="1"/>
  <c r="ER69" i="1"/>
  <c r="AR69" i="1" s="1"/>
  <c r="GG66" i="1"/>
  <c r="EN69" i="1"/>
  <c r="AN69" i="1" s="1"/>
  <c r="GC66" i="1"/>
  <c r="EJ69" i="1"/>
  <c r="AJ69" i="1" s="1"/>
  <c r="FY66" i="1"/>
  <c r="EF69" i="1"/>
  <c r="AF69" i="1" s="1"/>
  <c r="FU66" i="1"/>
  <c r="EB69" i="1"/>
  <c r="AB69" i="1" s="1"/>
  <c r="FQ66" i="1"/>
  <c r="DX69" i="1"/>
  <c r="X69" i="1" s="1"/>
  <c r="FM66" i="1"/>
  <c r="DT69" i="1"/>
  <c r="T69" i="1" s="1"/>
  <c r="FI66" i="1"/>
  <c r="GR63" i="1"/>
  <c r="GN63" i="1"/>
  <c r="GJ63" i="1"/>
  <c r="GF63" i="1"/>
  <c r="GB63" i="1"/>
  <c r="FX63" i="1"/>
  <c r="FT63" i="1"/>
  <c r="FP63" i="1"/>
  <c r="FL63" i="1"/>
  <c r="GQ62" i="1"/>
  <c r="GM62" i="1"/>
  <c r="GI62" i="1"/>
  <c r="GE62" i="1"/>
  <c r="GA62" i="1"/>
  <c r="FW62" i="1"/>
  <c r="FS62" i="1"/>
  <c r="FO62" i="1"/>
  <c r="FK62" i="1"/>
  <c r="GT61" i="1"/>
  <c r="GP61" i="1"/>
  <c r="GL61" i="1"/>
  <c r="GH61" i="1"/>
  <c r="GD61" i="1"/>
  <c r="FZ61" i="1"/>
  <c r="FV61" i="1"/>
  <c r="FN61" i="1"/>
  <c r="FJ61" i="1"/>
  <c r="GS60" i="1"/>
  <c r="GO60" i="1"/>
  <c r="GK60" i="1"/>
  <c r="GG60" i="1"/>
  <c r="GC60" i="1"/>
  <c r="FY60" i="1"/>
  <c r="FU60" i="1"/>
  <c r="FQ60" i="1"/>
  <c r="FM60" i="1"/>
  <c r="FI60" i="1"/>
  <c r="GR59" i="1"/>
  <c r="GN59" i="1"/>
  <c r="GJ59" i="1"/>
  <c r="GF59" i="1"/>
  <c r="GB59" i="1"/>
  <c r="FX59" i="1"/>
  <c r="FT59" i="1"/>
  <c r="FP59" i="1"/>
  <c r="FL59" i="1"/>
  <c r="FB64" i="1"/>
  <c r="BB64" i="1" s="1"/>
  <c r="GQ58" i="1"/>
  <c r="EX64" i="1"/>
  <c r="AX64" i="1" s="1"/>
  <c r="GM58" i="1"/>
  <c r="ET64" i="1"/>
  <c r="AT64" i="1" s="1"/>
  <c r="GI58" i="1"/>
  <c r="EP64" i="1"/>
  <c r="AP64" i="1" s="1"/>
  <c r="GE58" i="1"/>
  <c r="EL64" i="1"/>
  <c r="AL64" i="1" s="1"/>
  <c r="GA58" i="1"/>
  <c r="EH64" i="1"/>
  <c r="AH64" i="1" s="1"/>
  <c r="FW58" i="1"/>
  <c r="ED64" i="1"/>
  <c r="AD64" i="1" s="1"/>
  <c r="FS58" i="1"/>
  <c r="DZ64" i="1"/>
  <c r="Z64" i="1" s="1"/>
  <c r="FO58" i="1"/>
  <c r="DV64" i="1"/>
  <c r="V64" i="1" s="1"/>
  <c r="FK58" i="1"/>
  <c r="GP54" i="1"/>
  <c r="GL54" i="1"/>
  <c r="GH54" i="1"/>
  <c r="GD54" i="1"/>
  <c r="FZ54" i="1"/>
  <c r="FV54" i="1"/>
  <c r="FN54" i="1"/>
  <c r="FJ54" i="1"/>
  <c r="GS53" i="1"/>
  <c r="GO53" i="1"/>
  <c r="GK53" i="1"/>
  <c r="GG53" i="1"/>
  <c r="GC53" i="1"/>
  <c r="FY53" i="1"/>
  <c r="FU53" i="1"/>
  <c r="FQ53" i="1"/>
  <c r="FM53" i="1"/>
  <c r="FI53" i="1"/>
  <c r="FC55" i="1"/>
  <c r="BC55" i="1" s="1"/>
  <c r="GR52" i="1"/>
  <c r="EY55" i="1"/>
  <c r="AY55" i="1" s="1"/>
  <c r="GN52" i="1"/>
  <c r="EU55" i="1"/>
  <c r="AU55" i="1" s="1"/>
  <c r="GJ52" i="1"/>
  <c r="EQ55" i="1"/>
  <c r="AQ55" i="1" s="1"/>
  <c r="GF52" i="1"/>
  <c r="EM55" i="1"/>
  <c r="AM55" i="1" s="1"/>
  <c r="GB52" i="1"/>
  <c r="EI55" i="1"/>
  <c r="AI55" i="1" s="1"/>
  <c r="FX52" i="1"/>
  <c r="EE55" i="1"/>
  <c r="AE55" i="1" s="1"/>
  <c r="FT52" i="1"/>
  <c r="EA55" i="1"/>
  <c r="AA55" i="1" s="1"/>
  <c r="FP52" i="1"/>
  <c r="DW55" i="1"/>
  <c r="W55" i="1" s="1"/>
  <c r="FL52" i="1"/>
  <c r="DS55" i="1"/>
  <c r="GT48" i="1"/>
  <c r="GP48" i="1"/>
  <c r="GL48" i="1"/>
  <c r="GH48" i="1"/>
  <c r="GD48" i="1"/>
  <c r="FZ48" i="1"/>
  <c r="FV48" i="1"/>
  <c r="FN48" i="1"/>
  <c r="FJ48" i="1"/>
  <c r="GS47" i="1"/>
  <c r="GO47" i="1"/>
  <c r="GK47" i="1"/>
  <c r="GG47" i="1"/>
  <c r="GC47" i="1"/>
  <c r="FY47" i="1"/>
  <c r="FU47" i="1"/>
  <c r="FQ47" i="1"/>
  <c r="FM47" i="1"/>
  <c r="FI47" i="1"/>
  <c r="FC49" i="1"/>
  <c r="BC49" i="1" s="1"/>
  <c r="GR46" i="1"/>
  <c r="EY49" i="1"/>
  <c r="AY49" i="1" s="1"/>
  <c r="GN46" i="1"/>
  <c r="EU49" i="1"/>
  <c r="AU49" i="1" s="1"/>
  <c r="GJ46" i="1"/>
  <c r="EQ49" i="1"/>
  <c r="AQ49" i="1" s="1"/>
  <c r="GF46" i="1"/>
  <c r="EM49" i="1"/>
  <c r="AM49" i="1" s="1"/>
  <c r="GB46" i="1"/>
  <c r="EI49" i="1"/>
  <c r="AI49" i="1" s="1"/>
  <c r="FX46" i="1"/>
  <c r="EE49" i="1"/>
  <c r="AE49" i="1" s="1"/>
  <c r="FT46" i="1"/>
  <c r="EA49" i="1"/>
  <c r="AA49" i="1" s="1"/>
  <c r="FP46" i="1"/>
  <c r="DW49" i="1"/>
  <c r="W49" i="1" s="1"/>
  <c r="FL46" i="1"/>
  <c r="GS40" i="1"/>
  <c r="GO40" i="1"/>
  <c r="GK40" i="1"/>
  <c r="GG40" i="1"/>
  <c r="GC40" i="1"/>
  <c r="FY40" i="1"/>
  <c r="FU40" i="1"/>
  <c r="FQ40" i="1"/>
  <c r="FM40" i="1"/>
  <c r="FI40" i="1"/>
  <c r="GR39" i="1"/>
  <c r="GN39" i="1"/>
  <c r="GJ39" i="1"/>
  <c r="GF39" i="1"/>
  <c r="GB39" i="1"/>
  <c r="FX39" i="1"/>
  <c r="FT39" i="1"/>
  <c r="FP39" i="1"/>
  <c r="FL39" i="1"/>
  <c r="GQ38" i="1"/>
  <c r="GM38" i="1"/>
  <c r="GI38" i="1"/>
  <c r="GE38" i="1"/>
  <c r="GA38" i="1"/>
  <c r="FW38" i="1"/>
  <c r="FS38" i="1"/>
  <c r="FO38" i="1"/>
  <c r="FK38" i="1"/>
  <c r="FE42" i="1"/>
  <c r="BE42" i="1" s="1"/>
  <c r="GT37" i="1"/>
  <c r="FA42" i="1"/>
  <c r="BA42" i="1" s="1"/>
  <c r="GP37" i="1"/>
  <c r="EW42" i="1"/>
  <c r="AW42" i="1" s="1"/>
  <c r="GL37" i="1"/>
  <c r="ES42" i="1"/>
  <c r="AS42" i="1" s="1"/>
  <c r="GH37" i="1"/>
  <c r="EO42" i="1"/>
  <c r="AO42" i="1" s="1"/>
  <c r="GD37" i="1"/>
  <c r="EK42" i="1"/>
  <c r="AK42" i="1" s="1"/>
  <c r="FZ37" i="1"/>
  <c r="EG42" i="1"/>
  <c r="AG42" i="1" s="1"/>
  <c r="FV37" i="1"/>
  <c r="DY42" i="1"/>
  <c r="Y42" i="1" s="1"/>
  <c r="FN37" i="1"/>
  <c r="DU42" i="1"/>
  <c r="U42" i="1" s="1"/>
  <c r="FJ37" i="1"/>
  <c r="GR32" i="1"/>
  <c r="GN32" i="1"/>
  <c r="GJ32" i="1"/>
  <c r="GF32" i="1"/>
  <c r="GB32" i="1"/>
  <c r="FX32" i="1"/>
  <c r="FT32" i="1"/>
  <c r="FP32" i="1"/>
  <c r="FL32" i="1"/>
  <c r="GQ31" i="1"/>
  <c r="GM31" i="1"/>
  <c r="GI31" i="1"/>
  <c r="GE31" i="1"/>
  <c r="GA31" i="1"/>
  <c r="FW31" i="1"/>
  <c r="FS31" i="1"/>
  <c r="FO31" i="1"/>
  <c r="FK31" i="1"/>
  <c r="GT30" i="1"/>
  <c r="GP30" i="1"/>
  <c r="GL30" i="1"/>
  <c r="GH30" i="1"/>
  <c r="GD30" i="1"/>
  <c r="FZ30" i="1"/>
  <c r="FV30" i="1"/>
  <c r="FN30" i="1"/>
  <c r="FJ30" i="1"/>
  <c r="FD34" i="1"/>
  <c r="BD34" i="1" s="1"/>
  <c r="GS29" i="1"/>
  <c r="EZ34" i="1"/>
  <c r="AZ34" i="1" s="1"/>
  <c r="GO29" i="1"/>
  <c r="EV34" i="1"/>
  <c r="AV34" i="1" s="1"/>
  <c r="GK29" i="1"/>
  <c r="ER34" i="1"/>
  <c r="AR34" i="1" s="1"/>
  <c r="GG29" i="1"/>
  <c r="EN34" i="1"/>
  <c r="AN34" i="1" s="1"/>
  <c r="GC29" i="1"/>
  <c r="EJ34" i="1"/>
  <c r="AJ34" i="1" s="1"/>
  <c r="FY29" i="1"/>
  <c r="EF34" i="1"/>
  <c r="AF34" i="1" s="1"/>
  <c r="FU29" i="1"/>
  <c r="EB34" i="1"/>
  <c r="AB34" i="1" s="1"/>
  <c r="FQ29" i="1"/>
  <c r="DX34" i="1"/>
  <c r="X34" i="1" s="1"/>
  <c r="FM29" i="1"/>
  <c r="DT34" i="1"/>
  <c r="T34" i="1" s="1"/>
  <c r="FI29" i="1"/>
  <c r="GR25" i="1"/>
  <c r="GN25" i="1"/>
  <c r="GJ25" i="1"/>
  <c r="GF25" i="1"/>
  <c r="GB25" i="1"/>
  <c r="FX25" i="1"/>
  <c r="FT25" i="1"/>
  <c r="FP25" i="1"/>
  <c r="FL25" i="1"/>
  <c r="FB26" i="1"/>
  <c r="BB26" i="1" s="1"/>
  <c r="GQ24" i="1"/>
  <c r="EX26" i="1"/>
  <c r="AX26" i="1" s="1"/>
  <c r="GM24" i="1"/>
  <c r="ET26" i="1"/>
  <c r="AT26" i="1" s="1"/>
  <c r="GI24" i="1"/>
  <c r="EP26" i="1"/>
  <c r="AP26" i="1" s="1"/>
  <c r="GE24" i="1"/>
  <c r="EL26" i="1"/>
  <c r="AL26" i="1" s="1"/>
  <c r="GA24" i="1"/>
  <c r="EH26" i="1"/>
  <c r="AH26" i="1" s="1"/>
  <c r="FW24" i="1"/>
  <c r="ED26" i="1"/>
  <c r="AD26" i="1" s="1"/>
  <c r="FS24" i="1"/>
  <c r="DZ26" i="1"/>
  <c r="Z26" i="1" s="1"/>
  <c r="FO24" i="1"/>
  <c r="DV26" i="1"/>
  <c r="V26" i="1" s="1"/>
  <c r="FK24" i="1"/>
  <c r="GT19" i="1"/>
  <c r="GP19" i="1"/>
  <c r="GL19" i="1"/>
  <c r="GH19" i="1"/>
  <c r="GD19" i="1"/>
  <c r="FZ19" i="1"/>
  <c r="FV19" i="1"/>
  <c r="FN19" i="1"/>
  <c r="FJ19" i="1"/>
  <c r="GS18" i="1"/>
  <c r="GO18" i="1"/>
  <c r="GK18" i="1"/>
  <c r="GG18" i="1"/>
  <c r="GC18" i="1"/>
  <c r="FY18" i="1"/>
  <c r="FU18" i="1"/>
  <c r="FQ18" i="1"/>
  <c r="FM18" i="1"/>
  <c r="FI18" i="1"/>
  <c r="GR17" i="1"/>
  <c r="GN17" i="1"/>
  <c r="GJ17" i="1"/>
  <c r="GF17" i="1"/>
  <c r="GB17" i="1"/>
  <c r="FX17" i="1"/>
  <c r="FT17" i="1"/>
  <c r="FP17" i="1"/>
  <c r="FL17" i="1"/>
  <c r="GQ16" i="1"/>
  <c r="GM16" i="1"/>
  <c r="GI16" i="1"/>
  <c r="GE16" i="1"/>
  <c r="GA16" i="1"/>
  <c r="FW16" i="1"/>
  <c r="FS16" i="1"/>
  <c r="FO16" i="1"/>
  <c r="FK16" i="1"/>
  <c r="GT15" i="1"/>
  <c r="GP15" i="1"/>
  <c r="GL15" i="1"/>
  <c r="GH15" i="1"/>
  <c r="GD15" i="1"/>
  <c r="FZ15" i="1"/>
  <c r="FV15" i="1"/>
  <c r="FN15" i="1"/>
  <c r="FJ15" i="1"/>
  <c r="GS14" i="1"/>
  <c r="GO14" i="1"/>
  <c r="GK14" i="1"/>
  <c r="GG14" i="1"/>
  <c r="GC14" i="1"/>
  <c r="FY14" i="1"/>
  <c r="FU14" i="1"/>
  <c r="FQ14" i="1"/>
  <c r="FM14" i="1"/>
  <c r="FI14" i="1"/>
  <c r="FC20" i="1"/>
  <c r="BC20" i="1" s="1"/>
  <c r="GR13" i="1"/>
  <c r="EY20" i="1"/>
  <c r="AY20" i="1" s="1"/>
  <c r="GN13" i="1"/>
  <c r="EU20" i="1"/>
  <c r="AU20" i="1" s="1"/>
  <c r="GJ13" i="1"/>
  <c r="EQ20" i="1"/>
  <c r="AQ20" i="1" s="1"/>
  <c r="GF13" i="1"/>
  <c r="EM20" i="1"/>
  <c r="AM20" i="1" s="1"/>
  <c r="GB13" i="1"/>
  <c r="EI20" i="1"/>
  <c r="AI20" i="1" s="1"/>
  <c r="FX13" i="1"/>
  <c r="EE20" i="1"/>
  <c r="AE20" i="1" s="1"/>
  <c r="FT13" i="1"/>
  <c r="EA20" i="1"/>
  <c r="AA20" i="1" s="1"/>
  <c r="FP13" i="1"/>
  <c r="DW20" i="1"/>
  <c r="W20" i="1" s="1"/>
  <c r="FL13" i="1"/>
  <c r="DS20" i="1"/>
  <c r="GU17" i="1"/>
  <c r="GU39" i="1"/>
  <c r="GU72" i="1"/>
  <c r="GU264" i="1"/>
  <c r="GU16" i="1"/>
  <c r="GU32" i="1"/>
  <c r="GU67" i="1"/>
  <c r="GU78" i="1"/>
  <c r="FF269" i="1"/>
  <c r="BF269" i="1" s="1"/>
  <c r="GU267" i="1"/>
  <c r="GU210" i="1"/>
  <c r="FF235" i="1"/>
  <c r="BF235" i="1" s="1"/>
  <c r="GU232" i="1"/>
  <c r="GJ273" i="1"/>
  <c r="FX273" i="1"/>
  <c r="GS268" i="1"/>
  <c r="FF49" i="1"/>
  <c r="BF49" i="1" s="1"/>
  <c r="GU46" i="1"/>
  <c r="GU18" i="1"/>
  <c r="GU30" i="1"/>
  <c r="GU40" i="1"/>
  <c r="GU63" i="1"/>
  <c r="GU59" i="1"/>
  <c r="GU71" i="1"/>
  <c r="GU75" i="1"/>
  <c r="GU80" i="1"/>
  <c r="FF265" i="1"/>
  <c r="BF265" i="1" s="1"/>
  <c r="GU263" i="1"/>
  <c r="GU246" i="1"/>
  <c r="FF224" i="1"/>
  <c r="BF224" i="1" s="1"/>
  <c r="GU219" i="1"/>
  <c r="GU223" i="1"/>
  <c r="GT273" i="1"/>
  <c r="GP273" i="1"/>
  <c r="GL273" i="1"/>
  <c r="GH273" i="1"/>
  <c r="GD273" i="1"/>
  <c r="FZ273" i="1"/>
  <c r="FV273" i="1"/>
  <c r="FN273" i="1"/>
  <c r="FJ273" i="1"/>
  <c r="GS272" i="1"/>
  <c r="GO272" i="1"/>
  <c r="GK272" i="1"/>
  <c r="GG272" i="1"/>
  <c r="GC272" i="1"/>
  <c r="FY272" i="1"/>
  <c r="FU272" i="1"/>
  <c r="FQ272" i="1"/>
  <c r="FM272" i="1"/>
  <c r="FI272" i="1"/>
  <c r="GQ268" i="1"/>
  <c r="GM268" i="1"/>
  <c r="GI268" i="1"/>
  <c r="GE268" i="1"/>
  <c r="GA268" i="1"/>
  <c r="FW268" i="1"/>
  <c r="FS268" i="1"/>
  <c r="FO268" i="1"/>
  <c r="FK268" i="1"/>
  <c r="FE269" i="1"/>
  <c r="BE269" i="1" s="1"/>
  <c r="GT267" i="1"/>
  <c r="FA269" i="1"/>
  <c r="BA269" i="1" s="1"/>
  <c r="GP267" i="1"/>
  <c r="EW269" i="1"/>
  <c r="AW269" i="1" s="1"/>
  <c r="GL267" i="1"/>
  <c r="ES269" i="1"/>
  <c r="AS269" i="1" s="1"/>
  <c r="GH267" i="1"/>
  <c r="EO269" i="1"/>
  <c r="AO269" i="1" s="1"/>
  <c r="GD267" i="1"/>
  <c r="EK269" i="1"/>
  <c r="AK269" i="1" s="1"/>
  <c r="FZ267" i="1"/>
  <c r="EG269" i="1"/>
  <c r="AG269" i="1" s="1"/>
  <c r="FV267" i="1"/>
  <c r="DY269" i="1"/>
  <c r="Y269" i="1" s="1"/>
  <c r="FN267" i="1"/>
  <c r="DU269" i="1"/>
  <c r="U269" i="1" s="1"/>
  <c r="FJ267" i="1"/>
  <c r="GS264" i="1"/>
  <c r="GO264" i="1"/>
  <c r="GK264" i="1"/>
  <c r="GG264" i="1"/>
  <c r="GC264" i="1"/>
  <c r="FY264" i="1"/>
  <c r="FU264" i="1"/>
  <c r="FQ264" i="1"/>
  <c r="FM264" i="1"/>
  <c r="FI264" i="1"/>
  <c r="FC265" i="1"/>
  <c r="BC265" i="1" s="1"/>
  <c r="GR263" i="1"/>
  <c r="EY265" i="1"/>
  <c r="AY265" i="1" s="1"/>
  <c r="GN263" i="1"/>
  <c r="EU265" i="1"/>
  <c r="AU265" i="1" s="1"/>
  <c r="GJ263" i="1"/>
  <c r="EQ265" i="1"/>
  <c r="AQ265" i="1" s="1"/>
  <c r="GF263" i="1"/>
  <c r="EM265" i="1"/>
  <c r="AM265" i="1" s="1"/>
  <c r="GB263" i="1"/>
  <c r="EI265" i="1"/>
  <c r="AI265" i="1" s="1"/>
  <c r="FX263" i="1"/>
  <c r="EE265" i="1"/>
  <c r="AE265" i="1" s="1"/>
  <c r="FT263" i="1"/>
  <c r="EA265" i="1"/>
  <c r="AA265" i="1" s="1"/>
  <c r="FP263" i="1"/>
  <c r="DW265" i="1"/>
  <c r="W265" i="1" s="1"/>
  <c r="FL263" i="1"/>
  <c r="DS265" i="1"/>
  <c r="GQ259" i="1"/>
  <c r="GM259" i="1"/>
  <c r="GI259" i="1"/>
  <c r="GE259" i="1"/>
  <c r="GA259" i="1"/>
  <c r="FW259" i="1"/>
  <c r="FS259" i="1"/>
  <c r="FO259" i="1"/>
  <c r="FK259" i="1"/>
  <c r="GT258" i="1"/>
  <c r="GP258" i="1"/>
  <c r="GL258" i="1"/>
  <c r="GH258" i="1"/>
  <c r="GD258" i="1"/>
  <c r="FZ258" i="1"/>
  <c r="FV258" i="1"/>
  <c r="FN258" i="1"/>
  <c r="FJ258" i="1"/>
  <c r="GS257" i="1"/>
  <c r="GO257" i="1"/>
  <c r="GK257" i="1"/>
  <c r="GG257" i="1"/>
  <c r="GC257" i="1"/>
  <c r="FY257" i="1"/>
  <c r="FU257" i="1"/>
  <c r="FQ257" i="1"/>
  <c r="FM257" i="1"/>
  <c r="FI257" i="1"/>
  <c r="GR256" i="1"/>
  <c r="GN256" i="1"/>
  <c r="GJ256" i="1"/>
  <c r="GF256" i="1"/>
  <c r="GB256" i="1"/>
  <c r="FX256" i="1"/>
  <c r="FT256" i="1"/>
  <c r="FP256" i="1"/>
  <c r="FL256" i="1"/>
  <c r="FB260" i="1"/>
  <c r="BB260" i="1" s="1"/>
  <c r="GQ255" i="1"/>
  <c r="EX260" i="1"/>
  <c r="AX260" i="1" s="1"/>
  <c r="GM255" i="1"/>
  <c r="ET260" i="1"/>
  <c r="AT260" i="1" s="1"/>
  <c r="GI255" i="1"/>
  <c r="EP260" i="1"/>
  <c r="AP260" i="1" s="1"/>
  <c r="GE255" i="1"/>
  <c r="EL260" i="1"/>
  <c r="AL260" i="1" s="1"/>
  <c r="GA255" i="1"/>
  <c r="EH260" i="1"/>
  <c r="AH260" i="1" s="1"/>
  <c r="FW255" i="1"/>
  <c r="ED260" i="1"/>
  <c r="AD260" i="1" s="1"/>
  <c r="FS255" i="1"/>
  <c r="DZ260" i="1"/>
  <c r="Z260" i="1" s="1"/>
  <c r="FO255" i="1"/>
  <c r="DV260" i="1"/>
  <c r="V260" i="1" s="1"/>
  <c r="FK255" i="1"/>
  <c r="GR247" i="1"/>
  <c r="GN247" i="1"/>
  <c r="GJ247" i="1"/>
  <c r="GF247" i="1"/>
  <c r="GB247" i="1"/>
  <c r="FX247" i="1"/>
  <c r="FT247" i="1"/>
  <c r="FP247" i="1"/>
  <c r="FL247" i="1"/>
  <c r="GQ246" i="1"/>
  <c r="GM246" i="1"/>
  <c r="GI246" i="1"/>
  <c r="GE246" i="1"/>
  <c r="GA246" i="1"/>
  <c r="FW246" i="1"/>
  <c r="FS246" i="1"/>
  <c r="FO246" i="1"/>
  <c r="FK246" i="1"/>
  <c r="GT245" i="1"/>
  <c r="GP245" i="1"/>
  <c r="GL245" i="1"/>
  <c r="GH245" i="1"/>
  <c r="GD245" i="1"/>
  <c r="FZ245" i="1"/>
  <c r="FV245" i="1"/>
  <c r="FN245" i="1"/>
  <c r="FJ245" i="1"/>
  <c r="FD248" i="1"/>
  <c r="BD248" i="1" s="1"/>
  <c r="GS244" i="1"/>
  <c r="EZ248" i="1"/>
  <c r="AZ248" i="1" s="1"/>
  <c r="GO244" i="1"/>
  <c r="EV248" i="1"/>
  <c r="AV248" i="1" s="1"/>
  <c r="GK244" i="1"/>
  <c r="ER248" i="1"/>
  <c r="AR248" i="1" s="1"/>
  <c r="GG244" i="1"/>
  <c r="EN248" i="1"/>
  <c r="AN248" i="1" s="1"/>
  <c r="GC244" i="1"/>
  <c r="EJ248" i="1"/>
  <c r="AJ248" i="1" s="1"/>
  <c r="FY244" i="1"/>
  <c r="EF248" i="1"/>
  <c r="AF248" i="1" s="1"/>
  <c r="FU244" i="1"/>
  <c r="EB248" i="1"/>
  <c r="AB248" i="1" s="1"/>
  <c r="FQ244" i="1"/>
  <c r="DX248" i="1"/>
  <c r="X248" i="1" s="1"/>
  <c r="FM244" i="1"/>
  <c r="DT248" i="1"/>
  <c r="T248" i="1" s="1"/>
  <c r="FI244" i="1"/>
  <c r="GT234" i="1"/>
  <c r="GP234" i="1"/>
  <c r="GL234" i="1"/>
  <c r="GH234" i="1"/>
  <c r="GD234" i="1"/>
  <c r="FZ234" i="1"/>
  <c r="FV234" i="1"/>
  <c r="FN234" i="1"/>
  <c r="FJ234" i="1"/>
  <c r="GS233" i="1"/>
  <c r="GO233" i="1"/>
  <c r="GK233" i="1"/>
  <c r="GG233" i="1"/>
  <c r="GC233" i="1"/>
  <c r="FY233" i="1"/>
  <c r="FU233" i="1"/>
  <c r="FQ233" i="1"/>
  <c r="FM233" i="1"/>
  <c r="FI233" i="1"/>
  <c r="FC235" i="1"/>
  <c r="BC235" i="1" s="1"/>
  <c r="GR232" i="1"/>
  <c r="EY235" i="1"/>
  <c r="AY235" i="1" s="1"/>
  <c r="GN232" i="1"/>
  <c r="EU235" i="1"/>
  <c r="AU235" i="1" s="1"/>
  <c r="GJ232" i="1"/>
  <c r="EQ235" i="1"/>
  <c r="AQ235" i="1" s="1"/>
  <c r="GF232" i="1"/>
  <c r="EM235" i="1"/>
  <c r="AM235" i="1" s="1"/>
  <c r="GB232" i="1"/>
  <c r="EI235" i="1"/>
  <c r="AI235" i="1" s="1"/>
  <c r="FX232" i="1"/>
  <c r="EE235" i="1"/>
  <c r="AE235" i="1" s="1"/>
  <c r="FT232" i="1"/>
  <c r="EA235" i="1"/>
  <c r="AA235" i="1" s="1"/>
  <c r="FP232" i="1"/>
  <c r="DW235" i="1"/>
  <c r="W235" i="1" s="1"/>
  <c r="FL232" i="1"/>
  <c r="DS235" i="1"/>
  <c r="S235" i="1" s="1"/>
  <c r="GR223" i="1"/>
  <c r="GN223" i="1"/>
  <c r="GJ223" i="1"/>
  <c r="GF223" i="1"/>
  <c r="GB223" i="1"/>
  <c r="FX223" i="1"/>
  <c r="FT223" i="1"/>
  <c r="FP223" i="1"/>
  <c r="FL223" i="1"/>
  <c r="GQ222" i="1"/>
  <c r="GM222" i="1"/>
  <c r="GI222" i="1"/>
  <c r="GE222" i="1"/>
  <c r="GA222" i="1"/>
  <c r="FW222" i="1"/>
  <c r="FS222" i="1"/>
  <c r="FO222" i="1"/>
  <c r="FK222" i="1"/>
  <c r="GT221" i="1"/>
  <c r="GP221" i="1"/>
  <c r="GL221" i="1"/>
  <c r="GH221" i="1"/>
  <c r="GD221" i="1"/>
  <c r="FZ221" i="1"/>
  <c r="FV221" i="1"/>
  <c r="FN221" i="1"/>
  <c r="FJ221" i="1"/>
  <c r="GS220" i="1"/>
  <c r="GO220" i="1"/>
  <c r="GK220" i="1"/>
  <c r="GG220" i="1"/>
  <c r="GC220" i="1"/>
  <c r="FY220" i="1"/>
  <c r="FU220" i="1"/>
  <c r="FQ220" i="1"/>
  <c r="FM220" i="1"/>
  <c r="FI220" i="1"/>
  <c r="FC224" i="1"/>
  <c r="BC224" i="1" s="1"/>
  <c r="GR219" i="1"/>
  <c r="EY224" i="1"/>
  <c r="AY224" i="1" s="1"/>
  <c r="GN219" i="1"/>
  <c r="EU224" i="1"/>
  <c r="AU224" i="1" s="1"/>
  <c r="GJ219" i="1"/>
  <c r="EQ224" i="1"/>
  <c r="AQ224" i="1" s="1"/>
  <c r="GF219" i="1"/>
  <c r="EM224" i="1"/>
  <c r="AM224" i="1" s="1"/>
  <c r="GB219" i="1"/>
  <c r="EI224" i="1"/>
  <c r="AI224" i="1" s="1"/>
  <c r="FX219" i="1"/>
  <c r="EE224" i="1"/>
  <c r="AE224" i="1" s="1"/>
  <c r="FT219" i="1"/>
  <c r="EA224" i="1"/>
  <c r="AA224" i="1" s="1"/>
  <c r="FP219" i="1"/>
  <c r="DW224" i="1"/>
  <c r="W224" i="1" s="1"/>
  <c r="FL219" i="1"/>
  <c r="DS224" i="1"/>
  <c r="S224" i="1" s="1"/>
  <c r="GQ217" i="1"/>
  <c r="GM217" i="1"/>
  <c r="GI217" i="1"/>
  <c r="GE217" i="1"/>
  <c r="GA217" i="1"/>
  <c r="FW217" i="1"/>
  <c r="FS217" i="1"/>
  <c r="FO217" i="1"/>
  <c r="FK217" i="1"/>
  <c r="GT216" i="1"/>
  <c r="GP216" i="1"/>
  <c r="GL216" i="1"/>
  <c r="GH216" i="1"/>
  <c r="GD216" i="1"/>
  <c r="FZ216" i="1"/>
  <c r="FV216" i="1"/>
  <c r="FN216" i="1"/>
  <c r="FJ216" i="1"/>
  <c r="GS215" i="1"/>
  <c r="GO215" i="1"/>
  <c r="GK215" i="1"/>
  <c r="GG215" i="1"/>
  <c r="GC215" i="1"/>
  <c r="FY215" i="1"/>
  <c r="FU215" i="1"/>
  <c r="FQ215" i="1"/>
  <c r="FM215" i="1"/>
  <c r="FI215" i="1"/>
  <c r="GQ211" i="1"/>
  <c r="GM211" i="1"/>
  <c r="GI211" i="1"/>
  <c r="GE211" i="1"/>
  <c r="GA211" i="1"/>
  <c r="FW211" i="1"/>
  <c r="FS211" i="1"/>
  <c r="FO211" i="1"/>
  <c r="FK211" i="1"/>
  <c r="GT210" i="1"/>
  <c r="GP210" i="1"/>
  <c r="GL210" i="1"/>
  <c r="GH210" i="1"/>
  <c r="GD210" i="1"/>
  <c r="FZ210" i="1"/>
  <c r="FV210" i="1"/>
  <c r="FN210" i="1"/>
  <c r="FJ210" i="1"/>
  <c r="GS209" i="1"/>
  <c r="GO209" i="1"/>
  <c r="GK209" i="1"/>
  <c r="GG209" i="1"/>
  <c r="GC209" i="1"/>
  <c r="FY209" i="1"/>
  <c r="FU209" i="1"/>
  <c r="FQ209" i="1"/>
  <c r="FM209" i="1"/>
  <c r="FI209" i="1"/>
  <c r="FC212" i="1"/>
  <c r="BC212" i="1" s="1"/>
  <c r="GR208" i="1"/>
  <c r="EY212" i="1"/>
  <c r="AY212" i="1" s="1"/>
  <c r="GN208" i="1"/>
  <c r="EU212" i="1"/>
  <c r="AU212" i="1" s="1"/>
  <c r="GJ208" i="1"/>
  <c r="EQ212" i="1"/>
  <c r="AQ212" i="1" s="1"/>
  <c r="GF208" i="1"/>
  <c r="EM212" i="1"/>
  <c r="AM212" i="1" s="1"/>
  <c r="GB208" i="1"/>
  <c r="EI212" i="1"/>
  <c r="AI212" i="1" s="1"/>
  <c r="FX208" i="1"/>
  <c r="EE212" i="1"/>
  <c r="AE212" i="1" s="1"/>
  <c r="FT208" i="1"/>
  <c r="EA212" i="1"/>
  <c r="AA212" i="1" s="1"/>
  <c r="FP208" i="1"/>
  <c r="DW212" i="1"/>
  <c r="W212" i="1" s="1"/>
  <c r="FL208" i="1"/>
  <c r="DS212" i="1"/>
  <c r="S212" i="1" s="1"/>
  <c r="JV206" i="1"/>
  <c r="JR206" i="1"/>
  <c r="JN206" i="1"/>
  <c r="JJ206" i="1"/>
  <c r="JF206" i="1"/>
  <c r="JB206" i="1"/>
  <c r="IX206" i="1"/>
  <c r="IT206" i="1"/>
  <c r="IP206" i="1"/>
  <c r="GS142" i="1"/>
  <c r="GO142" i="1"/>
  <c r="GK142" i="1"/>
  <c r="GG142" i="1"/>
  <c r="GC142" i="1"/>
  <c r="FY142" i="1"/>
  <c r="FU142" i="1"/>
  <c r="FQ142" i="1"/>
  <c r="FM142" i="1"/>
  <c r="FI142" i="1"/>
  <c r="GR141" i="1"/>
  <c r="GN141" i="1"/>
  <c r="GJ141" i="1"/>
  <c r="GF141" i="1"/>
  <c r="GB141" i="1"/>
  <c r="FX141" i="1"/>
  <c r="FT141" i="1"/>
  <c r="FP141" i="1"/>
  <c r="FL141" i="1"/>
  <c r="GQ140" i="1"/>
  <c r="GM140" i="1"/>
  <c r="GI140" i="1"/>
  <c r="GE140" i="1"/>
  <c r="GA140" i="1"/>
  <c r="FW140" i="1"/>
  <c r="FS140" i="1"/>
  <c r="FO140" i="1"/>
  <c r="FK140" i="1"/>
  <c r="GS136" i="1"/>
  <c r="GO136" i="1"/>
  <c r="GK136" i="1"/>
  <c r="GG136" i="1"/>
  <c r="GC136" i="1"/>
  <c r="FY136" i="1"/>
  <c r="FU136" i="1"/>
  <c r="FQ136" i="1"/>
  <c r="FM136" i="1"/>
  <c r="FI136" i="1"/>
  <c r="FC137" i="1"/>
  <c r="BC137" i="1" s="1"/>
  <c r="GR135" i="1"/>
  <c r="EY137" i="1"/>
  <c r="AY137" i="1" s="1"/>
  <c r="GN135" i="1"/>
  <c r="EU137" i="1"/>
  <c r="AU137" i="1" s="1"/>
  <c r="GJ135" i="1"/>
  <c r="EQ137" i="1"/>
  <c r="AQ137" i="1" s="1"/>
  <c r="GF135" i="1"/>
  <c r="EM137" i="1"/>
  <c r="AM137" i="1" s="1"/>
  <c r="GB135" i="1"/>
  <c r="EI137" i="1"/>
  <c r="AI137" i="1" s="1"/>
  <c r="FX135" i="1"/>
  <c r="EE137" i="1"/>
  <c r="AE137" i="1" s="1"/>
  <c r="FT135" i="1"/>
  <c r="EA137" i="1"/>
  <c r="AA137" i="1" s="1"/>
  <c r="FP135" i="1"/>
  <c r="DW137" i="1"/>
  <c r="W137" i="1" s="1"/>
  <c r="FL135" i="1"/>
  <c r="DS137" i="1"/>
  <c r="S137" i="1" s="1"/>
  <c r="IW131" i="1"/>
  <c r="GT83" i="1"/>
  <c r="GP83" i="1"/>
  <c r="GL83" i="1"/>
  <c r="GH83" i="1"/>
  <c r="GD83" i="1"/>
  <c r="FZ83" i="1"/>
  <c r="FV83" i="1"/>
  <c r="FN83" i="1"/>
  <c r="FJ83" i="1"/>
  <c r="GS82" i="1"/>
  <c r="GO82" i="1"/>
  <c r="GK82" i="1"/>
  <c r="GG82" i="1"/>
  <c r="GC82" i="1"/>
  <c r="FY82" i="1"/>
  <c r="FU82" i="1"/>
  <c r="FQ82" i="1"/>
  <c r="FM82" i="1"/>
  <c r="FI82" i="1"/>
  <c r="GR81" i="1"/>
  <c r="GN81" i="1"/>
  <c r="GJ81" i="1"/>
  <c r="GF81" i="1"/>
  <c r="GB81" i="1"/>
  <c r="FX81" i="1"/>
  <c r="FT81" i="1"/>
  <c r="FP81" i="1"/>
  <c r="FL81" i="1"/>
  <c r="GQ80" i="1"/>
  <c r="GM80" i="1"/>
  <c r="GI80" i="1"/>
  <c r="GE80" i="1"/>
  <c r="GA80" i="1"/>
  <c r="FW80" i="1"/>
  <c r="FS80" i="1"/>
  <c r="FO80" i="1"/>
  <c r="FK80" i="1"/>
  <c r="GT79" i="1"/>
  <c r="GP79" i="1"/>
  <c r="GL79" i="1"/>
  <c r="GH79" i="1"/>
  <c r="GD79" i="1"/>
  <c r="FZ79" i="1"/>
  <c r="FV79" i="1"/>
  <c r="FN79" i="1"/>
  <c r="FJ79" i="1"/>
  <c r="GS78" i="1"/>
  <c r="GO78" i="1"/>
  <c r="GK78" i="1"/>
  <c r="GG78" i="1"/>
  <c r="GC78" i="1"/>
  <c r="FY78" i="1"/>
  <c r="FU78" i="1"/>
  <c r="FQ78" i="1"/>
  <c r="FM78" i="1"/>
  <c r="FI78" i="1"/>
  <c r="GR77" i="1"/>
  <c r="GN77" i="1"/>
  <c r="GJ77" i="1"/>
  <c r="GF77" i="1"/>
  <c r="GB77" i="1"/>
  <c r="FX77" i="1"/>
  <c r="FT77" i="1"/>
  <c r="FP77" i="1"/>
  <c r="FL77" i="1"/>
  <c r="GQ75" i="1"/>
  <c r="GM75" i="1"/>
  <c r="GI75" i="1"/>
  <c r="GE75" i="1"/>
  <c r="GA75" i="1"/>
  <c r="FW75" i="1"/>
  <c r="FS75" i="1"/>
  <c r="FO75" i="1"/>
  <c r="FK75" i="1"/>
  <c r="GT74" i="1"/>
  <c r="GP74" i="1"/>
  <c r="GL74" i="1"/>
  <c r="GH74" i="1"/>
  <c r="GD74" i="1"/>
  <c r="FZ74" i="1"/>
  <c r="FV74" i="1"/>
  <c r="FN74" i="1"/>
  <c r="FJ74" i="1"/>
  <c r="GS73" i="1"/>
  <c r="GO73" i="1"/>
  <c r="GK73" i="1"/>
  <c r="GG73" i="1"/>
  <c r="GC73" i="1"/>
  <c r="FY73" i="1"/>
  <c r="FU73" i="1"/>
  <c r="FQ73" i="1"/>
  <c r="FM73" i="1"/>
  <c r="FI73" i="1"/>
  <c r="GR72" i="1"/>
  <c r="GN72" i="1"/>
  <c r="GJ72" i="1"/>
  <c r="GF72" i="1"/>
  <c r="GB72" i="1"/>
  <c r="FX72" i="1"/>
  <c r="FT72" i="1"/>
  <c r="FP72" i="1"/>
  <c r="FL72" i="1"/>
  <c r="GQ71" i="1"/>
  <c r="GM71" i="1"/>
  <c r="GI71" i="1"/>
  <c r="GE71" i="1"/>
  <c r="GA71" i="1"/>
  <c r="FW71" i="1"/>
  <c r="FS71" i="1"/>
  <c r="FO71" i="1"/>
  <c r="FK71" i="1"/>
  <c r="GT68" i="1"/>
  <c r="GP68" i="1"/>
  <c r="GL68" i="1"/>
  <c r="GH68" i="1"/>
  <c r="GD68" i="1"/>
  <c r="FZ68" i="1"/>
  <c r="FV68" i="1"/>
  <c r="FN68" i="1"/>
  <c r="FJ68" i="1"/>
  <c r="GS67" i="1"/>
  <c r="GO67" i="1"/>
  <c r="GK67" i="1"/>
  <c r="GG67" i="1"/>
  <c r="GC67" i="1"/>
  <c r="FY67" i="1"/>
  <c r="FU67" i="1"/>
  <c r="FQ67" i="1"/>
  <c r="FM67" i="1"/>
  <c r="FI67" i="1"/>
  <c r="FC69" i="1"/>
  <c r="BC69" i="1" s="1"/>
  <c r="GR66" i="1"/>
  <c r="EY69" i="1"/>
  <c r="AY69" i="1" s="1"/>
  <c r="GN66" i="1"/>
  <c r="EU69" i="1"/>
  <c r="AU69" i="1" s="1"/>
  <c r="GJ66" i="1"/>
  <c r="EQ69" i="1"/>
  <c r="AQ69" i="1" s="1"/>
  <c r="GF66" i="1"/>
  <c r="EM69" i="1"/>
  <c r="AM69" i="1" s="1"/>
  <c r="GB66" i="1"/>
  <c r="EI69" i="1"/>
  <c r="AI69" i="1" s="1"/>
  <c r="FX66" i="1"/>
  <c r="EE69" i="1"/>
  <c r="AE69" i="1" s="1"/>
  <c r="FT66" i="1"/>
  <c r="EA69" i="1"/>
  <c r="AA69" i="1" s="1"/>
  <c r="FP66" i="1"/>
  <c r="DW69" i="1"/>
  <c r="W69" i="1" s="1"/>
  <c r="FL66" i="1"/>
  <c r="DS69" i="1"/>
  <c r="GQ63" i="1"/>
  <c r="GM63" i="1"/>
  <c r="GI63" i="1"/>
  <c r="GE63" i="1"/>
  <c r="GA63" i="1"/>
  <c r="FW63" i="1"/>
  <c r="FS63" i="1"/>
  <c r="FO63" i="1"/>
  <c r="FK63" i="1"/>
  <c r="GT62" i="1"/>
  <c r="GP62" i="1"/>
  <c r="GL62" i="1"/>
  <c r="GH62" i="1"/>
  <c r="GD62" i="1"/>
  <c r="FZ62" i="1"/>
  <c r="FV62" i="1"/>
  <c r="FN62" i="1"/>
  <c r="FJ62" i="1"/>
  <c r="GS61" i="1"/>
  <c r="GO61" i="1"/>
  <c r="GK61" i="1"/>
  <c r="GG61" i="1"/>
  <c r="GC61" i="1"/>
  <c r="FY61" i="1"/>
  <c r="FU61" i="1"/>
  <c r="FQ61" i="1"/>
  <c r="FM61" i="1"/>
  <c r="FI61" i="1"/>
  <c r="GR60" i="1"/>
  <c r="GN60" i="1"/>
  <c r="GJ60" i="1"/>
  <c r="GF60" i="1"/>
  <c r="GB60" i="1"/>
  <c r="FX60" i="1"/>
  <c r="FT60" i="1"/>
  <c r="FP60" i="1"/>
  <c r="FL60" i="1"/>
  <c r="GQ59" i="1"/>
  <c r="GM59" i="1"/>
  <c r="GI59" i="1"/>
  <c r="GE59" i="1"/>
  <c r="GA59" i="1"/>
  <c r="FW59" i="1"/>
  <c r="FS59" i="1"/>
  <c r="FO59" i="1"/>
  <c r="FK59" i="1"/>
  <c r="FE64" i="1"/>
  <c r="BE64" i="1" s="1"/>
  <c r="GT58" i="1"/>
  <c r="FA64" i="1"/>
  <c r="BA64" i="1" s="1"/>
  <c r="GP58" i="1"/>
  <c r="EW64" i="1"/>
  <c r="AW64" i="1" s="1"/>
  <c r="GL58" i="1"/>
  <c r="ES64" i="1"/>
  <c r="AS64" i="1" s="1"/>
  <c r="GH58" i="1"/>
  <c r="EO64" i="1"/>
  <c r="AO64" i="1" s="1"/>
  <c r="GD58" i="1"/>
  <c r="EK64" i="1"/>
  <c r="AK64" i="1" s="1"/>
  <c r="FZ58" i="1"/>
  <c r="EG64" i="1"/>
  <c r="AG64" i="1" s="1"/>
  <c r="FV58" i="1"/>
  <c r="DY64" i="1"/>
  <c r="Y64" i="1" s="1"/>
  <c r="FN58" i="1"/>
  <c r="DU64" i="1"/>
  <c r="U64" i="1" s="1"/>
  <c r="FJ58" i="1"/>
  <c r="GS54" i="1"/>
  <c r="GO54" i="1"/>
  <c r="GK54" i="1"/>
  <c r="GG54" i="1"/>
  <c r="GC54" i="1"/>
  <c r="FY54" i="1"/>
  <c r="FU54" i="1"/>
  <c r="FQ54" i="1"/>
  <c r="FM54" i="1"/>
  <c r="FI54" i="1"/>
  <c r="GR53" i="1"/>
  <c r="GN53" i="1"/>
  <c r="GJ53" i="1"/>
  <c r="GF53" i="1"/>
  <c r="GB53" i="1"/>
  <c r="FX53" i="1"/>
  <c r="FT53" i="1"/>
  <c r="FP53" i="1"/>
  <c r="FL53" i="1"/>
  <c r="FB55" i="1"/>
  <c r="BB55" i="1" s="1"/>
  <c r="GQ52" i="1"/>
  <c r="EX55" i="1"/>
  <c r="AX55" i="1" s="1"/>
  <c r="GM52" i="1"/>
  <c r="ET55" i="1"/>
  <c r="AT55" i="1" s="1"/>
  <c r="GI52" i="1"/>
  <c r="EP55" i="1"/>
  <c r="AP55" i="1" s="1"/>
  <c r="GE52" i="1"/>
  <c r="EL55" i="1"/>
  <c r="AL55" i="1" s="1"/>
  <c r="GA52" i="1"/>
  <c r="EH55" i="1"/>
  <c r="AH55" i="1" s="1"/>
  <c r="FW52" i="1"/>
  <c r="ED55" i="1"/>
  <c r="AD55" i="1" s="1"/>
  <c r="FS52" i="1"/>
  <c r="DZ55" i="1"/>
  <c r="Z55" i="1" s="1"/>
  <c r="FO52" i="1"/>
  <c r="DV55" i="1"/>
  <c r="V55" i="1" s="1"/>
  <c r="FK52" i="1"/>
  <c r="GS48" i="1"/>
  <c r="GO48" i="1"/>
  <c r="GK48" i="1"/>
  <c r="GG48" i="1"/>
  <c r="GC48" i="1"/>
  <c r="FY48" i="1"/>
  <c r="FU48" i="1"/>
  <c r="FQ48" i="1"/>
  <c r="FM48" i="1"/>
  <c r="FI48" i="1"/>
  <c r="GR47" i="1"/>
  <c r="GN47" i="1"/>
  <c r="GJ47" i="1"/>
  <c r="GF47" i="1"/>
  <c r="GB47" i="1"/>
  <c r="FX47" i="1"/>
  <c r="FT47" i="1"/>
  <c r="FP47" i="1"/>
  <c r="FL47" i="1"/>
  <c r="FB49" i="1"/>
  <c r="BB49" i="1" s="1"/>
  <c r="GQ46" i="1"/>
  <c r="EX49" i="1"/>
  <c r="AX49" i="1" s="1"/>
  <c r="GM46" i="1"/>
  <c r="ET49" i="1"/>
  <c r="AT49" i="1" s="1"/>
  <c r="GI46" i="1"/>
  <c r="EP49" i="1"/>
  <c r="AP49" i="1" s="1"/>
  <c r="GE46" i="1"/>
  <c r="EL49" i="1"/>
  <c r="AL49" i="1" s="1"/>
  <c r="GA46" i="1"/>
  <c r="EH49" i="1"/>
  <c r="AH49" i="1" s="1"/>
  <c r="FW46" i="1"/>
  <c r="ED49" i="1"/>
  <c r="AD49" i="1" s="1"/>
  <c r="FS46" i="1"/>
  <c r="DZ49" i="1"/>
  <c r="Z49" i="1" s="1"/>
  <c r="FO46" i="1"/>
  <c r="DV49" i="1"/>
  <c r="V49" i="1" s="1"/>
  <c r="FK46" i="1"/>
  <c r="GR40" i="1"/>
  <c r="GN40" i="1"/>
  <c r="GJ40" i="1"/>
  <c r="GF40" i="1"/>
  <c r="GB40" i="1"/>
  <c r="FX40" i="1"/>
  <c r="FT40" i="1"/>
  <c r="FP40" i="1"/>
  <c r="FL40" i="1"/>
  <c r="GQ39" i="1"/>
  <c r="GM39" i="1"/>
  <c r="GI39" i="1"/>
  <c r="GE39" i="1"/>
  <c r="GA39" i="1"/>
  <c r="FW39" i="1"/>
  <c r="FS39" i="1"/>
  <c r="FO39" i="1"/>
  <c r="FK39" i="1"/>
  <c r="GT38" i="1"/>
  <c r="GP38" i="1"/>
  <c r="GL38" i="1"/>
  <c r="GH38" i="1"/>
  <c r="GD38" i="1"/>
  <c r="FZ38" i="1"/>
  <c r="FV38" i="1"/>
  <c r="FN38" i="1"/>
  <c r="FJ38" i="1"/>
  <c r="FD42" i="1"/>
  <c r="BD42" i="1" s="1"/>
  <c r="GS37" i="1"/>
  <c r="EZ42" i="1"/>
  <c r="AZ42" i="1" s="1"/>
  <c r="GO37" i="1"/>
  <c r="EV42" i="1"/>
  <c r="AV42" i="1" s="1"/>
  <c r="GK37" i="1"/>
  <c r="ER42" i="1"/>
  <c r="AR42" i="1" s="1"/>
  <c r="GG37" i="1"/>
  <c r="EN42" i="1"/>
  <c r="AN42" i="1" s="1"/>
  <c r="GC37" i="1"/>
  <c r="EJ42" i="1"/>
  <c r="AJ42" i="1" s="1"/>
  <c r="FY37" i="1"/>
  <c r="EF42" i="1"/>
  <c r="AF42" i="1" s="1"/>
  <c r="FU37" i="1"/>
  <c r="EB42" i="1"/>
  <c r="AB42" i="1" s="1"/>
  <c r="FQ37" i="1"/>
  <c r="DX42" i="1"/>
  <c r="X42" i="1" s="1"/>
  <c r="FM37" i="1"/>
  <c r="DT42" i="1"/>
  <c r="T42" i="1" s="1"/>
  <c r="FI37" i="1"/>
  <c r="GQ32" i="1"/>
  <c r="GM32" i="1"/>
  <c r="GI32" i="1"/>
  <c r="GE32" i="1"/>
  <c r="GA32" i="1"/>
  <c r="FW32" i="1"/>
  <c r="FS32" i="1"/>
  <c r="FO32" i="1"/>
  <c r="FK32" i="1"/>
  <c r="GT31" i="1"/>
  <c r="GP31" i="1"/>
  <c r="GL31" i="1"/>
  <c r="GH31" i="1"/>
  <c r="GD31" i="1"/>
  <c r="FZ31" i="1"/>
  <c r="FV31" i="1"/>
  <c r="FN31" i="1"/>
  <c r="FJ31" i="1"/>
  <c r="GS30" i="1"/>
  <c r="GO30" i="1"/>
  <c r="GK30" i="1"/>
  <c r="GG30" i="1"/>
  <c r="GC30" i="1"/>
  <c r="FY30" i="1"/>
  <c r="FU30" i="1"/>
  <c r="FQ30" i="1"/>
  <c r="FM30" i="1"/>
  <c r="FI30" i="1"/>
  <c r="FC34" i="1"/>
  <c r="BC34" i="1" s="1"/>
  <c r="GR29" i="1"/>
  <c r="EY34" i="1"/>
  <c r="AY34" i="1" s="1"/>
  <c r="GN29" i="1"/>
  <c r="EU34" i="1"/>
  <c r="AU34" i="1" s="1"/>
  <c r="GJ29" i="1"/>
  <c r="EQ34" i="1"/>
  <c r="AQ34" i="1" s="1"/>
  <c r="GF29" i="1"/>
  <c r="EM34" i="1"/>
  <c r="AM34" i="1" s="1"/>
  <c r="GB29" i="1"/>
  <c r="EI34" i="1"/>
  <c r="AI34" i="1" s="1"/>
  <c r="FX29" i="1"/>
  <c r="EE34" i="1"/>
  <c r="AE34" i="1" s="1"/>
  <c r="FT29" i="1"/>
  <c r="EA34" i="1"/>
  <c r="AA34" i="1" s="1"/>
  <c r="FP29" i="1"/>
  <c r="DW34" i="1"/>
  <c r="W34" i="1" s="1"/>
  <c r="FL29" i="1"/>
  <c r="DS34" i="1"/>
  <c r="GQ25" i="1"/>
  <c r="GM25" i="1"/>
  <c r="GI25" i="1"/>
  <c r="GE25" i="1"/>
  <c r="GA25" i="1"/>
  <c r="FW25" i="1"/>
  <c r="FS25" i="1"/>
  <c r="FO25" i="1"/>
  <c r="FK25" i="1"/>
  <c r="FE26" i="1"/>
  <c r="BE26" i="1" s="1"/>
  <c r="GT24" i="1"/>
  <c r="FA26" i="1"/>
  <c r="BA26" i="1" s="1"/>
  <c r="GP24" i="1"/>
  <c r="EW26" i="1"/>
  <c r="AW26" i="1" s="1"/>
  <c r="GL24" i="1"/>
  <c r="ES26" i="1"/>
  <c r="AS26" i="1" s="1"/>
  <c r="GH24" i="1"/>
  <c r="EO26" i="1"/>
  <c r="AO26" i="1" s="1"/>
  <c r="GD24" i="1"/>
  <c r="EK26" i="1"/>
  <c r="AK26" i="1" s="1"/>
  <c r="FZ24" i="1"/>
  <c r="EG26" i="1"/>
  <c r="AG26" i="1" s="1"/>
  <c r="FV24" i="1"/>
  <c r="DY26" i="1"/>
  <c r="Y26" i="1" s="1"/>
  <c r="FN24" i="1"/>
  <c r="DU26" i="1"/>
  <c r="U26" i="1" s="1"/>
  <c r="FJ24" i="1"/>
  <c r="GS19" i="1"/>
  <c r="GO19" i="1"/>
  <c r="GK19" i="1"/>
  <c r="GG19" i="1"/>
  <c r="GC19" i="1"/>
  <c r="FY19" i="1"/>
  <c r="FU19" i="1"/>
  <c r="FQ19" i="1"/>
  <c r="FM19" i="1"/>
  <c r="FI19" i="1"/>
  <c r="GR18" i="1"/>
  <c r="GN18" i="1"/>
  <c r="GJ18" i="1"/>
  <c r="GF18" i="1"/>
  <c r="GB18" i="1"/>
  <c r="FX18" i="1"/>
  <c r="FT18" i="1"/>
  <c r="FP18" i="1"/>
  <c r="FL18" i="1"/>
  <c r="GQ17" i="1"/>
  <c r="GM17" i="1"/>
  <c r="GI17" i="1"/>
  <c r="GE17" i="1"/>
  <c r="GA17" i="1"/>
  <c r="FW17" i="1"/>
  <c r="FS17" i="1"/>
  <c r="FO17" i="1"/>
  <c r="FK17" i="1"/>
  <c r="GT16" i="1"/>
  <c r="GP16" i="1"/>
  <c r="GL16" i="1"/>
  <c r="GH16" i="1"/>
  <c r="GD16" i="1"/>
  <c r="FZ16" i="1"/>
  <c r="FV16" i="1"/>
  <c r="FN16" i="1"/>
  <c r="FJ16" i="1"/>
  <c r="GS15" i="1"/>
  <c r="GO15" i="1"/>
  <c r="GK15" i="1"/>
  <c r="GG15" i="1"/>
  <c r="GC15" i="1"/>
  <c r="FY15" i="1"/>
  <c r="FU15" i="1"/>
  <c r="FQ15" i="1"/>
  <c r="FM15" i="1"/>
  <c r="FI15" i="1"/>
  <c r="GR14" i="1"/>
  <c r="GN14" i="1"/>
  <c r="GJ14" i="1"/>
  <c r="GF14" i="1"/>
  <c r="GB14" i="1"/>
  <c r="FX14" i="1"/>
  <c r="FT14" i="1"/>
  <c r="FP14" i="1"/>
  <c r="FL14" i="1"/>
  <c r="FB20" i="1"/>
  <c r="BB20" i="1" s="1"/>
  <c r="GQ13" i="1"/>
  <c r="EX20" i="1"/>
  <c r="AX20" i="1" s="1"/>
  <c r="GM13" i="1"/>
  <c r="ET20" i="1"/>
  <c r="AT20" i="1" s="1"/>
  <c r="GI13" i="1"/>
  <c r="EP20" i="1"/>
  <c r="AP20" i="1" s="1"/>
  <c r="GE13" i="1"/>
  <c r="EL20" i="1"/>
  <c r="AL20" i="1" s="1"/>
  <c r="GA13" i="1"/>
  <c r="EH20" i="1"/>
  <c r="AH20" i="1" s="1"/>
  <c r="FW13" i="1"/>
  <c r="ED20" i="1"/>
  <c r="AD20" i="1" s="1"/>
  <c r="FS13" i="1"/>
  <c r="DZ20" i="1"/>
  <c r="Z20" i="1" s="1"/>
  <c r="FO13" i="1"/>
  <c r="DV20" i="1"/>
  <c r="V20" i="1" s="1"/>
  <c r="FK13" i="1"/>
  <c r="GU245" i="1"/>
  <c r="FF212" i="1"/>
  <c r="BF212" i="1" s="1"/>
  <c r="GU208" i="1"/>
  <c r="GS273" i="1"/>
  <c r="GO273" i="1"/>
  <c r="GK273" i="1"/>
  <c r="GG273" i="1"/>
  <c r="GC273" i="1"/>
  <c r="FY273" i="1"/>
  <c r="FU273" i="1"/>
  <c r="FQ273" i="1"/>
  <c r="FM273" i="1"/>
  <c r="FI273" i="1"/>
  <c r="GR272" i="1"/>
  <c r="GN272" i="1"/>
  <c r="GJ272" i="1"/>
  <c r="GF272" i="1"/>
  <c r="GB272" i="1"/>
  <c r="FX272" i="1"/>
  <c r="FT272" i="1"/>
  <c r="FP272" i="1"/>
  <c r="FL272" i="1"/>
  <c r="GT268" i="1"/>
  <c r="GP268" i="1"/>
  <c r="GL268" i="1"/>
  <c r="GH268" i="1"/>
  <c r="GD268" i="1"/>
  <c r="FZ268" i="1"/>
  <c r="FV268" i="1"/>
  <c r="FN268" i="1"/>
  <c r="FJ268" i="1"/>
  <c r="FD269" i="1"/>
  <c r="BD269" i="1" s="1"/>
  <c r="GS267" i="1"/>
  <c r="EZ269" i="1"/>
  <c r="AZ269" i="1" s="1"/>
  <c r="GO267" i="1"/>
  <c r="EV269" i="1"/>
  <c r="AV269" i="1" s="1"/>
  <c r="GK267" i="1"/>
  <c r="ER269" i="1"/>
  <c r="AR269" i="1" s="1"/>
  <c r="GG267" i="1"/>
  <c r="EN269" i="1"/>
  <c r="AN269" i="1" s="1"/>
  <c r="GC267" i="1"/>
  <c r="EJ269" i="1"/>
  <c r="AJ269" i="1" s="1"/>
  <c r="FY267" i="1"/>
  <c r="EF269" i="1"/>
  <c r="AF269" i="1" s="1"/>
  <c r="FU267" i="1"/>
  <c r="EB269" i="1"/>
  <c r="AB269" i="1" s="1"/>
  <c r="FQ267" i="1"/>
  <c r="DX269" i="1"/>
  <c r="X269" i="1" s="1"/>
  <c r="FM267" i="1"/>
  <c r="DT269" i="1"/>
  <c r="T269" i="1" s="1"/>
  <c r="FI267" i="1"/>
  <c r="GR264" i="1"/>
  <c r="GN264" i="1"/>
  <c r="GJ264" i="1"/>
  <c r="GF264" i="1"/>
  <c r="GB264" i="1"/>
  <c r="FX264" i="1"/>
  <c r="FT264" i="1"/>
  <c r="FP264" i="1"/>
  <c r="FL264" i="1"/>
  <c r="FB265" i="1"/>
  <c r="BB265" i="1" s="1"/>
  <c r="GQ263" i="1"/>
  <c r="EX265" i="1"/>
  <c r="AX265" i="1" s="1"/>
  <c r="GM263" i="1"/>
  <c r="ET265" i="1"/>
  <c r="AT265" i="1" s="1"/>
  <c r="GI263" i="1"/>
  <c r="EP265" i="1"/>
  <c r="AP265" i="1" s="1"/>
  <c r="GE263" i="1"/>
  <c r="EL265" i="1"/>
  <c r="AL265" i="1" s="1"/>
  <c r="GA263" i="1"/>
  <c r="EH265" i="1"/>
  <c r="AH265" i="1" s="1"/>
  <c r="FW263" i="1"/>
  <c r="ED265" i="1"/>
  <c r="AD265" i="1" s="1"/>
  <c r="FS263" i="1"/>
  <c r="DZ265" i="1"/>
  <c r="Z265" i="1" s="1"/>
  <c r="FO263" i="1"/>
  <c r="DV265" i="1"/>
  <c r="V265" i="1" s="1"/>
  <c r="FK263" i="1"/>
  <c r="GT259" i="1"/>
  <c r="GP259" i="1"/>
  <c r="GL259" i="1"/>
  <c r="GH259" i="1"/>
  <c r="GD259" i="1"/>
  <c r="FZ259" i="1"/>
  <c r="FV259" i="1"/>
  <c r="FN259" i="1"/>
  <c r="FJ259" i="1"/>
  <c r="GS258" i="1"/>
  <c r="GO258" i="1"/>
  <c r="GK258" i="1"/>
  <c r="GG258" i="1"/>
  <c r="GC258" i="1"/>
  <c r="FY258" i="1"/>
  <c r="FU258" i="1"/>
  <c r="FQ258" i="1"/>
  <c r="FM258" i="1"/>
  <c r="FI258" i="1"/>
  <c r="GR257" i="1"/>
  <c r="GN257" i="1"/>
  <c r="GJ257" i="1"/>
  <c r="GF257" i="1"/>
  <c r="GB257" i="1"/>
  <c r="FX257" i="1"/>
  <c r="FT257" i="1"/>
  <c r="FP257" i="1"/>
  <c r="FL257" i="1"/>
  <c r="GQ256" i="1"/>
  <c r="GM256" i="1"/>
  <c r="GI256" i="1"/>
  <c r="GE256" i="1"/>
  <c r="GA256" i="1"/>
  <c r="FW256" i="1"/>
  <c r="FS256" i="1"/>
  <c r="FO256" i="1"/>
  <c r="FK256" i="1"/>
  <c r="FE260" i="1"/>
  <c r="BE260" i="1" s="1"/>
  <c r="GT255" i="1"/>
  <c r="FA260" i="1"/>
  <c r="BA260" i="1" s="1"/>
  <c r="GP255" i="1"/>
  <c r="EW260" i="1"/>
  <c r="AW260" i="1" s="1"/>
  <c r="GL255" i="1"/>
  <c r="ES260" i="1"/>
  <c r="AS260" i="1" s="1"/>
  <c r="GH255" i="1"/>
  <c r="EO260" i="1"/>
  <c r="AO260" i="1" s="1"/>
  <c r="GD255" i="1"/>
  <c r="EK260" i="1"/>
  <c r="AK260" i="1" s="1"/>
  <c r="FZ255" i="1"/>
  <c r="EG260" i="1"/>
  <c r="AG260" i="1" s="1"/>
  <c r="FV255" i="1"/>
  <c r="DY260" i="1"/>
  <c r="Y260" i="1" s="1"/>
  <c r="FN255" i="1"/>
  <c r="DU260" i="1"/>
  <c r="U260" i="1" s="1"/>
  <c r="FJ255" i="1"/>
  <c r="GQ247" i="1"/>
  <c r="GM247" i="1"/>
  <c r="GI247" i="1"/>
  <c r="GE247" i="1"/>
  <c r="GA247" i="1"/>
  <c r="FW247" i="1"/>
  <c r="FS247" i="1"/>
  <c r="FO247" i="1"/>
  <c r="FK247" i="1"/>
  <c r="GT246" i="1"/>
  <c r="GP246" i="1"/>
  <c r="GL246" i="1"/>
  <c r="GH246" i="1"/>
  <c r="GD246" i="1"/>
  <c r="FZ246" i="1"/>
  <c r="FV246" i="1"/>
  <c r="FN246" i="1"/>
  <c r="FJ246" i="1"/>
  <c r="GS245" i="1"/>
  <c r="GO245" i="1"/>
  <c r="GK245" i="1"/>
  <c r="GG245" i="1"/>
  <c r="GC245" i="1"/>
  <c r="FY245" i="1"/>
  <c r="FU245" i="1"/>
  <c r="FQ245" i="1"/>
  <c r="FM245" i="1"/>
  <c r="FC248" i="1"/>
  <c r="BC248" i="1" s="1"/>
  <c r="GR244" i="1"/>
  <c r="EY248" i="1"/>
  <c r="AY248" i="1" s="1"/>
  <c r="GN244" i="1"/>
  <c r="EU248" i="1"/>
  <c r="AU248" i="1" s="1"/>
  <c r="GJ244" i="1"/>
  <c r="EQ248" i="1"/>
  <c r="AQ248" i="1" s="1"/>
  <c r="GF244" i="1"/>
  <c r="EM248" i="1"/>
  <c r="AM248" i="1" s="1"/>
  <c r="GB244" i="1"/>
  <c r="EI248" i="1"/>
  <c r="AI248" i="1" s="1"/>
  <c r="FX244" i="1"/>
  <c r="EE248" i="1"/>
  <c r="AE248" i="1" s="1"/>
  <c r="FT244" i="1"/>
  <c r="EA248" i="1"/>
  <c r="AA248" i="1" s="1"/>
  <c r="FP244" i="1"/>
  <c r="DW248" i="1"/>
  <c r="W248" i="1" s="1"/>
  <c r="FL244" i="1"/>
  <c r="DS248" i="1"/>
  <c r="S248" i="1" s="1"/>
  <c r="GS234" i="1"/>
  <c r="GO234" i="1"/>
  <c r="GK234" i="1"/>
  <c r="GG234" i="1"/>
  <c r="GC234" i="1"/>
  <c r="FY234" i="1"/>
  <c r="FU234" i="1"/>
  <c r="FQ234" i="1"/>
  <c r="FM234" i="1"/>
  <c r="FI234" i="1"/>
  <c r="GR233" i="1"/>
  <c r="GN233" i="1"/>
  <c r="GJ233" i="1"/>
  <c r="GF233" i="1"/>
  <c r="GB233" i="1"/>
  <c r="FX233" i="1"/>
  <c r="FT233" i="1"/>
  <c r="FP233" i="1"/>
  <c r="FL233" i="1"/>
  <c r="FB235" i="1"/>
  <c r="BB235" i="1" s="1"/>
  <c r="GQ232" i="1"/>
  <c r="EX235" i="1"/>
  <c r="AX235" i="1" s="1"/>
  <c r="GM232" i="1"/>
  <c r="ET235" i="1"/>
  <c r="AT235" i="1" s="1"/>
  <c r="GI232" i="1"/>
  <c r="EP235" i="1"/>
  <c r="AP235" i="1" s="1"/>
  <c r="GE232" i="1"/>
  <c r="EL235" i="1"/>
  <c r="AL235" i="1" s="1"/>
  <c r="GA232" i="1"/>
  <c r="EH235" i="1"/>
  <c r="AH235" i="1" s="1"/>
  <c r="FW232" i="1"/>
  <c r="ED235" i="1"/>
  <c r="AD235" i="1" s="1"/>
  <c r="FS232" i="1"/>
  <c r="DZ235" i="1"/>
  <c r="Z235" i="1" s="1"/>
  <c r="FO232" i="1"/>
  <c r="DV235" i="1"/>
  <c r="V235" i="1" s="1"/>
  <c r="FK232" i="1"/>
  <c r="GQ223" i="1"/>
  <c r="GM223" i="1"/>
  <c r="GI223" i="1"/>
  <c r="GE223" i="1"/>
  <c r="GA223" i="1"/>
  <c r="FW223" i="1"/>
  <c r="FS223" i="1"/>
  <c r="FO223" i="1"/>
  <c r="FK223" i="1"/>
  <c r="GT222" i="1"/>
  <c r="GP222" i="1"/>
  <c r="GL222" i="1"/>
  <c r="GH222" i="1"/>
  <c r="GD222" i="1"/>
  <c r="FZ222" i="1"/>
  <c r="FV222" i="1"/>
  <c r="FN222" i="1"/>
  <c r="FJ222" i="1"/>
  <c r="GS221" i="1"/>
  <c r="GO221" i="1"/>
  <c r="GK221" i="1"/>
  <c r="GG221" i="1"/>
  <c r="GC221" i="1"/>
  <c r="FY221" i="1"/>
  <c r="FU221" i="1"/>
  <c r="FQ221" i="1"/>
  <c r="FM221" i="1"/>
  <c r="FI221" i="1"/>
  <c r="GR220" i="1"/>
  <c r="GN220" i="1"/>
  <c r="GJ220" i="1"/>
  <c r="GF220" i="1"/>
  <c r="GB220" i="1"/>
  <c r="FX220" i="1"/>
  <c r="FT220" i="1"/>
  <c r="FP220" i="1"/>
  <c r="FL220" i="1"/>
  <c r="FB224" i="1"/>
  <c r="BB224" i="1" s="1"/>
  <c r="GQ219" i="1"/>
  <c r="EX224" i="1"/>
  <c r="AX224" i="1" s="1"/>
  <c r="GM219" i="1"/>
  <c r="ET224" i="1"/>
  <c r="AT224" i="1" s="1"/>
  <c r="GI219" i="1"/>
  <c r="EP224" i="1"/>
  <c r="AP224" i="1" s="1"/>
  <c r="GE219" i="1"/>
  <c r="EL224" i="1"/>
  <c r="AL224" i="1" s="1"/>
  <c r="GA219" i="1"/>
  <c r="EH224" i="1"/>
  <c r="AH224" i="1" s="1"/>
  <c r="FW219" i="1"/>
  <c r="ED224" i="1"/>
  <c r="AD224" i="1" s="1"/>
  <c r="FS219" i="1"/>
  <c r="DZ224" i="1"/>
  <c r="Z224" i="1" s="1"/>
  <c r="FO219" i="1"/>
  <c r="DV224" i="1"/>
  <c r="V224" i="1" s="1"/>
  <c r="FK219" i="1"/>
  <c r="GT217" i="1"/>
  <c r="GP217" i="1"/>
  <c r="GL217" i="1"/>
  <c r="GH217" i="1"/>
  <c r="GD217" i="1"/>
  <c r="FZ217" i="1"/>
  <c r="FV217" i="1"/>
  <c r="FN217" i="1"/>
  <c r="FJ217" i="1"/>
  <c r="GS216" i="1"/>
  <c r="GO216" i="1"/>
  <c r="GK216" i="1"/>
  <c r="GG216" i="1"/>
  <c r="GC216" i="1"/>
  <c r="FY216" i="1"/>
  <c r="FU216" i="1"/>
  <c r="FQ216" i="1"/>
  <c r="FM216" i="1"/>
  <c r="FI216" i="1"/>
  <c r="GR215" i="1"/>
  <c r="GN215" i="1"/>
  <c r="GJ215" i="1"/>
  <c r="GF215" i="1"/>
  <c r="GB215" i="1"/>
  <c r="FX215" i="1"/>
  <c r="FT215" i="1"/>
  <c r="FP215" i="1"/>
  <c r="FL215" i="1"/>
  <c r="GT211" i="1"/>
  <c r="GP211" i="1"/>
  <c r="GL211" i="1"/>
  <c r="GH211" i="1"/>
  <c r="GD211" i="1"/>
  <c r="FZ211" i="1"/>
  <c r="FV211" i="1"/>
  <c r="FN211" i="1"/>
  <c r="FJ211" i="1"/>
  <c r="GS210" i="1"/>
  <c r="GO210" i="1"/>
  <c r="GK210" i="1"/>
  <c r="GG210" i="1"/>
  <c r="GC210" i="1"/>
  <c r="FY210" i="1"/>
  <c r="FU210" i="1"/>
  <c r="FQ210" i="1"/>
  <c r="FM210" i="1"/>
  <c r="FI210" i="1"/>
  <c r="GR209" i="1"/>
  <c r="GN209" i="1"/>
  <c r="GJ209" i="1"/>
  <c r="GF209" i="1"/>
  <c r="GB209" i="1"/>
  <c r="FX209" i="1"/>
  <c r="FT209" i="1"/>
  <c r="FP209" i="1"/>
  <c r="FL209" i="1"/>
  <c r="FB212" i="1"/>
  <c r="BB212" i="1" s="1"/>
  <c r="GQ208" i="1"/>
  <c r="EX212" i="1"/>
  <c r="AX212" i="1" s="1"/>
  <c r="GM208" i="1"/>
  <c r="ET212" i="1"/>
  <c r="AT212" i="1" s="1"/>
  <c r="GI208" i="1"/>
  <c r="EP212" i="1"/>
  <c r="AP212" i="1" s="1"/>
  <c r="GE208" i="1"/>
  <c r="EL212" i="1"/>
  <c r="AL212" i="1" s="1"/>
  <c r="GA208" i="1"/>
  <c r="EH212" i="1"/>
  <c r="AH212" i="1" s="1"/>
  <c r="FW208" i="1"/>
  <c r="ED212" i="1"/>
  <c r="AD212" i="1" s="1"/>
  <c r="FS208" i="1"/>
  <c r="DZ212" i="1"/>
  <c r="Z212" i="1" s="1"/>
  <c r="FO208" i="1"/>
  <c r="DV212" i="1"/>
  <c r="V212" i="1" s="1"/>
  <c r="FK208" i="1"/>
  <c r="JU206" i="1"/>
  <c r="JQ206" i="1"/>
  <c r="JM206" i="1"/>
  <c r="JI206" i="1"/>
  <c r="JE206" i="1"/>
  <c r="JA206" i="1"/>
  <c r="IW206" i="1"/>
  <c r="IS206" i="1"/>
  <c r="IO206" i="1"/>
  <c r="GR142" i="1"/>
  <c r="GN142" i="1"/>
  <c r="GJ142" i="1"/>
  <c r="GF142" i="1"/>
  <c r="GB142" i="1"/>
  <c r="FX142" i="1"/>
  <c r="FT142" i="1"/>
  <c r="FP142" i="1"/>
  <c r="FL142" i="1"/>
  <c r="GQ141" i="1"/>
  <c r="GM141" i="1"/>
  <c r="GI141" i="1"/>
  <c r="GE141" i="1"/>
  <c r="GA141" i="1"/>
  <c r="FW141" i="1"/>
  <c r="FS141" i="1"/>
  <c r="FO141" i="1"/>
  <c r="FK141" i="1"/>
  <c r="GT140" i="1"/>
  <c r="GP140" i="1"/>
  <c r="GL140" i="1"/>
  <c r="GH140" i="1"/>
  <c r="GD140" i="1"/>
  <c r="FZ140" i="1"/>
  <c r="FV140" i="1"/>
  <c r="FN140" i="1"/>
  <c r="FJ140" i="1"/>
  <c r="GR136" i="1"/>
  <c r="GN136" i="1"/>
  <c r="GJ136" i="1"/>
  <c r="GF136" i="1"/>
  <c r="GB136" i="1"/>
  <c r="FX136" i="1"/>
  <c r="FT136" i="1"/>
  <c r="FP136" i="1"/>
  <c r="FL136" i="1"/>
  <c r="FB137" i="1"/>
  <c r="BB137" i="1" s="1"/>
  <c r="GQ135" i="1"/>
  <c r="EX137" i="1"/>
  <c r="AX137" i="1" s="1"/>
  <c r="GM135" i="1"/>
  <c r="ET137" i="1"/>
  <c r="AT137" i="1" s="1"/>
  <c r="GI135" i="1"/>
  <c r="EP137" i="1"/>
  <c r="AP137" i="1" s="1"/>
  <c r="GE135" i="1"/>
  <c r="EL137" i="1"/>
  <c r="AL137" i="1" s="1"/>
  <c r="GA135" i="1"/>
  <c r="EH137" i="1"/>
  <c r="AH137" i="1" s="1"/>
  <c r="FW135" i="1"/>
  <c r="ED137" i="1"/>
  <c r="AD137" i="1" s="1"/>
  <c r="FS135" i="1"/>
  <c r="DZ137" i="1"/>
  <c r="Z137" i="1" s="1"/>
  <c r="FO135" i="1"/>
  <c r="DV137" i="1"/>
  <c r="V137" i="1" s="1"/>
  <c r="FK135" i="1"/>
  <c r="GS83" i="1"/>
  <c r="GO83" i="1"/>
  <c r="GK83" i="1"/>
  <c r="GG83" i="1"/>
  <c r="GC83" i="1"/>
  <c r="FY83" i="1"/>
  <c r="FU83" i="1"/>
  <c r="FQ83" i="1"/>
  <c r="FM83" i="1"/>
  <c r="FI83" i="1"/>
  <c r="GR82" i="1"/>
  <c r="GN82" i="1"/>
  <c r="GJ82" i="1"/>
  <c r="GF82" i="1"/>
  <c r="GB82" i="1"/>
  <c r="FX82" i="1"/>
  <c r="FT82" i="1"/>
  <c r="FP82" i="1"/>
  <c r="FL82" i="1"/>
  <c r="GQ81" i="1"/>
  <c r="GM81" i="1"/>
  <c r="GI81" i="1"/>
  <c r="GE81" i="1"/>
  <c r="GA81" i="1"/>
  <c r="FW81" i="1"/>
  <c r="FS81" i="1"/>
  <c r="FO81" i="1"/>
  <c r="FK81" i="1"/>
  <c r="GT80" i="1"/>
  <c r="GP80" i="1"/>
  <c r="GL80" i="1"/>
  <c r="GH80" i="1"/>
  <c r="GD80" i="1"/>
  <c r="FZ80" i="1"/>
  <c r="FV80" i="1"/>
  <c r="FN80" i="1"/>
  <c r="FJ80" i="1"/>
  <c r="GS79" i="1"/>
  <c r="GO79" i="1"/>
  <c r="GK79" i="1"/>
  <c r="GG79" i="1"/>
  <c r="GC79" i="1"/>
  <c r="FY79" i="1"/>
  <c r="FU79" i="1"/>
  <c r="FQ79" i="1"/>
  <c r="FM79" i="1"/>
  <c r="FI79" i="1"/>
  <c r="GR78" i="1"/>
  <c r="GN78" i="1"/>
  <c r="GJ78" i="1"/>
  <c r="GF78" i="1"/>
  <c r="GB78" i="1"/>
  <c r="FX78" i="1"/>
  <c r="FT78" i="1"/>
  <c r="FP78" i="1"/>
  <c r="FL78" i="1"/>
  <c r="GQ77" i="1"/>
  <c r="GM77" i="1"/>
  <c r="GI77" i="1"/>
  <c r="GE77" i="1"/>
  <c r="GA77" i="1"/>
  <c r="FW77" i="1"/>
  <c r="FS77" i="1"/>
  <c r="FO77" i="1"/>
  <c r="FK77" i="1"/>
  <c r="GT75" i="1"/>
  <c r="GP75" i="1"/>
  <c r="GL75" i="1"/>
  <c r="GH75" i="1"/>
  <c r="GD75" i="1"/>
  <c r="FZ75" i="1"/>
  <c r="FV75" i="1"/>
  <c r="FN75" i="1"/>
  <c r="FJ75" i="1"/>
  <c r="GS74" i="1"/>
  <c r="GO74" i="1"/>
  <c r="GK74" i="1"/>
  <c r="GG74" i="1"/>
  <c r="GC74" i="1"/>
  <c r="FY74" i="1"/>
  <c r="FU74" i="1"/>
  <c r="FQ74" i="1"/>
  <c r="FM74" i="1"/>
  <c r="FI74" i="1"/>
  <c r="GR73" i="1"/>
  <c r="GN73" i="1"/>
  <c r="GJ73" i="1"/>
  <c r="GF73" i="1"/>
  <c r="GB73" i="1"/>
  <c r="FX73" i="1"/>
  <c r="FT73" i="1"/>
  <c r="FP73" i="1"/>
  <c r="FL73" i="1"/>
  <c r="GQ72" i="1"/>
  <c r="GM72" i="1"/>
  <c r="GI72" i="1"/>
  <c r="GE72" i="1"/>
  <c r="GA72" i="1"/>
  <c r="FW72" i="1"/>
  <c r="FS72" i="1"/>
  <c r="FO72" i="1"/>
  <c r="FK72" i="1"/>
  <c r="GT71" i="1"/>
  <c r="GP71" i="1"/>
  <c r="GL71" i="1"/>
  <c r="GH71" i="1"/>
  <c r="GD71" i="1"/>
  <c r="FZ71" i="1"/>
  <c r="FV71" i="1"/>
  <c r="FN71" i="1"/>
  <c r="FJ71" i="1"/>
  <c r="GS68" i="1"/>
  <c r="GO68" i="1"/>
  <c r="GK68" i="1"/>
  <c r="GG68" i="1"/>
  <c r="GC68" i="1"/>
  <c r="FY68" i="1"/>
  <c r="FU68" i="1"/>
  <c r="FQ68" i="1"/>
  <c r="FM68" i="1"/>
  <c r="FI68" i="1"/>
  <c r="GR67" i="1"/>
  <c r="GN67" i="1"/>
  <c r="GJ67" i="1"/>
  <c r="GF67" i="1"/>
  <c r="GB67" i="1"/>
  <c r="FX67" i="1"/>
  <c r="FT67" i="1"/>
  <c r="FP67" i="1"/>
  <c r="FL67" i="1"/>
  <c r="FB69" i="1"/>
  <c r="BB69" i="1" s="1"/>
  <c r="GQ66" i="1"/>
  <c r="EX69" i="1"/>
  <c r="AX69" i="1" s="1"/>
  <c r="GM66" i="1"/>
  <c r="ET69" i="1"/>
  <c r="AT69" i="1" s="1"/>
  <c r="GI66" i="1"/>
  <c r="EP69" i="1"/>
  <c r="AP69" i="1" s="1"/>
  <c r="GE66" i="1"/>
  <c r="EL69" i="1"/>
  <c r="AL69" i="1" s="1"/>
  <c r="GA66" i="1"/>
  <c r="EH69" i="1"/>
  <c r="AH69" i="1" s="1"/>
  <c r="FW66" i="1"/>
  <c r="ED69" i="1"/>
  <c r="AD69" i="1" s="1"/>
  <c r="FS66" i="1"/>
  <c r="DZ69" i="1"/>
  <c r="Z69" i="1" s="1"/>
  <c r="FO66" i="1"/>
  <c r="DV69" i="1"/>
  <c r="V69" i="1" s="1"/>
  <c r="FK66" i="1"/>
  <c r="GT63" i="1"/>
  <c r="GP63" i="1"/>
  <c r="GL63" i="1"/>
  <c r="GH63" i="1"/>
  <c r="GD63" i="1"/>
  <c r="FZ63" i="1"/>
  <c r="FV63" i="1"/>
  <c r="FN63" i="1"/>
  <c r="FJ63" i="1"/>
  <c r="GS62" i="1"/>
  <c r="GO62" i="1"/>
  <c r="GK62" i="1"/>
  <c r="GG62" i="1"/>
  <c r="GC62" i="1"/>
  <c r="FY62" i="1"/>
  <c r="FU62" i="1"/>
  <c r="FQ62" i="1"/>
  <c r="FM62" i="1"/>
  <c r="FI62" i="1"/>
  <c r="GR61" i="1"/>
  <c r="GN61" i="1"/>
  <c r="GJ61" i="1"/>
  <c r="GF61" i="1"/>
  <c r="GB61" i="1"/>
  <c r="FX61" i="1"/>
  <c r="FT61" i="1"/>
  <c r="FP61" i="1"/>
  <c r="FL61" i="1"/>
  <c r="GQ60" i="1"/>
  <c r="GM60" i="1"/>
  <c r="GI60" i="1"/>
  <c r="GE60" i="1"/>
  <c r="GA60" i="1"/>
  <c r="FW60" i="1"/>
  <c r="FS60" i="1"/>
  <c r="FO60" i="1"/>
  <c r="FK60" i="1"/>
  <c r="GT59" i="1"/>
  <c r="GP59" i="1"/>
  <c r="GL59" i="1"/>
  <c r="GH59" i="1"/>
  <c r="GD59" i="1"/>
  <c r="FZ59" i="1"/>
  <c r="FV59" i="1"/>
  <c r="FN59" i="1"/>
  <c r="FJ59" i="1"/>
  <c r="FD64" i="1"/>
  <c r="BD64" i="1" s="1"/>
  <c r="GS58" i="1"/>
  <c r="EZ64" i="1"/>
  <c r="AZ64" i="1" s="1"/>
  <c r="GO58" i="1"/>
  <c r="EV64" i="1"/>
  <c r="AV64" i="1" s="1"/>
  <c r="GK58" i="1"/>
  <c r="ER64" i="1"/>
  <c r="AR64" i="1" s="1"/>
  <c r="GG58" i="1"/>
  <c r="EN64" i="1"/>
  <c r="AN64" i="1" s="1"/>
  <c r="GC58" i="1"/>
  <c r="EJ64" i="1"/>
  <c r="AJ64" i="1" s="1"/>
  <c r="FY58" i="1"/>
  <c r="EF64" i="1"/>
  <c r="AF64" i="1" s="1"/>
  <c r="FU58" i="1"/>
  <c r="EB64" i="1"/>
  <c r="AB64" i="1" s="1"/>
  <c r="FQ58" i="1"/>
  <c r="DX64" i="1"/>
  <c r="X64" i="1" s="1"/>
  <c r="FM58" i="1"/>
  <c r="DT64" i="1"/>
  <c r="T64" i="1" s="1"/>
  <c r="FI58" i="1"/>
  <c r="GR54" i="1"/>
  <c r="GN54" i="1"/>
  <c r="GJ54" i="1"/>
  <c r="GF54" i="1"/>
  <c r="GB54" i="1"/>
  <c r="FX54" i="1"/>
  <c r="FT54" i="1"/>
  <c r="FP54" i="1"/>
  <c r="FL54" i="1"/>
  <c r="GQ53" i="1"/>
  <c r="GM53" i="1"/>
  <c r="GI53" i="1"/>
  <c r="GE53" i="1"/>
  <c r="GA53" i="1"/>
  <c r="FW53" i="1"/>
  <c r="FS53" i="1"/>
  <c r="FO53" i="1"/>
  <c r="FK53" i="1"/>
  <c r="FE55" i="1"/>
  <c r="BE55" i="1" s="1"/>
  <c r="GT52" i="1"/>
  <c r="FA55" i="1"/>
  <c r="BA55" i="1" s="1"/>
  <c r="GP52" i="1"/>
  <c r="EW55" i="1"/>
  <c r="AW55" i="1" s="1"/>
  <c r="GL52" i="1"/>
  <c r="ES55" i="1"/>
  <c r="AS55" i="1" s="1"/>
  <c r="GH52" i="1"/>
  <c r="EO55" i="1"/>
  <c r="AO55" i="1" s="1"/>
  <c r="GD52" i="1"/>
  <c r="EK55" i="1"/>
  <c r="AK55" i="1" s="1"/>
  <c r="FZ52" i="1"/>
  <c r="EG55" i="1"/>
  <c r="AG55" i="1" s="1"/>
  <c r="FV52" i="1"/>
  <c r="DY55" i="1"/>
  <c r="Y55" i="1" s="1"/>
  <c r="FN52" i="1"/>
  <c r="DU55" i="1"/>
  <c r="U55" i="1" s="1"/>
  <c r="FJ52" i="1"/>
  <c r="GR48" i="1"/>
  <c r="GN48" i="1"/>
  <c r="GJ48" i="1"/>
  <c r="GF48" i="1"/>
  <c r="GB48" i="1"/>
  <c r="FX48" i="1"/>
  <c r="FT48" i="1"/>
  <c r="FP48" i="1"/>
  <c r="FL48" i="1"/>
  <c r="GQ47" i="1"/>
  <c r="GM47" i="1"/>
  <c r="GI47" i="1"/>
  <c r="GE47" i="1"/>
  <c r="GA47" i="1"/>
  <c r="FW47" i="1"/>
  <c r="FS47" i="1"/>
  <c r="FO47" i="1"/>
  <c r="FK47" i="1"/>
  <c r="FE49" i="1"/>
  <c r="BE49" i="1" s="1"/>
  <c r="GT46" i="1"/>
  <c r="FA49" i="1"/>
  <c r="BA49" i="1" s="1"/>
  <c r="GP46" i="1"/>
  <c r="EW49" i="1"/>
  <c r="AW49" i="1" s="1"/>
  <c r="GL46" i="1"/>
  <c r="ES49" i="1"/>
  <c r="AS49" i="1" s="1"/>
  <c r="GH46" i="1"/>
  <c r="EO49" i="1"/>
  <c r="AO49" i="1" s="1"/>
  <c r="GD46" i="1"/>
  <c r="EK49" i="1"/>
  <c r="AK49" i="1" s="1"/>
  <c r="FZ46" i="1"/>
  <c r="EG49" i="1"/>
  <c r="AG49" i="1" s="1"/>
  <c r="FV46" i="1"/>
  <c r="DY49" i="1"/>
  <c r="Y49" i="1" s="1"/>
  <c r="FN46" i="1"/>
  <c r="DU49" i="1"/>
  <c r="U49" i="1" s="1"/>
  <c r="FJ46" i="1"/>
  <c r="GQ40" i="1"/>
  <c r="GM40" i="1"/>
  <c r="GI40" i="1"/>
  <c r="GE40" i="1"/>
  <c r="GA40" i="1"/>
  <c r="FW40" i="1"/>
  <c r="FS40" i="1"/>
  <c r="FO40" i="1"/>
  <c r="FK40" i="1"/>
  <c r="GT39" i="1"/>
  <c r="GP39" i="1"/>
  <c r="GL39" i="1"/>
  <c r="GH39" i="1"/>
  <c r="GD39" i="1"/>
  <c r="FZ39" i="1"/>
  <c r="FV39" i="1"/>
  <c r="FN39" i="1"/>
  <c r="FJ39" i="1"/>
  <c r="GS38" i="1"/>
  <c r="GO38" i="1"/>
  <c r="GK38" i="1"/>
  <c r="GG38" i="1"/>
  <c r="GC38" i="1"/>
  <c r="FY38" i="1"/>
  <c r="FU38" i="1"/>
  <c r="FQ38" i="1"/>
  <c r="FM38" i="1"/>
  <c r="FI38" i="1"/>
  <c r="FC42" i="1"/>
  <c r="BC42" i="1" s="1"/>
  <c r="GR37" i="1"/>
  <c r="EY42" i="1"/>
  <c r="AY42" i="1" s="1"/>
  <c r="GN37" i="1"/>
  <c r="EU42" i="1"/>
  <c r="AU42" i="1" s="1"/>
  <c r="GJ37" i="1"/>
  <c r="EQ42" i="1"/>
  <c r="AQ42" i="1" s="1"/>
  <c r="GF37" i="1"/>
  <c r="EM42" i="1"/>
  <c r="AM42" i="1" s="1"/>
  <c r="GB37" i="1"/>
  <c r="EI42" i="1"/>
  <c r="AI42" i="1" s="1"/>
  <c r="FX37" i="1"/>
  <c r="EE42" i="1"/>
  <c r="AE42" i="1" s="1"/>
  <c r="FT37" i="1"/>
  <c r="EA42" i="1"/>
  <c r="AA42" i="1" s="1"/>
  <c r="FP37" i="1"/>
  <c r="DW42" i="1"/>
  <c r="W42" i="1" s="1"/>
  <c r="FL37" i="1"/>
  <c r="DS42" i="1"/>
  <c r="GT32" i="1"/>
  <c r="GP32" i="1"/>
  <c r="GL32" i="1"/>
  <c r="GH32" i="1"/>
  <c r="GD32" i="1"/>
  <c r="FZ32" i="1"/>
  <c r="FV32" i="1"/>
  <c r="FN32" i="1"/>
  <c r="FJ32" i="1"/>
  <c r="GS31" i="1"/>
  <c r="GO31" i="1"/>
  <c r="GK31" i="1"/>
  <c r="GG31" i="1"/>
  <c r="GC31" i="1"/>
  <c r="FY31" i="1"/>
  <c r="FU31" i="1"/>
  <c r="FQ31" i="1"/>
  <c r="FM31" i="1"/>
  <c r="FI31" i="1"/>
  <c r="GR30" i="1"/>
  <c r="GN30" i="1"/>
  <c r="GJ30" i="1"/>
  <c r="GF30" i="1"/>
  <c r="GB30" i="1"/>
  <c r="FX30" i="1"/>
  <c r="FT30" i="1"/>
  <c r="FP30" i="1"/>
  <c r="FL30" i="1"/>
  <c r="FB34" i="1"/>
  <c r="BB34" i="1" s="1"/>
  <c r="GQ29" i="1"/>
  <c r="EX34" i="1"/>
  <c r="AX34" i="1" s="1"/>
  <c r="GM29" i="1"/>
  <c r="ET34" i="1"/>
  <c r="AT34" i="1" s="1"/>
  <c r="GI29" i="1"/>
  <c r="EP34" i="1"/>
  <c r="AP34" i="1" s="1"/>
  <c r="GE29" i="1"/>
  <c r="EL34" i="1"/>
  <c r="AL34" i="1" s="1"/>
  <c r="GA29" i="1"/>
  <c r="EH34" i="1"/>
  <c r="AH34" i="1" s="1"/>
  <c r="FW29" i="1"/>
  <c r="ED34" i="1"/>
  <c r="AD34" i="1" s="1"/>
  <c r="FS29" i="1"/>
  <c r="DZ34" i="1"/>
  <c r="Z34" i="1" s="1"/>
  <c r="FO29" i="1"/>
  <c r="DV34" i="1"/>
  <c r="V34" i="1" s="1"/>
  <c r="FK29" i="1"/>
  <c r="GT25" i="1"/>
  <c r="GP25" i="1"/>
  <c r="GL25" i="1"/>
  <c r="GH25" i="1"/>
  <c r="GD25" i="1"/>
  <c r="FZ25" i="1"/>
  <c r="FV25" i="1"/>
  <c r="FN25" i="1"/>
  <c r="FJ25" i="1"/>
  <c r="FD26" i="1"/>
  <c r="BD26" i="1" s="1"/>
  <c r="GS24" i="1"/>
  <c r="EZ26" i="1"/>
  <c r="AZ26" i="1" s="1"/>
  <c r="GO24" i="1"/>
  <c r="EV26" i="1"/>
  <c r="AV26" i="1" s="1"/>
  <c r="GK24" i="1"/>
  <c r="ER26" i="1"/>
  <c r="AR26" i="1" s="1"/>
  <c r="GG24" i="1"/>
  <c r="EN26" i="1"/>
  <c r="AN26" i="1" s="1"/>
  <c r="GC24" i="1"/>
  <c r="EJ26" i="1"/>
  <c r="AJ26" i="1" s="1"/>
  <c r="FY24" i="1"/>
  <c r="EF26" i="1"/>
  <c r="AF26" i="1" s="1"/>
  <c r="FU24" i="1"/>
  <c r="EB26" i="1"/>
  <c r="AB26" i="1" s="1"/>
  <c r="FQ24" i="1"/>
  <c r="DX26" i="1"/>
  <c r="X26" i="1" s="1"/>
  <c r="FM24" i="1"/>
  <c r="DT26" i="1"/>
  <c r="T26" i="1" s="1"/>
  <c r="FI24" i="1"/>
  <c r="GR19" i="1"/>
  <c r="GN19" i="1"/>
  <c r="GJ19" i="1"/>
  <c r="GF19" i="1"/>
  <c r="GB19" i="1"/>
  <c r="FX19" i="1"/>
  <c r="FT19" i="1"/>
  <c r="FP19" i="1"/>
  <c r="FL19" i="1"/>
  <c r="GQ18" i="1"/>
  <c r="GM18" i="1"/>
  <c r="GI18" i="1"/>
  <c r="GE18" i="1"/>
  <c r="GA18" i="1"/>
  <c r="FW18" i="1"/>
  <c r="FS18" i="1"/>
  <c r="FO18" i="1"/>
  <c r="FK18" i="1"/>
  <c r="GT17" i="1"/>
  <c r="GP17" i="1"/>
  <c r="GL17" i="1"/>
  <c r="GH17" i="1"/>
  <c r="GD17" i="1"/>
  <c r="FZ17" i="1"/>
  <c r="FV17" i="1"/>
  <c r="FN17" i="1"/>
  <c r="FJ17" i="1"/>
  <c r="GS16" i="1"/>
  <c r="GO16" i="1"/>
  <c r="GK16" i="1"/>
  <c r="GG16" i="1"/>
  <c r="GC16" i="1"/>
  <c r="FY16" i="1"/>
  <c r="FU16" i="1"/>
  <c r="FQ16" i="1"/>
  <c r="FM16" i="1"/>
  <c r="FI16" i="1"/>
  <c r="GR15" i="1"/>
  <c r="GN15" i="1"/>
  <c r="GJ15" i="1"/>
  <c r="GF15" i="1"/>
  <c r="GB15" i="1"/>
  <c r="FX15" i="1"/>
  <c r="FT15" i="1"/>
  <c r="FP15" i="1"/>
  <c r="FL15" i="1"/>
  <c r="GQ14" i="1"/>
  <c r="GM14" i="1"/>
  <c r="GI14" i="1"/>
  <c r="GE14" i="1"/>
  <c r="GA14" i="1"/>
  <c r="FW14" i="1"/>
  <c r="FS14" i="1"/>
  <c r="FO14" i="1"/>
  <c r="FK14" i="1"/>
  <c r="FE20" i="1"/>
  <c r="BE20" i="1" s="1"/>
  <c r="GT13" i="1"/>
  <c r="FA20" i="1"/>
  <c r="BA20" i="1" s="1"/>
  <c r="GP13" i="1"/>
  <c r="EW20" i="1"/>
  <c r="AW20" i="1" s="1"/>
  <c r="GL13" i="1"/>
  <c r="ES20" i="1"/>
  <c r="AS20" i="1" s="1"/>
  <c r="GH13" i="1"/>
  <c r="EO20" i="1"/>
  <c r="AO20" i="1" s="1"/>
  <c r="GD13" i="1"/>
  <c r="EK20" i="1"/>
  <c r="AK20" i="1" s="1"/>
  <c r="FZ13" i="1"/>
  <c r="EG20" i="1"/>
  <c r="AG20" i="1" s="1"/>
  <c r="FV13" i="1"/>
  <c r="DY20" i="1"/>
  <c r="Y20" i="1" s="1"/>
  <c r="FN13" i="1"/>
  <c r="DU20" i="1"/>
  <c r="U20" i="1" s="1"/>
  <c r="FJ13" i="1"/>
  <c r="FF20" i="1"/>
  <c r="BF20" i="1" s="1"/>
  <c r="GU13" i="1"/>
  <c r="FF260" i="1"/>
  <c r="BF260" i="1" s="1"/>
  <c r="GU255" i="1"/>
  <c r="FF26" i="1"/>
  <c r="BF26" i="1" s="1"/>
  <c r="GU24" i="1"/>
  <c r="FF69" i="1"/>
  <c r="BF69" i="1" s="1"/>
  <c r="GU66" i="1"/>
  <c r="GU81" i="1"/>
  <c r="GR273" i="1"/>
  <c r="GF273" i="1"/>
  <c r="FP273" i="1"/>
  <c r="GQ272" i="1"/>
  <c r="GI272" i="1"/>
  <c r="GE272" i="1"/>
  <c r="FW272" i="1"/>
  <c r="FK272" i="1"/>
  <c r="GK268" i="1"/>
  <c r="GC268" i="1"/>
  <c r="FU268" i="1"/>
  <c r="FM268" i="1"/>
  <c r="FC269" i="1"/>
  <c r="BC269" i="1" s="1"/>
  <c r="GR267" i="1"/>
  <c r="EY269" i="1"/>
  <c r="AY269" i="1" s="1"/>
  <c r="GN267" i="1"/>
  <c r="EQ269" i="1"/>
  <c r="AQ269" i="1" s="1"/>
  <c r="GF267" i="1"/>
  <c r="EM269" i="1"/>
  <c r="AM269" i="1" s="1"/>
  <c r="GB267" i="1"/>
  <c r="EI269" i="1"/>
  <c r="AI269" i="1" s="1"/>
  <c r="FX267" i="1"/>
  <c r="EE269" i="1"/>
  <c r="AE269" i="1" s="1"/>
  <c r="FT267" i="1"/>
  <c r="EA269" i="1"/>
  <c r="AA269" i="1" s="1"/>
  <c r="FP267" i="1"/>
  <c r="DW269" i="1"/>
  <c r="W269" i="1" s="1"/>
  <c r="FL267" i="1"/>
  <c r="GQ264" i="1"/>
  <c r="GM264" i="1"/>
  <c r="GI264" i="1"/>
  <c r="GE264" i="1"/>
  <c r="FW264" i="1"/>
  <c r="FS264" i="1"/>
  <c r="FO264" i="1"/>
  <c r="FK264" i="1"/>
  <c r="FE265" i="1"/>
  <c r="BE265" i="1" s="1"/>
  <c r="GT263" i="1"/>
  <c r="FA265" i="1"/>
  <c r="BA265" i="1" s="1"/>
  <c r="GP263" i="1"/>
  <c r="EW265" i="1"/>
  <c r="AW265" i="1" s="1"/>
  <c r="GL263" i="1"/>
  <c r="ES265" i="1"/>
  <c r="AS265" i="1" s="1"/>
  <c r="GH263" i="1"/>
  <c r="EO265" i="1"/>
  <c r="AO265" i="1" s="1"/>
  <c r="GD263" i="1"/>
  <c r="EK265" i="1"/>
  <c r="AK265" i="1" s="1"/>
  <c r="FZ263" i="1"/>
  <c r="EG265" i="1"/>
  <c r="AG265" i="1" s="1"/>
  <c r="FV263" i="1"/>
  <c r="DY265" i="1"/>
  <c r="Y265" i="1" s="1"/>
  <c r="FN263" i="1"/>
  <c r="DU265" i="1"/>
  <c r="U265" i="1" s="1"/>
  <c r="FJ263" i="1"/>
  <c r="GS259" i="1"/>
  <c r="GO259" i="1"/>
  <c r="GK259" i="1"/>
  <c r="GG259" i="1"/>
  <c r="GC259" i="1"/>
  <c r="FY259" i="1"/>
  <c r="FU259" i="1"/>
  <c r="FQ259" i="1"/>
  <c r="FM259" i="1"/>
  <c r="FI259" i="1"/>
  <c r="GR258" i="1"/>
  <c r="GN258" i="1"/>
  <c r="GJ258" i="1"/>
  <c r="GF258" i="1"/>
  <c r="GB258" i="1"/>
  <c r="FX258" i="1"/>
  <c r="FT258" i="1"/>
  <c r="FP258" i="1"/>
  <c r="FL258" i="1"/>
  <c r="GQ257" i="1"/>
  <c r="GM257" i="1"/>
  <c r="GI257" i="1"/>
  <c r="GE257" i="1"/>
  <c r="GA257" i="1"/>
  <c r="FW257" i="1"/>
  <c r="FS257" i="1"/>
  <c r="FO257" i="1"/>
  <c r="FK257" i="1"/>
  <c r="GT256" i="1"/>
  <c r="GP256" i="1"/>
  <c r="GL256" i="1"/>
  <c r="GH256" i="1"/>
  <c r="GD256" i="1"/>
  <c r="FZ256" i="1"/>
  <c r="FV256" i="1"/>
  <c r="FN256" i="1"/>
  <c r="FJ256" i="1"/>
  <c r="FD260" i="1"/>
  <c r="BD260" i="1" s="1"/>
  <c r="GS255" i="1"/>
  <c r="EZ260" i="1"/>
  <c r="AZ260" i="1" s="1"/>
  <c r="GO255" i="1"/>
  <c r="EV260" i="1"/>
  <c r="AV260" i="1" s="1"/>
  <c r="GK255" i="1"/>
  <c r="ER260" i="1"/>
  <c r="AR260" i="1" s="1"/>
  <c r="GG255" i="1"/>
  <c r="EN260" i="1"/>
  <c r="AN260" i="1" s="1"/>
  <c r="GC255" i="1"/>
  <c r="EJ260" i="1"/>
  <c r="AJ260" i="1" s="1"/>
  <c r="FY255" i="1"/>
  <c r="EF260" i="1"/>
  <c r="AF260" i="1" s="1"/>
  <c r="FU255" i="1"/>
  <c r="EB260" i="1"/>
  <c r="AB260" i="1" s="1"/>
  <c r="FQ255" i="1"/>
  <c r="DX260" i="1"/>
  <c r="X260" i="1" s="1"/>
  <c r="FM255" i="1"/>
  <c r="DT260" i="1"/>
  <c r="T260" i="1" s="1"/>
  <c r="FI255" i="1"/>
  <c r="GT247" i="1"/>
  <c r="GP247" i="1"/>
  <c r="GL247" i="1"/>
  <c r="GH247" i="1"/>
  <c r="GD247" i="1"/>
  <c r="FZ247" i="1"/>
  <c r="FV247" i="1"/>
  <c r="FN247" i="1"/>
  <c r="FJ247" i="1"/>
  <c r="GS246" i="1"/>
  <c r="GO246" i="1"/>
  <c r="GK246" i="1"/>
  <c r="GG246" i="1"/>
  <c r="GC246" i="1"/>
  <c r="FY246" i="1"/>
  <c r="FU246" i="1"/>
  <c r="FQ246" i="1"/>
  <c r="FM246" i="1"/>
  <c r="GR245" i="1"/>
  <c r="GN245" i="1"/>
  <c r="GJ245" i="1"/>
  <c r="GF245" i="1"/>
  <c r="GB245" i="1"/>
  <c r="FX245" i="1"/>
  <c r="FT245" i="1"/>
  <c r="FP245" i="1"/>
  <c r="FL245" i="1"/>
  <c r="FB248" i="1"/>
  <c r="BB248" i="1" s="1"/>
  <c r="GQ244" i="1"/>
  <c r="EX248" i="1"/>
  <c r="AX248" i="1" s="1"/>
  <c r="GM244" i="1"/>
  <c r="ET248" i="1"/>
  <c r="AT248" i="1" s="1"/>
  <c r="GI244" i="1"/>
  <c r="EP248" i="1"/>
  <c r="AP248" i="1" s="1"/>
  <c r="GE244" i="1"/>
  <c r="EL248" i="1"/>
  <c r="AL248" i="1" s="1"/>
  <c r="GA244" i="1"/>
  <c r="EH248" i="1"/>
  <c r="AH248" i="1" s="1"/>
  <c r="FW244" i="1"/>
  <c r="ED248" i="1"/>
  <c r="AD248" i="1" s="1"/>
  <c r="FS244" i="1"/>
  <c r="DZ248" i="1"/>
  <c r="Z248" i="1" s="1"/>
  <c r="FO244" i="1"/>
  <c r="DV248" i="1"/>
  <c r="V248" i="1" s="1"/>
  <c r="FK244" i="1"/>
  <c r="GR234" i="1"/>
  <c r="GN234" i="1"/>
  <c r="GJ234" i="1"/>
  <c r="GF234" i="1"/>
  <c r="GB234" i="1"/>
  <c r="FX234" i="1"/>
  <c r="FT234" i="1"/>
  <c r="FP234" i="1"/>
  <c r="FL234" i="1"/>
  <c r="GQ233" i="1"/>
  <c r="GM233" i="1"/>
  <c r="GI233" i="1"/>
  <c r="GE233" i="1"/>
  <c r="GA233" i="1"/>
  <c r="FW233" i="1"/>
  <c r="FS233" i="1"/>
  <c r="FO233" i="1"/>
  <c r="FK233" i="1"/>
  <c r="FE235" i="1"/>
  <c r="BE235" i="1" s="1"/>
  <c r="GT232" i="1"/>
  <c r="FA235" i="1"/>
  <c r="BA235" i="1" s="1"/>
  <c r="GP232" i="1"/>
  <c r="EW235" i="1"/>
  <c r="AW235" i="1" s="1"/>
  <c r="GL232" i="1"/>
  <c r="ES235" i="1"/>
  <c r="AS235" i="1" s="1"/>
  <c r="GH232" i="1"/>
  <c r="EO235" i="1"/>
  <c r="AO235" i="1" s="1"/>
  <c r="GD232" i="1"/>
  <c r="EK235" i="1"/>
  <c r="AK235" i="1" s="1"/>
  <c r="FZ232" i="1"/>
  <c r="EG235" i="1"/>
  <c r="AG235" i="1" s="1"/>
  <c r="FV232" i="1"/>
  <c r="DY235" i="1"/>
  <c r="Y235" i="1" s="1"/>
  <c r="FN232" i="1"/>
  <c r="DU235" i="1"/>
  <c r="U235" i="1" s="1"/>
  <c r="FJ232" i="1"/>
  <c r="GT223" i="1"/>
  <c r="GP223" i="1"/>
  <c r="GL223" i="1"/>
  <c r="GH223" i="1"/>
  <c r="GD223" i="1"/>
  <c r="FZ223" i="1"/>
  <c r="FV223" i="1"/>
  <c r="FN223" i="1"/>
  <c r="FJ223" i="1"/>
  <c r="GS222" i="1"/>
  <c r="GO222" i="1"/>
  <c r="GK222" i="1"/>
  <c r="GG222" i="1"/>
  <c r="GC222" i="1"/>
  <c r="FY222" i="1"/>
  <c r="FU222" i="1"/>
  <c r="FQ222" i="1"/>
  <c r="FM222" i="1"/>
  <c r="FI222" i="1"/>
  <c r="GR221" i="1"/>
  <c r="GN221" i="1"/>
  <c r="GJ221" i="1"/>
  <c r="GF221" i="1"/>
  <c r="GB221" i="1"/>
  <c r="FX221" i="1"/>
  <c r="FT221" i="1"/>
  <c r="FP221" i="1"/>
  <c r="FL221" i="1"/>
  <c r="GQ220" i="1"/>
  <c r="GM220" i="1"/>
  <c r="GI220" i="1"/>
  <c r="GE220" i="1"/>
  <c r="GA220" i="1"/>
  <c r="FW220" i="1"/>
  <c r="FS220" i="1"/>
  <c r="FO220" i="1"/>
  <c r="FK220" i="1"/>
  <c r="FE224" i="1"/>
  <c r="BE224" i="1" s="1"/>
  <c r="GT219" i="1"/>
  <c r="FA224" i="1"/>
  <c r="BA224" i="1" s="1"/>
  <c r="GP219" i="1"/>
  <c r="EW224" i="1"/>
  <c r="AW224" i="1" s="1"/>
  <c r="GL219" i="1"/>
  <c r="ES224" i="1"/>
  <c r="AS224" i="1" s="1"/>
  <c r="GH219" i="1"/>
  <c r="EO224" i="1"/>
  <c r="AO224" i="1" s="1"/>
  <c r="GD219" i="1"/>
  <c r="EK224" i="1"/>
  <c r="AK224" i="1" s="1"/>
  <c r="FZ219" i="1"/>
  <c r="EG224" i="1"/>
  <c r="AG224" i="1" s="1"/>
  <c r="FV219" i="1"/>
  <c r="DY224" i="1"/>
  <c r="Y224" i="1" s="1"/>
  <c r="FN219" i="1"/>
  <c r="DU224" i="1"/>
  <c r="U224" i="1" s="1"/>
  <c r="FJ219" i="1"/>
  <c r="GO217" i="1"/>
  <c r="GK217" i="1"/>
  <c r="GG217" i="1"/>
  <c r="GC217" i="1"/>
  <c r="FY217" i="1"/>
  <c r="FU217" i="1"/>
  <c r="FQ217" i="1"/>
  <c r="FM217" i="1"/>
  <c r="FI217" i="1"/>
  <c r="GR216" i="1"/>
  <c r="GN216" i="1"/>
  <c r="GJ216" i="1"/>
  <c r="GF216" i="1"/>
  <c r="GB216" i="1"/>
  <c r="FX216" i="1"/>
  <c r="FT216" i="1"/>
  <c r="FP216" i="1"/>
  <c r="FL216" i="1"/>
  <c r="GQ215" i="1"/>
  <c r="GM215" i="1"/>
  <c r="GI215" i="1"/>
  <c r="GE215" i="1"/>
  <c r="GA215" i="1"/>
  <c r="FW215" i="1"/>
  <c r="FS215" i="1"/>
  <c r="FO215" i="1"/>
  <c r="FK215" i="1"/>
  <c r="GS211" i="1"/>
  <c r="GO211" i="1"/>
  <c r="GK211" i="1"/>
  <c r="GG211" i="1"/>
  <c r="GC211" i="1"/>
  <c r="FY211" i="1"/>
  <c r="FU211" i="1"/>
  <c r="FQ211" i="1"/>
  <c r="FM211" i="1"/>
  <c r="FI211" i="1"/>
  <c r="GR210" i="1"/>
  <c r="GN210" i="1"/>
  <c r="GJ210" i="1"/>
  <c r="GF210" i="1"/>
  <c r="GB210" i="1"/>
  <c r="FX210" i="1"/>
  <c r="FT210" i="1"/>
  <c r="FP210" i="1"/>
  <c r="FL210" i="1"/>
  <c r="GQ209" i="1"/>
  <c r="GM209" i="1"/>
  <c r="GI209" i="1"/>
  <c r="GE209" i="1"/>
  <c r="GA209" i="1"/>
  <c r="FW209" i="1"/>
  <c r="FS209" i="1"/>
  <c r="FO209" i="1"/>
  <c r="FK209" i="1"/>
  <c r="FE212" i="1"/>
  <c r="BE212" i="1" s="1"/>
  <c r="GT208" i="1"/>
  <c r="FA212" i="1"/>
  <c r="BA212" i="1" s="1"/>
  <c r="GP208" i="1"/>
  <c r="EW212" i="1"/>
  <c r="AW212" i="1" s="1"/>
  <c r="GL208" i="1"/>
  <c r="ES212" i="1"/>
  <c r="AS212" i="1" s="1"/>
  <c r="GH208" i="1"/>
  <c r="EO212" i="1"/>
  <c r="AO212" i="1" s="1"/>
  <c r="GD208" i="1"/>
  <c r="EK212" i="1"/>
  <c r="AK212" i="1" s="1"/>
  <c r="FZ208" i="1"/>
  <c r="EG212" i="1"/>
  <c r="AG212" i="1" s="1"/>
  <c r="FV208" i="1"/>
  <c r="DY212" i="1"/>
  <c r="Y212" i="1" s="1"/>
  <c r="FN208" i="1"/>
  <c r="DU212" i="1"/>
  <c r="U212" i="1" s="1"/>
  <c r="FJ208" i="1"/>
  <c r="JX206" i="1"/>
  <c r="JT206" i="1"/>
  <c r="JP206" i="1"/>
  <c r="JL206" i="1"/>
  <c r="JH206" i="1"/>
  <c r="JD206" i="1"/>
  <c r="IZ206" i="1"/>
  <c r="JZ193" i="1"/>
  <c r="IR206" i="1"/>
  <c r="IN206" i="1"/>
  <c r="GQ142" i="1"/>
  <c r="GM142" i="1"/>
  <c r="GI142" i="1"/>
  <c r="GE142" i="1"/>
  <c r="GA142" i="1"/>
  <c r="FW142" i="1"/>
  <c r="FS142" i="1"/>
  <c r="FO142" i="1"/>
  <c r="FK142" i="1"/>
  <c r="GT141" i="1"/>
  <c r="GP141" i="1"/>
  <c r="GL141" i="1"/>
  <c r="GH141" i="1"/>
  <c r="GD141" i="1"/>
  <c r="FZ141" i="1"/>
  <c r="FV141" i="1"/>
  <c r="FN141" i="1"/>
  <c r="FJ141" i="1"/>
  <c r="GS140" i="1"/>
  <c r="GO140" i="1"/>
  <c r="GK140" i="1"/>
  <c r="GG140" i="1"/>
  <c r="GC140" i="1"/>
  <c r="FY140" i="1"/>
  <c r="FU140" i="1"/>
  <c r="FQ140" i="1"/>
  <c r="FM140" i="1"/>
  <c r="FI140" i="1"/>
  <c r="GQ136" i="1"/>
  <c r="GM136" i="1"/>
  <c r="GI136" i="1"/>
  <c r="GE136" i="1"/>
  <c r="GA136" i="1"/>
  <c r="FW136" i="1"/>
  <c r="FS136" i="1"/>
  <c r="FO136" i="1"/>
  <c r="FK136" i="1"/>
  <c r="FE137" i="1"/>
  <c r="BE137" i="1" s="1"/>
  <c r="GT135" i="1"/>
  <c r="FA137" i="1"/>
  <c r="BA137" i="1" s="1"/>
  <c r="GP135" i="1"/>
  <c r="EW137" i="1"/>
  <c r="AW137" i="1" s="1"/>
  <c r="GL135" i="1"/>
  <c r="ES137" i="1"/>
  <c r="AS137" i="1" s="1"/>
  <c r="GH135" i="1"/>
  <c r="EO137" i="1"/>
  <c r="AO137" i="1" s="1"/>
  <c r="GD135" i="1"/>
  <c r="EK137" i="1"/>
  <c r="AK137" i="1" s="1"/>
  <c r="FZ135" i="1"/>
  <c r="EG137" i="1"/>
  <c r="AG137" i="1" s="1"/>
  <c r="FV135" i="1"/>
  <c r="DY137" i="1"/>
  <c r="Y137" i="1" s="1"/>
  <c r="FN135" i="1"/>
  <c r="DU137" i="1"/>
  <c r="U137" i="1" s="1"/>
  <c r="FJ135" i="1"/>
  <c r="JZ123" i="1"/>
  <c r="GR83" i="1"/>
  <c r="GN83" i="1"/>
  <c r="GJ83" i="1"/>
  <c r="GF83" i="1"/>
  <c r="GB83" i="1"/>
  <c r="FX83" i="1"/>
  <c r="FT83" i="1"/>
  <c r="FP83" i="1"/>
  <c r="FL83" i="1"/>
  <c r="GQ82" i="1"/>
  <c r="GM82" i="1"/>
  <c r="GI82" i="1"/>
  <c r="GE82" i="1"/>
  <c r="GA82" i="1"/>
  <c r="FW82" i="1"/>
  <c r="FS82" i="1"/>
  <c r="FO82" i="1"/>
  <c r="FK82" i="1"/>
  <c r="GT81" i="1"/>
  <c r="GP81" i="1"/>
  <c r="GL81" i="1"/>
  <c r="GH81" i="1"/>
  <c r="GD81" i="1"/>
  <c r="FZ81" i="1"/>
  <c r="FV81" i="1"/>
  <c r="FN81" i="1"/>
  <c r="FJ81" i="1"/>
  <c r="GS80" i="1"/>
  <c r="GO80" i="1"/>
  <c r="GK80" i="1"/>
  <c r="GG80" i="1"/>
  <c r="GC80" i="1"/>
  <c r="FY80" i="1"/>
  <c r="FU80" i="1"/>
  <c r="FQ80" i="1"/>
  <c r="FM80" i="1"/>
  <c r="FI80" i="1"/>
  <c r="GR79" i="1"/>
  <c r="GN79" i="1"/>
  <c r="GJ79" i="1"/>
  <c r="GF79" i="1"/>
  <c r="GB79" i="1"/>
  <c r="FX79" i="1"/>
  <c r="FT79" i="1"/>
  <c r="FP79" i="1"/>
  <c r="FL79" i="1"/>
  <c r="GQ78" i="1"/>
  <c r="GM78" i="1"/>
  <c r="GI78" i="1"/>
  <c r="GE78" i="1"/>
  <c r="GA78" i="1"/>
  <c r="FW78" i="1"/>
  <c r="FS78" i="1"/>
  <c r="FO78" i="1"/>
  <c r="FK78" i="1"/>
  <c r="GT77" i="1"/>
  <c r="GP77" i="1"/>
  <c r="GL77" i="1"/>
  <c r="GH77" i="1"/>
  <c r="GD77" i="1"/>
  <c r="FZ77" i="1"/>
  <c r="FV77" i="1"/>
  <c r="FN77" i="1"/>
  <c r="FJ77" i="1"/>
  <c r="GS75" i="1"/>
  <c r="GO75" i="1"/>
  <c r="GK75" i="1"/>
  <c r="GG75" i="1"/>
  <c r="GC75" i="1"/>
  <c r="FY75" i="1"/>
  <c r="FU75" i="1"/>
  <c r="FQ75" i="1"/>
  <c r="FM75" i="1"/>
  <c r="FI75" i="1"/>
  <c r="GR74" i="1"/>
  <c r="GN74" i="1"/>
  <c r="GJ74" i="1"/>
  <c r="GF74" i="1"/>
  <c r="GB74" i="1"/>
  <c r="FX74" i="1"/>
  <c r="FT74" i="1"/>
  <c r="FP74" i="1"/>
  <c r="FL74" i="1"/>
  <c r="GQ73" i="1"/>
  <c r="GM73" i="1"/>
  <c r="GI73" i="1"/>
  <c r="GE73" i="1"/>
  <c r="GA73" i="1"/>
  <c r="FW73" i="1"/>
  <c r="FS73" i="1"/>
  <c r="FO73" i="1"/>
  <c r="FK73" i="1"/>
  <c r="GT72" i="1"/>
  <c r="GP72" i="1"/>
  <c r="GL72" i="1"/>
  <c r="GH72" i="1"/>
  <c r="GD72" i="1"/>
  <c r="FZ72" i="1"/>
  <c r="FV72" i="1"/>
  <c r="FN72" i="1"/>
  <c r="FJ72" i="1"/>
  <c r="GS71" i="1"/>
  <c r="GO71" i="1"/>
  <c r="GK71" i="1"/>
  <c r="GG71" i="1"/>
  <c r="GC71" i="1"/>
  <c r="FY71" i="1"/>
  <c r="FU71" i="1"/>
  <c r="FQ71" i="1"/>
  <c r="FM71" i="1"/>
  <c r="FI71" i="1"/>
  <c r="GR68" i="1"/>
  <c r="GN68" i="1"/>
  <c r="GJ68" i="1"/>
  <c r="GF68" i="1"/>
  <c r="GB68" i="1"/>
  <c r="FX68" i="1"/>
  <c r="FT68" i="1"/>
  <c r="FP68" i="1"/>
  <c r="FL68" i="1"/>
  <c r="GQ67" i="1"/>
  <c r="GM67" i="1"/>
  <c r="GI67" i="1"/>
  <c r="GE67" i="1"/>
  <c r="GA67" i="1"/>
  <c r="FW67" i="1"/>
  <c r="FS67" i="1"/>
  <c r="FO67" i="1"/>
  <c r="FK67" i="1"/>
  <c r="FE69" i="1"/>
  <c r="BE69" i="1" s="1"/>
  <c r="GT66" i="1"/>
  <c r="FA69" i="1"/>
  <c r="BA69" i="1" s="1"/>
  <c r="GP66" i="1"/>
  <c r="EW69" i="1"/>
  <c r="AW69" i="1" s="1"/>
  <c r="GL66" i="1"/>
  <c r="ES69" i="1"/>
  <c r="AS69" i="1" s="1"/>
  <c r="GH66" i="1"/>
  <c r="EO69" i="1"/>
  <c r="AO69" i="1" s="1"/>
  <c r="GD66" i="1"/>
  <c r="EK69" i="1"/>
  <c r="AK69" i="1" s="1"/>
  <c r="FZ66" i="1"/>
  <c r="EG69" i="1"/>
  <c r="AG69" i="1" s="1"/>
  <c r="FV66" i="1"/>
  <c r="DY69" i="1"/>
  <c r="Y69" i="1" s="1"/>
  <c r="FN66" i="1"/>
  <c r="DU69" i="1"/>
  <c r="U69" i="1" s="1"/>
  <c r="FJ66" i="1"/>
  <c r="GS63" i="1"/>
  <c r="GO63" i="1"/>
  <c r="GK63" i="1"/>
  <c r="GG63" i="1"/>
  <c r="GC63" i="1"/>
  <c r="FY63" i="1"/>
  <c r="FU63" i="1"/>
  <c r="FQ63" i="1"/>
  <c r="FM63" i="1"/>
  <c r="FI63" i="1"/>
  <c r="GR62" i="1"/>
  <c r="GN62" i="1"/>
  <c r="GJ62" i="1"/>
  <c r="GF62" i="1"/>
  <c r="GB62" i="1"/>
  <c r="FX62" i="1"/>
  <c r="FT62" i="1"/>
  <c r="FP62" i="1"/>
  <c r="FL62" i="1"/>
  <c r="GQ61" i="1"/>
  <c r="GM61" i="1"/>
  <c r="GI61" i="1"/>
  <c r="GE61" i="1"/>
  <c r="GA61" i="1"/>
  <c r="FW61" i="1"/>
  <c r="FS61" i="1"/>
  <c r="FO61" i="1"/>
  <c r="FK61" i="1"/>
  <c r="GT60" i="1"/>
  <c r="GP60" i="1"/>
  <c r="GL60" i="1"/>
  <c r="GH60" i="1"/>
  <c r="GD60" i="1"/>
  <c r="FZ60" i="1"/>
  <c r="FV60" i="1"/>
  <c r="FN60" i="1"/>
  <c r="FJ60" i="1"/>
  <c r="GS59" i="1"/>
  <c r="GO59" i="1"/>
  <c r="GK59" i="1"/>
  <c r="GG59" i="1"/>
  <c r="GC59" i="1"/>
  <c r="FY59" i="1"/>
  <c r="FU59" i="1"/>
  <c r="FQ59" i="1"/>
  <c r="FM59" i="1"/>
  <c r="FI59" i="1"/>
  <c r="FC64" i="1"/>
  <c r="BC64" i="1" s="1"/>
  <c r="GR58" i="1"/>
  <c r="EY64" i="1"/>
  <c r="AY64" i="1" s="1"/>
  <c r="GN58" i="1"/>
  <c r="EU64" i="1"/>
  <c r="AU64" i="1" s="1"/>
  <c r="GJ58" i="1"/>
  <c r="EQ64" i="1"/>
  <c r="AQ64" i="1" s="1"/>
  <c r="GF58" i="1"/>
  <c r="EM64" i="1"/>
  <c r="AM64" i="1" s="1"/>
  <c r="GB58" i="1"/>
  <c r="EI64" i="1"/>
  <c r="AI64" i="1" s="1"/>
  <c r="FX58" i="1"/>
  <c r="EE64" i="1"/>
  <c r="AE64" i="1" s="1"/>
  <c r="FT58" i="1"/>
  <c r="EA64" i="1"/>
  <c r="AA64" i="1" s="1"/>
  <c r="FP58" i="1"/>
  <c r="DW64" i="1"/>
  <c r="W64" i="1" s="1"/>
  <c r="FL58" i="1"/>
  <c r="DS64" i="1"/>
  <c r="GQ54" i="1"/>
  <c r="GM54" i="1"/>
  <c r="GI54" i="1"/>
  <c r="GE54" i="1"/>
  <c r="GA54" i="1"/>
  <c r="FW54" i="1"/>
  <c r="FS54" i="1"/>
  <c r="FO54" i="1"/>
  <c r="FK54" i="1"/>
  <c r="GT53" i="1"/>
  <c r="GP53" i="1"/>
  <c r="GL53" i="1"/>
  <c r="GH53" i="1"/>
  <c r="GD53" i="1"/>
  <c r="FZ53" i="1"/>
  <c r="FV53" i="1"/>
  <c r="FN53" i="1"/>
  <c r="FJ53" i="1"/>
  <c r="FD55" i="1"/>
  <c r="BD55" i="1" s="1"/>
  <c r="GS52" i="1"/>
  <c r="EZ55" i="1"/>
  <c r="AZ55" i="1" s="1"/>
  <c r="GO52" i="1"/>
  <c r="EV55" i="1"/>
  <c r="AV55" i="1" s="1"/>
  <c r="GK52" i="1"/>
  <c r="ER55" i="1"/>
  <c r="AR55" i="1" s="1"/>
  <c r="GG52" i="1"/>
  <c r="EN55" i="1"/>
  <c r="AN55" i="1" s="1"/>
  <c r="GC52" i="1"/>
  <c r="EJ55" i="1"/>
  <c r="AJ55" i="1" s="1"/>
  <c r="FY52" i="1"/>
  <c r="EF55" i="1"/>
  <c r="AF55" i="1" s="1"/>
  <c r="FU52" i="1"/>
  <c r="EB55" i="1"/>
  <c r="AB55" i="1" s="1"/>
  <c r="FQ52" i="1"/>
  <c r="DX55" i="1"/>
  <c r="X55" i="1" s="1"/>
  <c r="FM52" i="1"/>
  <c r="DT55" i="1"/>
  <c r="T55" i="1" s="1"/>
  <c r="FI52" i="1"/>
  <c r="GQ48" i="1"/>
  <c r="GM48" i="1"/>
  <c r="GI48" i="1"/>
  <c r="GE48" i="1"/>
  <c r="GA48" i="1"/>
  <c r="FW48" i="1"/>
  <c r="FS48" i="1"/>
  <c r="FO48" i="1"/>
  <c r="FK48" i="1"/>
  <c r="GT47" i="1"/>
  <c r="GP47" i="1"/>
  <c r="GL47" i="1"/>
  <c r="GH47" i="1"/>
  <c r="GD47" i="1"/>
  <c r="FZ47" i="1"/>
  <c r="FV47" i="1"/>
  <c r="FN47" i="1"/>
  <c r="FJ47" i="1"/>
  <c r="FD49" i="1"/>
  <c r="BD49" i="1" s="1"/>
  <c r="GS46" i="1"/>
  <c r="EZ49" i="1"/>
  <c r="AZ49" i="1" s="1"/>
  <c r="GO46" i="1"/>
  <c r="EV49" i="1"/>
  <c r="AV49" i="1" s="1"/>
  <c r="GK46" i="1"/>
  <c r="ER49" i="1"/>
  <c r="AR49" i="1" s="1"/>
  <c r="GG46" i="1"/>
  <c r="EN49" i="1"/>
  <c r="AN49" i="1" s="1"/>
  <c r="GC46" i="1"/>
  <c r="EJ49" i="1"/>
  <c r="AJ49" i="1" s="1"/>
  <c r="FY46" i="1"/>
  <c r="EF49" i="1"/>
  <c r="AF49" i="1" s="1"/>
  <c r="FU46" i="1"/>
  <c r="EB49" i="1"/>
  <c r="AB49" i="1" s="1"/>
  <c r="FQ46" i="1"/>
  <c r="DX49" i="1"/>
  <c r="X49" i="1" s="1"/>
  <c r="FM46" i="1"/>
  <c r="DT49" i="1"/>
  <c r="T49" i="1" s="1"/>
  <c r="FI46" i="1"/>
  <c r="GT40" i="1"/>
  <c r="GP40" i="1"/>
  <c r="GL40" i="1"/>
  <c r="GH40" i="1"/>
  <c r="GD40" i="1"/>
  <c r="FZ40" i="1"/>
  <c r="FV40" i="1"/>
  <c r="FN40" i="1"/>
  <c r="FJ40" i="1"/>
  <c r="GS39" i="1"/>
  <c r="GO39" i="1"/>
  <c r="GK39" i="1"/>
  <c r="GG39" i="1"/>
  <c r="GC39" i="1"/>
  <c r="FY39" i="1"/>
  <c r="FU39" i="1"/>
  <c r="FQ39" i="1"/>
  <c r="FM39" i="1"/>
  <c r="FI39" i="1"/>
  <c r="GR38" i="1"/>
  <c r="GN38" i="1"/>
  <c r="GJ38" i="1"/>
  <c r="GF38" i="1"/>
  <c r="GB38" i="1"/>
  <c r="FX38" i="1"/>
  <c r="FT38" i="1"/>
  <c r="FP38" i="1"/>
  <c r="FL38" i="1"/>
  <c r="FB42" i="1"/>
  <c r="BB42" i="1" s="1"/>
  <c r="GQ37" i="1"/>
  <c r="EX42" i="1"/>
  <c r="AX42" i="1" s="1"/>
  <c r="GM37" i="1"/>
  <c r="ET42" i="1"/>
  <c r="AT42" i="1" s="1"/>
  <c r="GI37" i="1"/>
  <c r="EP42" i="1"/>
  <c r="AP42" i="1" s="1"/>
  <c r="GE37" i="1"/>
  <c r="EL42" i="1"/>
  <c r="AL42" i="1" s="1"/>
  <c r="GA37" i="1"/>
  <c r="EH42" i="1"/>
  <c r="AH42" i="1" s="1"/>
  <c r="FW37" i="1"/>
  <c r="ED42" i="1"/>
  <c r="AD42" i="1" s="1"/>
  <c r="FS37" i="1"/>
  <c r="DZ42" i="1"/>
  <c r="Z42" i="1" s="1"/>
  <c r="FO37" i="1"/>
  <c r="DV42" i="1"/>
  <c r="V42" i="1" s="1"/>
  <c r="FK37" i="1"/>
  <c r="GS32" i="1"/>
  <c r="GO32" i="1"/>
  <c r="GK32" i="1"/>
  <c r="GG32" i="1"/>
  <c r="GC32" i="1"/>
  <c r="FY32" i="1"/>
  <c r="FU32" i="1"/>
  <c r="FQ32" i="1"/>
  <c r="FM32" i="1"/>
  <c r="FI32" i="1"/>
  <c r="GR31" i="1"/>
  <c r="GN31" i="1"/>
  <c r="GJ31" i="1"/>
  <c r="GF31" i="1"/>
  <c r="GB31" i="1"/>
  <c r="FX31" i="1"/>
  <c r="FT31" i="1"/>
  <c r="FP31" i="1"/>
  <c r="FL31" i="1"/>
  <c r="GQ30" i="1"/>
  <c r="GM30" i="1"/>
  <c r="GI30" i="1"/>
  <c r="GE30" i="1"/>
  <c r="GA30" i="1"/>
  <c r="FW30" i="1"/>
  <c r="FS30" i="1"/>
  <c r="FO30" i="1"/>
  <c r="FK30" i="1"/>
  <c r="FE34" i="1"/>
  <c r="BE34" i="1" s="1"/>
  <c r="GT29" i="1"/>
  <c r="FA34" i="1"/>
  <c r="BA34" i="1" s="1"/>
  <c r="GP29" i="1"/>
  <c r="EW34" i="1"/>
  <c r="AW34" i="1" s="1"/>
  <c r="GL29" i="1"/>
  <c r="ES34" i="1"/>
  <c r="AS34" i="1" s="1"/>
  <c r="GH29" i="1"/>
  <c r="EO34" i="1"/>
  <c r="AO34" i="1" s="1"/>
  <c r="GD29" i="1"/>
  <c r="EK34" i="1"/>
  <c r="AK34" i="1" s="1"/>
  <c r="FZ29" i="1"/>
  <c r="EG34" i="1"/>
  <c r="AG34" i="1" s="1"/>
  <c r="FV29" i="1"/>
  <c r="DY34" i="1"/>
  <c r="Y34" i="1" s="1"/>
  <c r="FN29" i="1"/>
  <c r="DU34" i="1"/>
  <c r="U34" i="1" s="1"/>
  <c r="FJ29" i="1"/>
  <c r="GS25" i="1"/>
  <c r="GO25" i="1"/>
  <c r="GK25" i="1"/>
  <c r="GG25" i="1"/>
  <c r="GC25" i="1"/>
  <c r="FY25" i="1"/>
  <c r="FU25" i="1"/>
  <c r="FQ25" i="1"/>
  <c r="FM25" i="1"/>
  <c r="FI25" i="1"/>
  <c r="FC26" i="1"/>
  <c r="BC26" i="1" s="1"/>
  <c r="GR24" i="1"/>
  <c r="EY26" i="1"/>
  <c r="AY26" i="1" s="1"/>
  <c r="GN24" i="1"/>
  <c r="EU26" i="1"/>
  <c r="AU26" i="1" s="1"/>
  <c r="GJ24" i="1"/>
  <c r="EQ26" i="1"/>
  <c r="AQ26" i="1" s="1"/>
  <c r="GF24" i="1"/>
  <c r="EM26" i="1"/>
  <c r="AM26" i="1" s="1"/>
  <c r="GB24" i="1"/>
  <c r="EI26" i="1"/>
  <c r="AI26" i="1" s="1"/>
  <c r="FX24" i="1"/>
  <c r="EE26" i="1"/>
  <c r="AE26" i="1" s="1"/>
  <c r="FT24" i="1"/>
  <c r="EA26" i="1"/>
  <c r="AA26" i="1" s="1"/>
  <c r="FP24" i="1"/>
  <c r="DW26" i="1"/>
  <c r="W26" i="1" s="1"/>
  <c r="FL24" i="1"/>
  <c r="DS26" i="1"/>
  <c r="GQ19" i="1"/>
  <c r="GM19" i="1"/>
  <c r="GI19" i="1"/>
  <c r="GE19" i="1"/>
  <c r="GA19" i="1"/>
  <c r="FW19" i="1"/>
  <c r="FS19" i="1"/>
  <c r="FO19" i="1"/>
  <c r="FK19" i="1"/>
  <c r="GT18" i="1"/>
  <c r="GP18" i="1"/>
  <c r="GL18" i="1"/>
  <c r="GH18" i="1"/>
  <c r="GD18" i="1"/>
  <c r="FZ18" i="1"/>
  <c r="FV18" i="1"/>
  <c r="FN18" i="1"/>
  <c r="FJ18" i="1"/>
  <c r="GS17" i="1"/>
  <c r="GO17" i="1"/>
  <c r="GK17" i="1"/>
  <c r="GG17" i="1"/>
  <c r="GC17" i="1"/>
  <c r="FY17" i="1"/>
  <c r="FU17" i="1"/>
  <c r="FQ17" i="1"/>
  <c r="FM17" i="1"/>
  <c r="FI17" i="1"/>
  <c r="GR16" i="1"/>
  <c r="GN16" i="1"/>
  <c r="GJ16" i="1"/>
  <c r="GF16" i="1"/>
  <c r="GB16" i="1"/>
  <c r="FX16" i="1"/>
  <c r="FT16" i="1"/>
  <c r="FP16" i="1"/>
  <c r="FL16" i="1"/>
  <c r="GQ15" i="1"/>
  <c r="GM15" i="1"/>
  <c r="GI15" i="1"/>
  <c r="GE15" i="1"/>
  <c r="GA15" i="1"/>
  <c r="FW15" i="1"/>
  <c r="FS15" i="1"/>
  <c r="FO15" i="1"/>
  <c r="FK15" i="1"/>
  <c r="GT14" i="1"/>
  <c r="GP14" i="1"/>
  <c r="GL14" i="1"/>
  <c r="GH14" i="1"/>
  <c r="GD14" i="1"/>
  <c r="FZ14" i="1"/>
  <c r="FV14" i="1"/>
  <c r="FN14" i="1"/>
  <c r="FJ14" i="1"/>
  <c r="FD20" i="1"/>
  <c r="BD20" i="1" s="1"/>
  <c r="GS13" i="1"/>
  <c r="EZ20" i="1"/>
  <c r="AZ20" i="1" s="1"/>
  <c r="GO13" i="1"/>
  <c r="EV20" i="1"/>
  <c r="AV20" i="1" s="1"/>
  <c r="GK13" i="1"/>
  <c r="ER20" i="1"/>
  <c r="AR20" i="1" s="1"/>
  <c r="GG13" i="1"/>
  <c r="EN20" i="1"/>
  <c r="AN20" i="1" s="1"/>
  <c r="GC13" i="1"/>
  <c r="EJ20" i="1"/>
  <c r="AJ20" i="1" s="1"/>
  <c r="FY13" i="1"/>
  <c r="EF20" i="1"/>
  <c r="AF20" i="1" s="1"/>
  <c r="FU13" i="1"/>
  <c r="EB20" i="1"/>
  <c r="AB20" i="1" s="1"/>
  <c r="FQ13" i="1"/>
  <c r="DX20" i="1"/>
  <c r="X20" i="1" s="1"/>
  <c r="FM13" i="1"/>
  <c r="DT20" i="1"/>
  <c r="T20" i="1" s="1"/>
  <c r="FI13" i="1"/>
  <c r="FR283" i="1"/>
  <c r="FR277" i="1"/>
  <c r="FR272" i="1"/>
  <c r="FR264" i="1"/>
  <c r="FR257" i="1"/>
  <c r="FR250" i="1"/>
  <c r="EC251" i="1"/>
  <c r="AC251" i="1" s="1"/>
  <c r="EC248" i="1"/>
  <c r="AC248" i="1" s="1"/>
  <c r="FR244" i="1"/>
  <c r="FR233" i="1"/>
  <c r="FR226" i="1"/>
  <c r="FR220" i="1"/>
  <c r="FR215" i="1"/>
  <c r="FR209" i="1"/>
  <c r="IV206" i="1"/>
  <c r="FR172" i="1"/>
  <c r="EC175" i="1"/>
  <c r="AC175" i="1" s="1"/>
  <c r="FR168" i="1"/>
  <c r="FR160" i="1"/>
  <c r="FR156" i="1"/>
  <c r="EC163" i="1"/>
  <c r="AC163" i="1" s="1"/>
  <c r="FR147" i="1"/>
  <c r="FR142" i="1"/>
  <c r="FR136" i="1"/>
  <c r="FR82" i="1"/>
  <c r="FR78" i="1"/>
  <c r="FR73" i="1"/>
  <c r="FR67" i="1"/>
  <c r="FR61" i="1"/>
  <c r="FR54" i="1"/>
  <c r="FR48" i="1"/>
  <c r="FR41" i="1"/>
  <c r="EC42" i="1"/>
  <c r="FR37" i="1"/>
  <c r="FR30" i="1"/>
  <c r="FR19" i="1"/>
  <c r="FR15" i="1"/>
  <c r="FR284" i="1"/>
  <c r="FR280" i="1"/>
  <c r="FR273" i="1"/>
  <c r="EC269" i="1"/>
  <c r="FR267" i="1"/>
  <c r="FR258" i="1"/>
  <c r="FR254" i="1"/>
  <c r="EC260" i="1"/>
  <c r="FR245" i="1"/>
  <c r="FR234" i="1"/>
  <c r="FR221" i="1"/>
  <c r="FR216" i="1"/>
  <c r="FR210" i="1"/>
  <c r="FR173" i="1"/>
  <c r="FR169" i="1"/>
  <c r="FR161" i="1"/>
  <c r="FR157" i="1"/>
  <c r="FR148" i="1"/>
  <c r="EC149" i="1"/>
  <c r="FR144" i="1"/>
  <c r="FR139" i="1"/>
  <c r="EC137" i="1"/>
  <c r="FR133" i="1"/>
  <c r="FR83" i="1"/>
  <c r="FR79" i="1"/>
  <c r="FR74" i="1"/>
  <c r="FR68" i="1"/>
  <c r="FR62" i="1"/>
  <c r="FR58" i="1"/>
  <c r="EC64" i="1"/>
  <c r="EC55" i="1"/>
  <c r="FR51" i="1"/>
  <c r="FR45" i="1"/>
  <c r="EC49" i="1"/>
  <c r="FR38" i="1"/>
  <c r="FR31" i="1"/>
  <c r="EC26" i="1"/>
  <c r="FR24" i="1"/>
  <c r="FR16" i="1"/>
  <c r="FR285" i="1"/>
  <c r="FR281" i="1"/>
  <c r="FR275" i="1"/>
  <c r="FR268" i="1"/>
  <c r="FR259" i="1"/>
  <c r="FR255" i="1"/>
  <c r="FR246" i="1"/>
  <c r="EC235" i="1"/>
  <c r="AC235" i="1" s="1"/>
  <c r="FR231" i="1"/>
  <c r="FR222" i="1"/>
  <c r="FR217" i="1"/>
  <c r="FR211" i="1"/>
  <c r="FR174" i="1"/>
  <c r="FR170" i="1"/>
  <c r="FR162" i="1"/>
  <c r="FR158" i="1"/>
  <c r="FR151" i="1"/>
  <c r="FR145" i="1"/>
  <c r="FR140" i="1"/>
  <c r="FR134" i="1"/>
  <c r="FR80" i="1"/>
  <c r="FR75" i="1"/>
  <c r="FR71" i="1"/>
  <c r="FR63" i="1"/>
  <c r="FR59" i="1"/>
  <c r="FR52" i="1"/>
  <c r="FR46" i="1"/>
  <c r="FR39" i="1"/>
  <c r="FR32" i="1"/>
  <c r="FR25" i="1"/>
  <c r="FR17" i="1"/>
  <c r="FR13" i="1"/>
  <c r="EC20" i="1"/>
  <c r="FR282" i="1"/>
  <c r="FR276" i="1"/>
  <c r="FR271" i="1"/>
  <c r="EC265" i="1"/>
  <c r="FR263" i="1"/>
  <c r="FR256" i="1"/>
  <c r="FR247" i="1"/>
  <c r="FR241" i="1"/>
  <c r="FR232" i="1"/>
  <c r="FR223" i="1"/>
  <c r="FR219" i="1"/>
  <c r="EC224" i="1"/>
  <c r="AC224" i="1" s="1"/>
  <c r="FR214" i="1"/>
  <c r="EC212" i="1"/>
  <c r="AC212" i="1" s="1"/>
  <c r="FR208" i="1"/>
  <c r="FR171" i="1"/>
  <c r="FR159" i="1"/>
  <c r="FR146" i="1"/>
  <c r="FR141" i="1"/>
  <c r="FR135" i="1"/>
  <c r="FR81" i="1"/>
  <c r="FR77" i="1"/>
  <c r="FR72" i="1"/>
  <c r="FR66" i="1"/>
  <c r="EC69" i="1"/>
  <c r="FR60" i="1"/>
  <c r="FR53" i="1"/>
  <c r="FR47" i="1"/>
  <c r="FR40" i="1"/>
  <c r="FR33" i="1"/>
  <c r="EC34" i="1"/>
  <c r="FR29" i="1"/>
  <c r="FR18" i="1"/>
  <c r="FR14" i="1"/>
  <c r="DS49" i="1"/>
  <c r="FH285" i="1"/>
  <c r="FH281" i="1"/>
  <c r="FH275" i="1"/>
  <c r="FH268" i="1"/>
  <c r="FH259" i="1"/>
  <c r="FH255" i="1"/>
  <c r="FH246" i="1"/>
  <c r="FH231" i="1"/>
  <c r="FH222" i="1"/>
  <c r="FH217" i="1"/>
  <c r="FH174" i="1"/>
  <c r="FH170" i="1"/>
  <c r="FH162" i="1"/>
  <c r="FH158" i="1"/>
  <c r="FH151" i="1"/>
  <c r="FH145" i="1"/>
  <c r="FH140" i="1"/>
  <c r="FH134" i="1"/>
  <c r="FH96" i="1"/>
  <c r="FH92" i="1"/>
  <c r="FH85" i="1"/>
  <c r="FH80" i="1"/>
  <c r="FH75" i="1"/>
  <c r="FH71" i="1"/>
  <c r="FH63" i="1"/>
  <c r="FH59" i="1"/>
  <c r="FH52" i="1"/>
  <c r="FH39" i="1"/>
  <c r="FH32" i="1"/>
  <c r="FH25" i="1"/>
  <c r="FH17" i="1"/>
  <c r="FH13" i="1"/>
  <c r="FH282" i="1"/>
  <c r="FH276" i="1"/>
  <c r="FH271" i="1"/>
  <c r="FH263" i="1"/>
  <c r="FH256" i="1"/>
  <c r="FH247" i="1"/>
  <c r="FH241" i="1"/>
  <c r="FH232" i="1"/>
  <c r="FH223" i="1"/>
  <c r="FH219" i="1"/>
  <c r="FH214" i="1"/>
  <c r="FH208" i="1"/>
  <c r="FH171" i="1"/>
  <c r="FH159" i="1"/>
  <c r="FH146" i="1"/>
  <c r="FH141" i="1"/>
  <c r="FH135" i="1"/>
  <c r="FH97" i="1"/>
  <c r="FH93" i="1"/>
  <c r="FH86" i="1"/>
  <c r="FH81" i="1"/>
  <c r="FH77" i="1"/>
  <c r="FH72" i="1"/>
  <c r="FH66" i="1"/>
  <c r="FH60" i="1"/>
  <c r="FH53" i="1"/>
  <c r="FH40" i="1"/>
  <c r="FH33" i="1"/>
  <c r="FH29" i="1"/>
  <c r="FH18" i="1"/>
  <c r="FH14" i="1"/>
  <c r="FH283" i="1"/>
  <c r="FH277" i="1"/>
  <c r="FH272" i="1"/>
  <c r="FH264" i="1"/>
  <c r="FH257" i="1"/>
  <c r="FH250" i="1"/>
  <c r="FH244" i="1"/>
  <c r="FH233" i="1"/>
  <c r="FH226" i="1"/>
  <c r="FH220" i="1"/>
  <c r="FH215" i="1"/>
  <c r="FH209" i="1"/>
  <c r="FH172" i="1"/>
  <c r="FH168" i="1"/>
  <c r="FH160" i="1"/>
  <c r="FH156" i="1"/>
  <c r="FH147" i="1"/>
  <c r="FH142" i="1"/>
  <c r="FH136" i="1"/>
  <c r="FH98" i="1"/>
  <c r="FH94" i="1"/>
  <c r="FH87" i="1"/>
  <c r="FH82" i="1"/>
  <c r="FH78" i="1"/>
  <c r="FH73" i="1"/>
  <c r="FH67" i="1"/>
  <c r="FH61" i="1"/>
  <c r="FH54" i="1"/>
  <c r="FH41" i="1"/>
  <c r="FH37" i="1"/>
  <c r="FH30" i="1"/>
  <c r="FH19" i="1"/>
  <c r="FH15" i="1"/>
  <c r="FH284" i="1"/>
  <c r="FH280" i="1"/>
  <c r="FH273" i="1"/>
  <c r="FH267" i="1"/>
  <c r="FH258" i="1"/>
  <c r="FH254" i="1"/>
  <c r="FH245" i="1"/>
  <c r="FH234" i="1"/>
  <c r="FH221" i="1"/>
  <c r="FH216" i="1"/>
  <c r="FH210" i="1"/>
  <c r="FH173" i="1"/>
  <c r="FH169" i="1"/>
  <c r="FH161" i="1"/>
  <c r="FH157" i="1"/>
  <c r="FH148" i="1"/>
  <c r="FH144" i="1"/>
  <c r="FH139" i="1"/>
  <c r="FH133" i="1"/>
  <c r="FH95" i="1"/>
  <c r="FH89" i="1"/>
  <c r="FH83" i="1"/>
  <c r="FH79" i="1"/>
  <c r="FH74" i="1"/>
  <c r="FH68" i="1"/>
  <c r="FH62" i="1"/>
  <c r="FH58" i="1"/>
  <c r="FH38" i="1"/>
  <c r="FH31" i="1"/>
  <c r="FH24" i="1"/>
  <c r="FH16" i="1"/>
  <c r="FH46" i="1"/>
  <c r="FH47" i="1"/>
  <c r="FH48" i="1"/>
  <c r="FH45" i="1"/>
  <c r="HH125" i="1"/>
  <c r="HP125" i="1"/>
  <c r="HI126" i="1"/>
  <c r="IX126" i="1" s="1"/>
  <c r="HU126" i="1"/>
  <c r="JJ126" i="1" s="1"/>
  <c r="HF127" i="1"/>
  <c r="IU127" i="1" s="1"/>
  <c r="HN127" i="1"/>
  <c r="JC127" i="1" s="1"/>
  <c r="GZ128" i="1"/>
  <c r="HL128" i="1"/>
  <c r="JA128" i="1" s="1"/>
  <c r="HT128" i="1"/>
  <c r="JI128" i="1" s="1"/>
  <c r="JI131" i="1" s="1"/>
  <c r="HI129" i="1"/>
  <c r="IX129" i="1" s="1"/>
  <c r="HQ129" i="1"/>
  <c r="JF129" i="1" s="1"/>
  <c r="HF130" i="1"/>
  <c r="IU130" i="1" s="1"/>
  <c r="HN130" i="1"/>
  <c r="JC130" i="1" s="1"/>
  <c r="ID125" i="1"/>
  <c r="IE126" i="1"/>
  <c r="JT126" i="1" s="1"/>
  <c r="IF127" i="1"/>
  <c r="JU127" i="1" s="1"/>
  <c r="IA129" i="1"/>
  <c r="JP129" i="1" s="1"/>
  <c r="IB130" i="1"/>
  <c r="JQ130" i="1" s="1"/>
  <c r="IA128" i="1"/>
  <c r="JP128" i="1" s="1"/>
  <c r="FH198" i="1"/>
  <c r="CA180" i="1"/>
  <c r="FH180" i="1"/>
  <c r="IG127" i="1"/>
  <c r="JV127" i="1" s="1"/>
  <c r="HG127" i="1"/>
  <c r="IV127" i="1" s="1"/>
  <c r="HO127" i="1"/>
  <c r="JD127" i="1" s="1"/>
  <c r="HE128" i="1"/>
  <c r="IT128" i="1" s="1"/>
  <c r="HM128" i="1"/>
  <c r="JB128" i="1" s="1"/>
  <c r="II128" i="1"/>
  <c r="JX128" i="1" s="1"/>
  <c r="IC130" i="1"/>
  <c r="JR130" i="1" s="1"/>
  <c r="HL125" i="1"/>
  <c r="HE126" i="1"/>
  <c r="IT126" i="1" s="1"/>
  <c r="HM126" i="1"/>
  <c r="JB126" i="1" s="1"/>
  <c r="HJ127" i="1"/>
  <c r="IY127" i="1" s="1"/>
  <c r="HV127" i="1"/>
  <c r="JK127" i="1" s="1"/>
  <c r="HD128" i="1"/>
  <c r="IS128" i="1" s="1"/>
  <c r="HP128" i="1"/>
  <c r="JE128" i="1" s="1"/>
  <c r="JE131" i="1" s="1"/>
  <c r="HA129" i="1"/>
  <c r="IP129" i="1" s="1"/>
  <c r="HM129" i="1"/>
  <c r="JB129" i="1" s="1"/>
  <c r="HJ130" i="1"/>
  <c r="IY130" i="1" s="1"/>
  <c r="HV130" i="1"/>
  <c r="JK130" i="1" s="1"/>
  <c r="HW126" i="1"/>
  <c r="JL126" i="1" s="1"/>
  <c r="HX127" i="1"/>
  <c r="JM127" i="1" s="1"/>
  <c r="ID128" i="1"/>
  <c r="JS128" i="1" s="1"/>
  <c r="IJ130" i="1"/>
  <c r="JY130" i="1" s="1"/>
  <c r="IF129" i="1"/>
  <c r="JU129" i="1" s="1"/>
  <c r="CA126" i="1"/>
  <c r="BZ126" i="1" s="1"/>
  <c r="R126" i="1" s="1"/>
  <c r="HE125" i="1"/>
  <c r="HM125" i="1"/>
  <c r="HU125" i="1"/>
  <c r="HB126" i="1"/>
  <c r="IQ126" i="1" s="1"/>
  <c r="HJ126" i="1"/>
  <c r="IY126" i="1" s="1"/>
  <c r="HR126" i="1"/>
  <c r="JG126" i="1" s="1"/>
  <c r="HU128" i="1"/>
  <c r="JJ128" i="1" s="1"/>
  <c r="HB129" i="1"/>
  <c r="IQ129" i="1" s="1"/>
  <c r="HJ129" i="1"/>
  <c r="IY129" i="1" s="1"/>
  <c r="HR129" i="1"/>
  <c r="JG129" i="1" s="1"/>
  <c r="HG130" i="1"/>
  <c r="IV130" i="1" s="1"/>
  <c r="HO130" i="1"/>
  <c r="JD130" i="1" s="1"/>
  <c r="IB125" i="1"/>
  <c r="HY126" i="1"/>
  <c r="JN126" i="1" s="1"/>
  <c r="HZ127" i="1"/>
  <c r="JO127" i="1" s="1"/>
  <c r="IF128" i="1"/>
  <c r="JU128" i="1" s="1"/>
  <c r="HY129" i="1"/>
  <c r="JN129" i="1" s="1"/>
  <c r="IG129" i="1"/>
  <c r="JV129" i="1" s="1"/>
  <c r="ID130" i="1"/>
  <c r="JS130" i="1" s="1"/>
  <c r="HY125" i="1"/>
  <c r="IG125" i="1"/>
  <c r="ID126" i="1"/>
  <c r="JS126" i="1" s="1"/>
  <c r="HW127" i="1"/>
  <c r="JL127" i="1" s="1"/>
  <c r="IE127" i="1"/>
  <c r="JT127" i="1" s="1"/>
  <c r="HY128" i="1"/>
  <c r="JN128" i="1" s="1"/>
  <c r="IG128" i="1"/>
  <c r="JV128" i="1" s="1"/>
  <c r="ID129" i="1"/>
  <c r="JS129" i="1" s="1"/>
  <c r="HW130" i="1"/>
  <c r="JL130" i="1" s="1"/>
  <c r="IE130" i="1"/>
  <c r="JT130" i="1" s="1"/>
  <c r="II129" i="1"/>
  <c r="JX129" i="1" s="1"/>
  <c r="HA125" i="1"/>
  <c r="HI125" i="1"/>
  <c r="HQ125" i="1"/>
  <c r="GX126" i="1"/>
  <c r="IM126" i="1" s="1"/>
  <c r="HF126" i="1"/>
  <c r="IU126" i="1" s="1"/>
  <c r="HN126" i="1"/>
  <c r="JC126" i="1" s="1"/>
  <c r="HV126" i="1"/>
  <c r="JK126" i="1" s="1"/>
  <c r="HC127" i="1"/>
  <c r="IR127" i="1" s="1"/>
  <c r="HK127" i="1"/>
  <c r="IZ127" i="1" s="1"/>
  <c r="HS127" i="1"/>
  <c r="JH127" i="1" s="1"/>
  <c r="HA128" i="1"/>
  <c r="IP128" i="1" s="1"/>
  <c r="HI128" i="1"/>
  <c r="IX128" i="1" s="1"/>
  <c r="HQ128" i="1"/>
  <c r="JF128" i="1" s="1"/>
  <c r="GX129" i="1"/>
  <c r="IM129" i="1" s="1"/>
  <c r="HF129" i="1"/>
  <c r="IU129" i="1" s="1"/>
  <c r="HN129" i="1"/>
  <c r="JC129" i="1" s="1"/>
  <c r="HV129" i="1"/>
  <c r="JK129" i="1" s="1"/>
  <c r="HC130" i="1"/>
  <c r="IR130" i="1" s="1"/>
  <c r="HK130" i="1"/>
  <c r="IZ130" i="1" s="1"/>
  <c r="HS130" i="1"/>
  <c r="JH130" i="1" s="1"/>
  <c r="HW128" i="1"/>
  <c r="JL128" i="1" s="1"/>
  <c r="HX129" i="1"/>
  <c r="JM129" i="1" s="1"/>
  <c r="HX125" i="1"/>
  <c r="IF125" i="1"/>
  <c r="IC126" i="1"/>
  <c r="JR126" i="1" s="1"/>
  <c r="ID127" i="1"/>
  <c r="JS127" i="1" s="1"/>
  <c r="IB128" i="1"/>
  <c r="JQ128" i="1" s="1"/>
  <c r="IJ128" i="1"/>
  <c r="JY128" i="1" s="1"/>
  <c r="IC129" i="1"/>
  <c r="JR129" i="1" s="1"/>
  <c r="HZ130" i="1"/>
  <c r="JO130" i="1" s="1"/>
  <c r="IC125" i="1"/>
  <c r="HZ126" i="1"/>
  <c r="JO126" i="1" s="1"/>
  <c r="IH126" i="1"/>
  <c r="JW126" i="1" s="1"/>
  <c r="IA127" i="1"/>
  <c r="JP127" i="1" s="1"/>
  <c r="II127" i="1"/>
  <c r="JX127" i="1" s="1"/>
  <c r="IC128" i="1"/>
  <c r="JR128" i="1" s="1"/>
  <c r="HZ129" i="1"/>
  <c r="JO129" i="1" s="1"/>
  <c r="IH129" i="1"/>
  <c r="JW129" i="1" s="1"/>
  <c r="IA130" i="1"/>
  <c r="JP130" i="1" s="1"/>
  <c r="II130" i="1"/>
  <c r="JX130" i="1" s="1"/>
  <c r="HX130" i="1"/>
  <c r="JM130" i="1" s="1"/>
  <c r="GZ125" i="1"/>
  <c r="GY127" i="1"/>
  <c r="IN127" i="1" s="1"/>
  <c r="GY130" i="1"/>
  <c r="IN130" i="1" s="1"/>
  <c r="GX127" i="1"/>
  <c r="IM127" i="1" s="1"/>
  <c r="GX130" i="1"/>
  <c r="IM130" i="1" s="1"/>
  <c r="CA125" i="1"/>
  <c r="BZ125" i="1" s="1"/>
  <c r="R125" i="1" s="1"/>
  <c r="CA127" i="1"/>
  <c r="BZ127" i="1" s="1"/>
  <c r="R127" i="1" s="1"/>
  <c r="CA130" i="1"/>
  <c r="BZ130" i="1" s="1"/>
  <c r="R130" i="1" s="1"/>
  <c r="CA129" i="1"/>
  <c r="BZ129" i="1" s="1"/>
  <c r="R129" i="1" s="1"/>
  <c r="CA117" i="1"/>
  <c r="FH117" i="1"/>
  <c r="CA105" i="1"/>
  <c r="FH105" i="1"/>
  <c r="GW126" i="1"/>
  <c r="IL126" i="1" s="1"/>
  <c r="CA128" i="1"/>
  <c r="BZ128" i="1" s="1"/>
  <c r="R128" i="1" s="1"/>
  <c r="GW125" i="1"/>
  <c r="GW129" i="1"/>
  <c r="IL129" i="1" s="1"/>
  <c r="GW118" i="1"/>
  <c r="IL118" i="1" s="1"/>
  <c r="GW120" i="1"/>
  <c r="CB112" i="1"/>
  <c r="CB107" i="1"/>
  <c r="CB246" i="1"/>
  <c r="CB234" i="1"/>
  <c r="CB267" i="1"/>
  <c r="CB245" i="1"/>
  <c r="CA106" i="1"/>
  <c r="CA111" i="1"/>
  <c r="CA120" i="1"/>
  <c r="CA115" i="1"/>
  <c r="CB247" i="1"/>
  <c r="CA102" i="1"/>
  <c r="CA195" i="1"/>
  <c r="CA228" i="1"/>
  <c r="CB14" i="1"/>
  <c r="CB18" i="1"/>
  <c r="CB29" i="1"/>
  <c r="CB37" i="1"/>
  <c r="CB58" i="1"/>
  <c r="CB62" i="1"/>
  <c r="CB68" i="1"/>
  <c r="CB74" i="1"/>
  <c r="CB79" i="1"/>
  <c r="CB83" i="1"/>
  <c r="CB157" i="1"/>
  <c r="CB161" i="1"/>
  <c r="CB169" i="1"/>
  <c r="CB173" i="1"/>
  <c r="CB181" i="1"/>
  <c r="CB186" i="1"/>
  <c r="CB193" i="1"/>
  <c r="CB197" i="1"/>
  <c r="CB209" i="1"/>
  <c r="CB222" i="1"/>
  <c r="CB244" i="1"/>
  <c r="CB250" i="1"/>
  <c r="CB268" i="1"/>
  <c r="CB283" i="1"/>
  <c r="CA197" i="1"/>
  <c r="CA193" i="1"/>
  <c r="CA189" i="1"/>
  <c r="CB188" i="1"/>
  <c r="CB211" i="1"/>
  <c r="CA194" i="1"/>
  <c r="CA186" i="1"/>
  <c r="CA181" i="1"/>
  <c r="CB51" i="1"/>
  <c r="CB15" i="1"/>
  <c r="CB19" i="1"/>
  <c r="CB30" i="1"/>
  <c r="CB38" i="1"/>
  <c r="CB59" i="1"/>
  <c r="CB63" i="1"/>
  <c r="CB71" i="1"/>
  <c r="CB75" i="1"/>
  <c r="CB80" i="1"/>
  <c r="CB102" i="1"/>
  <c r="CB158" i="1"/>
  <c r="CB162" i="1"/>
  <c r="CB170" i="1"/>
  <c r="CB174" i="1"/>
  <c r="CB182" i="1"/>
  <c r="CB189" i="1"/>
  <c r="CB194" i="1"/>
  <c r="CB208" i="1"/>
  <c r="CB219" i="1"/>
  <c r="CB223" i="1"/>
  <c r="CB263" i="1"/>
  <c r="CB280" i="1"/>
  <c r="CB285" i="1"/>
  <c r="CA121" i="1"/>
  <c r="CB105" i="1"/>
  <c r="CA108" i="1"/>
  <c r="CA118" i="1"/>
  <c r="CA122" i="1"/>
  <c r="CA182" i="1"/>
  <c r="CB16" i="1"/>
  <c r="CB24" i="1"/>
  <c r="CB31" i="1"/>
  <c r="CB39" i="1"/>
  <c r="CB60" i="1"/>
  <c r="CB66" i="1"/>
  <c r="CB72" i="1"/>
  <c r="CB77" i="1"/>
  <c r="CB81" i="1"/>
  <c r="CB153" i="1"/>
  <c r="CB159" i="1"/>
  <c r="CB165" i="1"/>
  <c r="CB171" i="1"/>
  <c r="CB177" i="1"/>
  <c r="CB183" i="1"/>
  <c r="CB190" i="1"/>
  <c r="CB195" i="1"/>
  <c r="CB220" i="1"/>
  <c r="CB228" i="1"/>
  <c r="CB264" i="1"/>
  <c r="CB281" i="1"/>
  <c r="CB145" i="1"/>
  <c r="CB259" i="1"/>
  <c r="CA110" i="1"/>
  <c r="CB119" i="1"/>
  <c r="CA114" i="1"/>
  <c r="CB144" i="1"/>
  <c r="CB116" i="1"/>
  <c r="CB284" i="1"/>
  <c r="CA237" i="1"/>
  <c r="CB217" i="1"/>
  <c r="CB199" i="1"/>
  <c r="CA196" i="1"/>
  <c r="CA192" i="1"/>
  <c r="CB191" i="1"/>
  <c r="CB187" i="1"/>
  <c r="CA183" i="1"/>
  <c r="CA165" i="1"/>
  <c r="CA153" i="1"/>
  <c r="CB13" i="1"/>
  <c r="CB17" i="1"/>
  <c r="CB25" i="1"/>
  <c r="CB32" i="1"/>
  <c r="CB40" i="1"/>
  <c r="CB61" i="1"/>
  <c r="CB67" i="1"/>
  <c r="CB73" i="1"/>
  <c r="CB78" i="1"/>
  <c r="CB82" i="1"/>
  <c r="CB156" i="1"/>
  <c r="CB160" i="1"/>
  <c r="CB168" i="1"/>
  <c r="CB172" i="1"/>
  <c r="CB180" i="1"/>
  <c r="CB185" i="1"/>
  <c r="CB192" i="1"/>
  <c r="CB196" i="1"/>
  <c r="CB221" i="1"/>
  <c r="CB237" i="1"/>
  <c r="CB282" i="1"/>
  <c r="CB277" i="1"/>
  <c r="CB273" i="1"/>
  <c r="CB258" i="1"/>
  <c r="CB257" i="1"/>
  <c r="CB256" i="1"/>
  <c r="CB241" i="1"/>
  <c r="CB231" i="1"/>
  <c r="CB233" i="1"/>
  <c r="CB226" i="1"/>
  <c r="CB214" i="1"/>
  <c r="CB210" i="1"/>
  <c r="CA199" i="1"/>
  <c r="CB198" i="1"/>
  <c r="GW191" i="1"/>
  <c r="IL191" i="1" s="1"/>
  <c r="GW188" i="1"/>
  <c r="CB142" i="1"/>
  <c r="CB141" i="1"/>
  <c r="CB136" i="1"/>
  <c r="CA123" i="1"/>
  <c r="CA124" i="1"/>
  <c r="CB97" i="1"/>
  <c r="CB93" i="1"/>
  <c r="CB86" i="1"/>
  <c r="CB98" i="1"/>
  <c r="CB94" i="1"/>
  <c r="CB87" i="1"/>
  <c r="CB95" i="1"/>
  <c r="CB89" i="1"/>
  <c r="CB54" i="1"/>
  <c r="CB41" i="1"/>
  <c r="CB275" i="1"/>
  <c r="CB276" i="1"/>
  <c r="CB271" i="1"/>
  <c r="CB272" i="1"/>
  <c r="CB254" i="1"/>
  <c r="CB255" i="1"/>
  <c r="CB232" i="1"/>
  <c r="CB215" i="1"/>
  <c r="IH217" i="1"/>
  <c r="CB216" i="1"/>
  <c r="CB110" i="1"/>
  <c r="CB114" i="1"/>
  <c r="CB118" i="1"/>
  <c r="CB122" i="1"/>
  <c r="CB139" i="1"/>
  <c r="CB148" i="1"/>
  <c r="CB106" i="1"/>
  <c r="CB111" i="1"/>
  <c r="CB115" i="1"/>
  <c r="CB123" i="1"/>
  <c r="CB140" i="1"/>
  <c r="CB151" i="1"/>
  <c r="CB120" i="1"/>
  <c r="CB124" i="1"/>
  <c r="CB134" i="1"/>
  <c r="CB146" i="1"/>
  <c r="CB108" i="1"/>
  <c r="CB113" i="1"/>
  <c r="CB117" i="1"/>
  <c r="CB121" i="1"/>
  <c r="CB133" i="1"/>
  <c r="CB135" i="1"/>
  <c r="CB147" i="1"/>
  <c r="CB85" i="1"/>
  <c r="CB92" i="1"/>
  <c r="CB96" i="1"/>
  <c r="CB52" i="1"/>
  <c r="CB53" i="1"/>
  <c r="CB45" i="1"/>
  <c r="CB33" i="1"/>
  <c r="CB46" i="1"/>
  <c r="CB47" i="1"/>
  <c r="CB48" i="1"/>
  <c r="II33" i="1"/>
  <c r="JX33" i="1" s="1"/>
  <c r="IJ234" i="1"/>
  <c r="JY234" i="1" s="1"/>
  <c r="IJ233" i="1"/>
  <c r="JY233" i="1" s="1"/>
  <c r="IJ231" i="1"/>
  <c r="JY231" i="1" s="1"/>
  <c r="IJ217" i="1"/>
  <c r="IJ191" i="1"/>
  <c r="JY191" i="1" s="1"/>
  <c r="IJ188" i="1"/>
  <c r="IJ142" i="1"/>
  <c r="IJ141" i="1"/>
  <c r="IJ136" i="1"/>
  <c r="JY136" i="1" s="1"/>
  <c r="IJ116" i="1"/>
  <c r="JY116" i="1" s="1"/>
  <c r="JZ116" i="1" s="1"/>
  <c r="CA177" i="1"/>
  <c r="IJ62" i="1"/>
  <c r="JY62" i="1" s="1"/>
  <c r="IJ14" i="1"/>
  <c r="JY14" i="1" s="1"/>
  <c r="IJ284" i="1"/>
  <c r="IJ273" i="1"/>
  <c r="IJ259" i="1"/>
  <c r="JY259" i="1" s="1"/>
  <c r="IJ256" i="1"/>
  <c r="JY256" i="1" s="1"/>
  <c r="IJ48" i="1"/>
  <c r="JY48" i="1" s="1"/>
  <c r="IJ47" i="1"/>
  <c r="JY47" i="1" s="1"/>
  <c r="IJ45" i="1"/>
  <c r="JY45" i="1" s="1"/>
  <c r="IJ54" i="1" l="1"/>
  <c r="JY54" i="1" s="1"/>
  <c r="IJ53" i="1"/>
  <c r="JY53" i="1" s="1"/>
  <c r="II54" i="1"/>
  <c r="JX54" i="1" s="1"/>
  <c r="IJ258" i="1"/>
  <c r="JY258" i="1" s="1"/>
  <c r="IJ257" i="1"/>
  <c r="JY257" i="1" s="1"/>
  <c r="JQ131" i="1"/>
  <c r="JA131" i="1"/>
  <c r="BZ195" i="1"/>
  <c r="R195" i="1" s="1"/>
  <c r="IS131" i="1"/>
  <c r="JZ118" i="1"/>
  <c r="HO244" i="1"/>
  <c r="JD244" i="1" s="1"/>
  <c r="JD248" i="1" s="1"/>
  <c r="HE255" i="1"/>
  <c r="IT255" i="1" s="1"/>
  <c r="HU255" i="1"/>
  <c r="JJ255" i="1" s="1"/>
  <c r="HL244" i="1"/>
  <c r="JA244" i="1" s="1"/>
  <c r="JA248" i="1" s="1"/>
  <c r="IB244" i="1"/>
  <c r="JQ244" i="1" s="1"/>
  <c r="JQ248" i="1" s="1"/>
  <c r="GX255" i="1"/>
  <c r="IM255" i="1" s="1"/>
  <c r="HN255" i="1"/>
  <c r="JC255" i="1" s="1"/>
  <c r="ID255" i="1"/>
  <c r="JS255" i="1" s="1"/>
  <c r="CA172" i="1"/>
  <c r="BZ172" i="1" s="1"/>
  <c r="R172" i="1" s="1"/>
  <c r="IJ285" i="1"/>
  <c r="IJ277" i="1"/>
  <c r="HA170" i="1"/>
  <c r="IP170" i="1" s="1"/>
  <c r="HI170" i="1"/>
  <c r="IX170" i="1" s="1"/>
  <c r="HQ170" i="1"/>
  <c r="JF170" i="1" s="1"/>
  <c r="HY170" i="1"/>
  <c r="JN170" i="1" s="1"/>
  <c r="CA171" i="1"/>
  <c r="BZ171" i="1" s="1"/>
  <c r="R171" i="1" s="1"/>
  <c r="CA133" i="1"/>
  <c r="BZ133" i="1" s="1"/>
  <c r="R133" i="1" s="1"/>
  <c r="CA139" i="1"/>
  <c r="GY232" i="1"/>
  <c r="IN232" i="1" s="1"/>
  <c r="HS232" i="1"/>
  <c r="JH232" i="1" s="1"/>
  <c r="II232" i="1"/>
  <c r="JX232" i="1" s="1"/>
  <c r="HB232" i="1"/>
  <c r="IQ232" i="1" s="1"/>
  <c r="HR232" i="1"/>
  <c r="JG232" i="1" s="1"/>
  <c r="IH232" i="1"/>
  <c r="JW232" i="1" s="1"/>
  <c r="CA223" i="1"/>
  <c r="BZ223" i="1" s="1"/>
  <c r="R223" i="1" s="1"/>
  <c r="CA222" i="1"/>
  <c r="HO219" i="1"/>
  <c r="JD219" i="1" s="1"/>
  <c r="IE219" i="1"/>
  <c r="JT219" i="1" s="1"/>
  <c r="HA135" i="1"/>
  <c r="IP135" i="1" s="1"/>
  <c r="HJ208" i="1"/>
  <c r="IY208" i="1" s="1"/>
  <c r="HZ208" i="1"/>
  <c r="JO208" i="1" s="1"/>
  <c r="HB219" i="1"/>
  <c r="IQ219" i="1" s="1"/>
  <c r="HR219" i="1"/>
  <c r="JG219" i="1" s="1"/>
  <c r="IH219" i="1"/>
  <c r="JW219" i="1" s="1"/>
  <c r="HB144" i="1"/>
  <c r="IQ144" i="1" s="1"/>
  <c r="HR144" i="1"/>
  <c r="JG144" i="1" s="1"/>
  <c r="IH144" i="1"/>
  <c r="JW144" i="1" s="1"/>
  <c r="HA156" i="1"/>
  <c r="IP156" i="1" s="1"/>
  <c r="HQ156" i="1"/>
  <c r="JF156" i="1" s="1"/>
  <c r="IG156" i="1"/>
  <c r="JV156" i="1" s="1"/>
  <c r="HA168" i="1"/>
  <c r="IP168" i="1" s="1"/>
  <c r="HQ168" i="1"/>
  <c r="JF168" i="1" s="1"/>
  <c r="IG168" i="1"/>
  <c r="JV168" i="1" s="1"/>
  <c r="HV156" i="1"/>
  <c r="JK156" i="1" s="1"/>
  <c r="HF168" i="1"/>
  <c r="IU168" i="1" s="1"/>
  <c r="HV168" i="1"/>
  <c r="JK168" i="1" s="1"/>
  <c r="GY168" i="1"/>
  <c r="IN168" i="1" s="1"/>
  <c r="HS168" i="1"/>
  <c r="JH168" i="1" s="1"/>
  <c r="II168" i="1"/>
  <c r="JX168" i="1" s="1"/>
  <c r="GZ208" i="1"/>
  <c r="IO208" i="1" s="1"/>
  <c r="IJ280" i="1"/>
  <c r="IJ275" i="1"/>
  <c r="HE170" i="1"/>
  <c r="IT170" i="1" s="1"/>
  <c r="HM170" i="1"/>
  <c r="JB170" i="1" s="1"/>
  <c r="HU170" i="1"/>
  <c r="JJ170" i="1" s="1"/>
  <c r="IC170" i="1"/>
  <c r="JR170" i="1" s="1"/>
  <c r="GX171" i="1"/>
  <c r="IM171" i="1" s="1"/>
  <c r="HF171" i="1"/>
  <c r="IU171" i="1" s="1"/>
  <c r="HN171" i="1"/>
  <c r="JC171" i="1" s="1"/>
  <c r="HV171" i="1"/>
  <c r="JK171" i="1" s="1"/>
  <c r="ID171" i="1"/>
  <c r="JS171" i="1" s="1"/>
  <c r="GY172" i="1"/>
  <c r="IN172" i="1" s="1"/>
  <c r="HK172" i="1"/>
  <c r="IZ172" i="1" s="1"/>
  <c r="HS172" i="1"/>
  <c r="JH172" i="1" s="1"/>
  <c r="IA172" i="1"/>
  <c r="JP172" i="1" s="1"/>
  <c r="CA219" i="1"/>
  <c r="BZ219" i="1" s="1"/>
  <c r="R219" i="1" s="1"/>
  <c r="HP208" i="1"/>
  <c r="JE208" i="1" s="1"/>
  <c r="IF208" i="1"/>
  <c r="JU208" i="1" s="1"/>
  <c r="HL219" i="1"/>
  <c r="JA219" i="1" s="1"/>
  <c r="IB219" i="1"/>
  <c r="JQ219" i="1" s="1"/>
  <c r="GZ232" i="1"/>
  <c r="IO232" i="1" s="1"/>
  <c r="HP232" i="1"/>
  <c r="JE232" i="1" s="1"/>
  <c r="IF232" i="1"/>
  <c r="JU232" i="1" s="1"/>
  <c r="HI244" i="1"/>
  <c r="IX244" i="1" s="1"/>
  <c r="IX248" i="1" s="1"/>
  <c r="HY244" i="1"/>
  <c r="JN244" i="1" s="1"/>
  <c r="JN248" i="1" s="1"/>
  <c r="HQ135" i="1"/>
  <c r="JF135" i="1" s="1"/>
  <c r="IG135" i="1"/>
  <c r="JV135" i="1" s="1"/>
  <c r="HM208" i="1"/>
  <c r="JB208" i="1" s="1"/>
  <c r="IC208" i="1"/>
  <c r="JR208" i="1" s="1"/>
  <c r="HM219" i="1"/>
  <c r="JB219" i="1" s="1"/>
  <c r="IC219" i="1"/>
  <c r="JR219" i="1" s="1"/>
  <c r="HE232" i="1"/>
  <c r="IT232" i="1" s="1"/>
  <c r="HU232" i="1"/>
  <c r="JJ232" i="1" s="1"/>
  <c r="HF244" i="1"/>
  <c r="IU244" i="1" s="1"/>
  <c r="IU248" i="1" s="1"/>
  <c r="HV244" i="1"/>
  <c r="JK244" i="1" s="1"/>
  <c r="JK248" i="1" s="1"/>
  <c r="HO156" i="1"/>
  <c r="JD156" i="1" s="1"/>
  <c r="GZ144" i="1"/>
  <c r="IO144" i="1" s="1"/>
  <c r="HP144" i="1"/>
  <c r="JE144" i="1" s="1"/>
  <c r="IF144" i="1"/>
  <c r="JU144" i="1" s="1"/>
  <c r="IE156" i="1"/>
  <c r="JT156" i="1" s="1"/>
  <c r="HL135" i="1"/>
  <c r="JA135" i="1" s="1"/>
  <c r="IB135" i="1"/>
  <c r="JQ135" i="1" s="1"/>
  <c r="HA46" i="1"/>
  <c r="IP46" i="1" s="1"/>
  <c r="HQ46" i="1"/>
  <c r="JF46" i="1" s="1"/>
  <c r="IG46" i="1"/>
  <c r="JV46" i="1" s="1"/>
  <c r="HI52" i="1"/>
  <c r="IX52" i="1" s="1"/>
  <c r="HY52" i="1"/>
  <c r="JN52" i="1" s="1"/>
  <c r="CA282" i="1"/>
  <c r="BZ282" i="1" s="1"/>
  <c r="R282" i="1" s="1"/>
  <c r="CA31" i="1"/>
  <c r="GY135" i="1"/>
  <c r="IN135" i="1" s="1"/>
  <c r="HS135" i="1"/>
  <c r="JH135" i="1" s="1"/>
  <c r="II135" i="1"/>
  <c r="JX135" i="1" s="1"/>
  <c r="HO208" i="1"/>
  <c r="JD208" i="1" s="1"/>
  <c r="IE208" i="1"/>
  <c r="JT208" i="1" s="1"/>
  <c r="HK219" i="1"/>
  <c r="IZ219" i="1" s="1"/>
  <c r="IA219" i="1"/>
  <c r="JP219" i="1" s="1"/>
  <c r="HO232" i="1"/>
  <c r="JD232" i="1" s="1"/>
  <c r="IE232" i="1"/>
  <c r="JT232" i="1" s="1"/>
  <c r="HH244" i="1"/>
  <c r="IW244" i="1" s="1"/>
  <c r="IW248" i="1" s="1"/>
  <c r="HX244" i="1"/>
  <c r="JM244" i="1" s="1"/>
  <c r="JM248" i="1" s="1"/>
  <c r="CA41" i="1"/>
  <c r="BZ41" i="1" s="1"/>
  <c r="R41" i="1" s="1"/>
  <c r="GZ256" i="1"/>
  <c r="IO256" i="1" s="1"/>
  <c r="HH256" i="1"/>
  <c r="IW256" i="1" s="1"/>
  <c r="HK46" i="1"/>
  <c r="IZ46" i="1" s="1"/>
  <c r="IA46" i="1"/>
  <c r="JP46" i="1" s="1"/>
  <c r="HC52" i="1"/>
  <c r="IR52" i="1" s="1"/>
  <c r="HW52" i="1"/>
  <c r="JL52" i="1" s="1"/>
  <c r="CA85" i="1"/>
  <c r="BZ85" i="1" s="1"/>
  <c r="R85" i="1" s="1"/>
  <c r="CA96" i="1"/>
  <c r="BZ96" i="1" s="1"/>
  <c r="R96" i="1" s="1"/>
  <c r="CA250" i="1"/>
  <c r="BZ250" i="1" s="1"/>
  <c r="R250" i="1" s="1"/>
  <c r="CA241" i="1"/>
  <c r="BZ241" i="1" s="1"/>
  <c r="R241" i="1" s="1"/>
  <c r="CA275" i="1"/>
  <c r="CA285" i="1"/>
  <c r="BZ285" i="1" s="1"/>
  <c r="R285" i="1" s="1"/>
  <c r="CA51" i="1"/>
  <c r="BZ51" i="1" s="1"/>
  <c r="R51" i="1" s="1"/>
  <c r="HD46" i="1"/>
  <c r="IS46" i="1" s="1"/>
  <c r="HT46" i="1"/>
  <c r="JI46" i="1" s="1"/>
  <c r="HH52" i="1"/>
  <c r="IW52" i="1" s="1"/>
  <c r="HX52" i="1"/>
  <c r="JM52" i="1" s="1"/>
  <c r="IJ172" i="1"/>
  <c r="JY172" i="1" s="1"/>
  <c r="IJ145" i="1"/>
  <c r="JY145" i="1" s="1"/>
  <c r="CA134" i="1"/>
  <c r="CA162" i="1"/>
  <c r="BZ162" i="1" s="1"/>
  <c r="R162" i="1" s="1"/>
  <c r="CA254" i="1"/>
  <c r="HM46" i="1"/>
  <c r="JB46" i="1" s="1"/>
  <c r="IC46" i="1"/>
  <c r="JR46" i="1" s="1"/>
  <c r="HE52" i="1"/>
  <c r="IT52" i="1" s="1"/>
  <c r="HU52" i="1"/>
  <c r="JJ52" i="1" s="1"/>
  <c r="HF208" i="1"/>
  <c r="IU208" i="1" s="1"/>
  <c r="HV208" i="1"/>
  <c r="JK208" i="1" s="1"/>
  <c r="HM144" i="1"/>
  <c r="JB144" i="1" s="1"/>
  <c r="IC144" i="1"/>
  <c r="JR144" i="1" s="1"/>
  <c r="GZ156" i="1"/>
  <c r="IO156" i="1" s="1"/>
  <c r="HP156" i="1"/>
  <c r="JE156" i="1" s="1"/>
  <c r="IF156" i="1"/>
  <c r="JU156" i="1" s="1"/>
  <c r="GZ245" i="1"/>
  <c r="HH245" i="1"/>
  <c r="HP245" i="1"/>
  <c r="HX245" i="1"/>
  <c r="IF245" i="1"/>
  <c r="HE246" i="1"/>
  <c r="HM246" i="1"/>
  <c r="IJ19" i="1"/>
  <c r="GZ145" i="1"/>
  <c r="IO145" i="1" s="1"/>
  <c r="HH145" i="1"/>
  <c r="IW145" i="1" s="1"/>
  <c r="HP145" i="1"/>
  <c r="JE145" i="1" s="1"/>
  <c r="HX145" i="1"/>
  <c r="JM145" i="1" s="1"/>
  <c r="IF145" i="1"/>
  <c r="JU145" i="1" s="1"/>
  <c r="HE146" i="1"/>
  <c r="IT146" i="1" s="1"/>
  <c r="HM146" i="1"/>
  <c r="JB146" i="1" s="1"/>
  <c r="HU146" i="1"/>
  <c r="JJ146" i="1" s="1"/>
  <c r="IC146" i="1"/>
  <c r="JR146" i="1" s="1"/>
  <c r="GX147" i="1"/>
  <c r="IM147" i="1" s="1"/>
  <c r="HF147" i="1"/>
  <c r="IU147" i="1" s="1"/>
  <c r="HN147" i="1"/>
  <c r="JC147" i="1" s="1"/>
  <c r="HV147" i="1"/>
  <c r="JK147" i="1" s="1"/>
  <c r="ID147" i="1"/>
  <c r="JS147" i="1" s="1"/>
  <c r="HE157" i="1"/>
  <c r="IT157" i="1" s="1"/>
  <c r="HM157" i="1"/>
  <c r="JB157" i="1" s="1"/>
  <c r="HU157" i="1"/>
  <c r="JJ157" i="1" s="1"/>
  <c r="IC157" i="1"/>
  <c r="JR157" i="1" s="1"/>
  <c r="GX158" i="1"/>
  <c r="IM158" i="1" s="1"/>
  <c r="HF158" i="1"/>
  <c r="IU158" i="1" s="1"/>
  <c r="HN158" i="1"/>
  <c r="JC158" i="1" s="1"/>
  <c r="HV158" i="1"/>
  <c r="JK158" i="1" s="1"/>
  <c r="ID158" i="1"/>
  <c r="JS158" i="1" s="1"/>
  <c r="GY159" i="1"/>
  <c r="IN159" i="1" s="1"/>
  <c r="HK159" i="1"/>
  <c r="IZ159" i="1" s="1"/>
  <c r="HS159" i="1"/>
  <c r="JH159" i="1" s="1"/>
  <c r="IA159" i="1"/>
  <c r="JP159" i="1" s="1"/>
  <c r="II159" i="1"/>
  <c r="JX159" i="1" s="1"/>
  <c r="HD160" i="1"/>
  <c r="IS160" i="1" s="1"/>
  <c r="HL160" i="1"/>
  <c r="JA160" i="1" s="1"/>
  <c r="HT160" i="1"/>
  <c r="JI160" i="1" s="1"/>
  <c r="IB160" i="1"/>
  <c r="JQ160" i="1" s="1"/>
  <c r="HA161" i="1"/>
  <c r="IP161" i="1" s="1"/>
  <c r="HI161" i="1"/>
  <c r="IX161" i="1" s="1"/>
  <c r="HQ161" i="1"/>
  <c r="JF161" i="1" s="1"/>
  <c r="HY161" i="1"/>
  <c r="JN161" i="1" s="1"/>
  <c r="IG161" i="1"/>
  <c r="JV161" i="1" s="1"/>
  <c r="HB162" i="1"/>
  <c r="IQ162" i="1" s="1"/>
  <c r="HJ162" i="1"/>
  <c r="IY162" i="1" s="1"/>
  <c r="HR162" i="1"/>
  <c r="JG162" i="1" s="1"/>
  <c r="HZ162" i="1"/>
  <c r="JO162" i="1" s="1"/>
  <c r="IH162" i="1"/>
  <c r="JW162" i="1" s="1"/>
  <c r="HA254" i="1"/>
  <c r="IP254" i="1" s="1"/>
  <c r="HI254" i="1"/>
  <c r="IX254" i="1" s="1"/>
  <c r="HQ254" i="1"/>
  <c r="JF254" i="1" s="1"/>
  <c r="HY254" i="1"/>
  <c r="JN254" i="1" s="1"/>
  <c r="IG254" i="1"/>
  <c r="JV254" i="1" s="1"/>
  <c r="HC271" i="1"/>
  <c r="HO271" i="1"/>
  <c r="HW271" i="1"/>
  <c r="IE271" i="1"/>
  <c r="GX275" i="1"/>
  <c r="HF275" i="1"/>
  <c r="HN275" i="1"/>
  <c r="HV275" i="1"/>
  <c r="ID275" i="1"/>
  <c r="GY276" i="1"/>
  <c r="HK276" i="1"/>
  <c r="HS276" i="1"/>
  <c r="IA276" i="1"/>
  <c r="II276" i="1"/>
  <c r="HD277" i="1"/>
  <c r="HL277" i="1"/>
  <c r="HT277" i="1"/>
  <c r="IB277" i="1"/>
  <c r="HA280" i="1"/>
  <c r="HI280" i="1"/>
  <c r="HQ280" i="1"/>
  <c r="GY250" i="1"/>
  <c r="IN250" i="1" s="1"/>
  <c r="IN251" i="1" s="1"/>
  <c r="HS250" i="1"/>
  <c r="JH250" i="1" s="1"/>
  <c r="JH251" i="1" s="1"/>
  <c r="II250" i="1"/>
  <c r="JX250" i="1" s="1"/>
  <c r="JX251" i="1" s="1"/>
  <c r="IJ250" i="1"/>
  <c r="JY250" i="1" s="1"/>
  <c r="JY251" i="1" s="1"/>
  <c r="HY280" i="1"/>
  <c r="IG280" i="1"/>
  <c r="HB281" i="1"/>
  <c r="HJ281" i="1"/>
  <c r="HR281" i="1"/>
  <c r="HZ281" i="1"/>
  <c r="IH281" i="1"/>
  <c r="HC282" i="1"/>
  <c r="HO282" i="1"/>
  <c r="HW282" i="1"/>
  <c r="IE282" i="1"/>
  <c r="GZ283" i="1"/>
  <c r="HH283" i="1"/>
  <c r="HP283" i="1"/>
  <c r="HX283" i="1"/>
  <c r="IF283" i="1"/>
  <c r="HE284" i="1"/>
  <c r="HM284" i="1"/>
  <c r="HU284" i="1"/>
  <c r="IC284" i="1"/>
  <c r="GX285" i="1"/>
  <c r="HF285" i="1"/>
  <c r="HN285" i="1"/>
  <c r="HV285" i="1"/>
  <c r="ID285" i="1"/>
  <c r="IJ151" i="1"/>
  <c r="IJ162" i="1"/>
  <c r="JY162" i="1" s="1"/>
  <c r="IJ254" i="1"/>
  <c r="JY254" i="1" s="1"/>
  <c r="GY170" i="1"/>
  <c r="IN170" i="1" s="1"/>
  <c r="HK170" i="1"/>
  <c r="IZ170" i="1" s="1"/>
  <c r="HS170" i="1"/>
  <c r="JH170" i="1" s="1"/>
  <c r="HM250" i="1"/>
  <c r="JB250" i="1" s="1"/>
  <c r="JB251" i="1" s="1"/>
  <c r="IC250" i="1"/>
  <c r="JR250" i="1" s="1"/>
  <c r="JR251" i="1" s="1"/>
  <c r="GX250" i="1"/>
  <c r="IM250" i="1" s="1"/>
  <c r="IM251" i="1" s="1"/>
  <c r="HN250" i="1"/>
  <c r="JC250" i="1" s="1"/>
  <c r="JC251" i="1" s="1"/>
  <c r="ID250" i="1"/>
  <c r="JS250" i="1" s="1"/>
  <c r="JS251" i="1" s="1"/>
  <c r="IJ168" i="1"/>
  <c r="JY168" i="1" s="1"/>
  <c r="HO250" i="1"/>
  <c r="JD250" i="1" s="1"/>
  <c r="JD251" i="1" s="1"/>
  <c r="IE250" i="1"/>
  <c r="JT250" i="1" s="1"/>
  <c r="JT251" i="1" s="1"/>
  <c r="HD254" i="1"/>
  <c r="IS254" i="1" s="1"/>
  <c r="HL254" i="1"/>
  <c r="JA254" i="1" s="1"/>
  <c r="HT254" i="1"/>
  <c r="JI254" i="1" s="1"/>
  <c r="IB254" i="1"/>
  <c r="JQ254" i="1" s="1"/>
  <c r="GX271" i="1"/>
  <c r="HF271" i="1"/>
  <c r="HN271" i="1"/>
  <c r="HV271" i="1"/>
  <c r="ID271" i="1"/>
  <c r="HA275" i="1"/>
  <c r="HI275" i="1"/>
  <c r="HQ275" i="1"/>
  <c r="HY275" i="1"/>
  <c r="IG275" i="1"/>
  <c r="HB276" i="1"/>
  <c r="HJ276" i="1"/>
  <c r="HR276" i="1"/>
  <c r="HZ276" i="1"/>
  <c r="IH276" i="1"/>
  <c r="HC277" i="1"/>
  <c r="HO277" i="1"/>
  <c r="HW277" i="1"/>
  <c r="IE277" i="1"/>
  <c r="GZ280" i="1"/>
  <c r="HH280" i="1"/>
  <c r="HP280" i="1"/>
  <c r="HX280" i="1"/>
  <c r="IF280" i="1"/>
  <c r="HE281" i="1"/>
  <c r="HM281" i="1"/>
  <c r="HU281" i="1"/>
  <c r="IC281" i="1"/>
  <c r="GX282" i="1"/>
  <c r="HF282" i="1"/>
  <c r="HN282" i="1"/>
  <c r="HV282" i="1"/>
  <c r="ID282" i="1"/>
  <c r="GY283" i="1"/>
  <c r="HK283" i="1"/>
  <c r="HS283" i="1"/>
  <c r="IA283" i="1"/>
  <c r="II283" i="1"/>
  <c r="HD284" i="1"/>
  <c r="HL284" i="1"/>
  <c r="HT284" i="1"/>
  <c r="IB284" i="1"/>
  <c r="HP256" i="1"/>
  <c r="JE256" i="1" s="1"/>
  <c r="CA168" i="1"/>
  <c r="BZ168" i="1" s="1"/>
  <c r="R168" i="1" s="1"/>
  <c r="IZ131" i="1"/>
  <c r="CA135" i="1"/>
  <c r="CA159" i="1"/>
  <c r="BZ159" i="1" s="1"/>
  <c r="R159" i="1" s="1"/>
  <c r="CA255" i="1"/>
  <c r="BZ255" i="1" s="1"/>
  <c r="R255" i="1" s="1"/>
  <c r="CA226" i="1"/>
  <c r="BZ226" i="1" s="1"/>
  <c r="R226" i="1" s="1"/>
  <c r="HE136" i="1"/>
  <c r="IT136" i="1" s="1"/>
  <c r="HM136" i="1"/>
  <c r="JB136" i="1" s="1"/>
  <c r="HU136" i="1"/>
  <c r="JJ136" i="1" s="1"/>
  <c r="IC136" i="1"/>
  <c r="JR136" i="1" s="1"/>
  <c r="GY140" i="1"/>
  <c r="HK140" i="1"/>
  <c r="HS140" i="1"/>
  <c r="IA140" i="1"/>
  <c r="II140" i="1"/>
  <c r="HD141" i="1"/>
  <c r="HL141" i="1"/>
  <c r="HT141" i="1"/>
  <c r="IB141" i="1"/>
  <c r="HA142" i="1"/>
  <c r="HI142" i="1"/>
  <c r="HQ142" i="1"/>
  <c r="HY142" i="1"/>
  <c r="IG142" i="1"/>
  <c r="HE220" i="1"/>
  <c r="IT220" i="1" s="1"/>
  <c r="HM220" i="1"/>
  <c r="JB220" i="1" s="1"/>
  <c r="HU220" i="1"/>
  <c r="JJ220" i="1" s="1"/>
  <c r="IC220" i="1"/>
  <c r="JR220" i="1" s="1"/>
  <c r="GX221" i="1"/>
  <c r="IM221" i="1" s="1"/>
  <c r="HF221" i="1"/>
  <c r="IU221" i="1" s="1"/>
  <c r="HN221" i="1"/>
  <c r="JC221" i="1" s="1"/>
  <c r="HV221" i="1"/>
  <c r="JK221" i="1" s="1"/>
  <c r="ID221" i="1"/>
  <c r="JS221" i="1" s="1"/>
  <c r="GY222" i="1"/>
  <c r="IN222" i="1" s="1"/>
  <c r="HK222" i="1"/>
  <c r="IZ222" i="1" s="1"/>
  <c r="HS222" i="1"/>
  <c r="JH222" i="1" s="1"/>
  <c r="IA222" i="1"/>
  <c r="JP222" i="1" s="1"/>
  <c r="II222" i="1"/>
  <c r="JX222" i="1" s="1"/>
  <c r="HD223" i="1"/>
  <c r="IS223" i="1" s="1"/>
  <c r="HL223" i="1"/>
  <c r="JA223" i="1" s="1"/>
  <c r="HT223" i="1"/>
  <c r="JI223" i="1" s="1"/>
  <c r="IB223" i="1"/>
  <c r="JQ223" i="1" s="1"/>
  <c r="HA14" i="1"/>
  <c r="IP14" i="1" s="1"/>
  <c r="HI14" i="1"/>
  <c r="IX14" i="1" s="1"/>
  <c r="HQ14" i="1"/>
  <c r="JF14" i="1" s="1"/>
  <c r="HY14" i="1"/>
  <c r="JN14" i="1" s="1"/>
  <c r="IG14" i="1"/>
  <c r="JV14" i="1" s="1"/>
  <c r="HB15" i="1"/>
  <c r="IQ15" i="1" s="1"/>
  <c r="HJ15" i="1"/>
  <c r="IY15" i="1" s="1"/>
  <c r="HR15" i="1"/>
  <c r="JG15" i="1" s="1"/>
  <c r="HZ15" i="1"/>
  <c r="JO15" i="1" s="1"/>
  <c r="IH15" i="1"/>
  <c r="JW15" i="1" s="1"/>
  <c r="HC16" i="1"/>
  <c r="IR16" i="1" s="1"/>
  <c r="HO16" i="1"/>
  <c r="JD16" i="1" s="1"/>
  <c r="HW16" i="1"/>
  <c r="JL16" i="1" s="1"/>
  <c r="IE16" i="1"/>
  <c r="JT16" i="1" s="1"/>
  <c r="GZ17" i="1"/>
  <c r="IO17" i="1" s="1"/>
  <c r="GY148" i="1"/>
  <c r="IN148" i="1" s="1"/>
  <c r="HK148" i="1"/>
  <c r="IZ148" i="1" s="1"/>
  <c r="HS148" i="1"/>
  <c r="JH148" i="1" s="1"/>
  <c r="IA148" i="1"/>
  <c r="JP148" i="1" s="1"/>
  <c r="II148" i="1"/>
  <c r="JX148" i="1" s="1"/>
  <c r="HD151" i="1"/>
  <c r="HL151" i="1"/>
  <c r="HT151" i="1"/>
  <c r="IB151" i="1"/>
  <c r="HC157" i="1"/>
  <c r="IR157" i="1" s="1"/>
  <c r="HO157" i="1"/>
  <c r="JD157" i="1" s="1"/>
  <c r="HW157" i="1"/>
  <c r="JL157" i="1" s="1"/>
  <c r="IE157" i="1"/>
  <c r="JT157" i="1" s="1"/>
  <c r="GZ158" i="1"/>
  <c r="IO158" i="1" s="1"/>
  <c r="HH158" i="1"/>
  <c r="IW158" i="1" s="1"/>
  <c r="HP158" i="1"/>
  <c r="JE158" i="1" s="1"/>
  <c r="HX158" i="1"/>
  <c r="JM158" i="1" s="1"/>
  <c r="IF158" i="1"/>
  <c r="JU158" i="1" s="1"/>
  <c r="HE159" i="1"/>
  <c r="IT159" i="1" s="1"/>
  <c r="HM159" i="1"/>
  <c r="JB159" i="1" s="1"/>
  <c r="HU159" i="1"/>
  <c r="JJ159" i="1" s="1"/>
  <c r="IC159" i="1"/>
  <c r="JR159" i="1" s="1"/>
  <c r="GX160" i="1"/>
  <c r="IM160" i="1" s="1"/>
  <c r="HF160" i="1"/>
  <c r="IU160" i="1" s="1"/>
  <c r="HN160" i="1"/>
  <c r="JC160" i="1" s="1"/>
  <c r="HV160" i="1"/>
  <c r="JK160" i="1" s="1"/>
  <c r="ID160" i="1"/>
  <c r="JS160" i="1" s="1"/>
  <c r="GY161" i="1"/>
  <c r="IN161" i="1" s="1"/>
  <c r="HK161" i="1"/>
  <c r="IZ161" i="1" s="1"/>
  <c r="HS161" i="1"/>
  <c r="JH161" i="1" s="1"/>
  <c r="IA161" i="1"/>
  <c r="JP161" i="1" s="1"/>
  <c r="II161" i="1"/>
  <c r="JX161" i="1" s="1"/>
  <c r="HD162" i="1"/>
  <c r="IS162" i="1" s="1"/>
  <c r="HL162" i="1"/>
  <c r="JA162" i="1" s="1"/>
  <c r="HT162" i="1"/>
  <c r="JI162" i="1" s="1"/>
  <c r="IB162" i="1"/>
  <c r="JQ162" i="1" s="1"/>
  <c r="HF37" i="1"/>
  <c r="IU37" i="1" s="1"/>
  <c r="HV37" i="1"/>
  <c r="JK37" i="1" s="1"/>
  <c r="HH46" i="1"/>
  <c r="IW46" i="1" s="1"/>
  <c r="HX46" i="1"/>
  <c r="JM46" i="1" s="1"/>
  <c r="HL52" i="1"/>
  <c r="JA52" i="1" s="1"/>
  <c r="IB52" i="1"/>
  <c r="JQ52" i="1" s="1"/>
  <c r="GY58" i="1"/>
  <c r="HS58" i="1"/>
  <c r="II58" i="1"/>
  <c r="HA66" i="1"/>
  <c r="IP66" i="1" s="1"/>
  <c r="HQ66" i="1"/>
  <c r="JF66" i="1" s="1"/>
  <c r="IG66" i="1"/>
  <c r="JV66" i="1" s="1"/>
  <c r="HA208" i="1"/>
  <c r="IP208" i="1" s="1"/>
  <c r="HQ208" i="1"/>
  <c r="JF208" i="1" s="1"/>
  <c r="IG208" i="1"/>
  <c r="JV208" i="1" s="1"/>
  <c r="HA219" i="1"/>
  <c r="IP219" i="1" s="1"/>
  <c r="HQ219" i="1"/>
  <c r="JF219" i="1" s="1"/>
  <c r="IG219" i="1"/>
  <c r="JV219" i="1" s="1"/>
  <c r="HI232" i="1"/>
  <c r="IX232" i="1" s="1"/>
  <c r="HY232" i="1"/>
  <c r="JN232" i="1" s="1"/>
  <c r="HJ244" i="1"/>
  <c r="IY244" i="1" s="1"/>
  <c r="IY248" i="1" s="1"/>
  <c r="HZ244" i="1"/>
  <c r="JO244" i="1" s="1"/>
  <c r="JO248" i="1" s="1"/>
  <c r="HH58" i="1"/>
  <c r="HX58" i="1"/>
  <c r="HB66" i="1"/>
  <c r="IQ66" i="1" s="1"/>
  <c r="IH66" i="1"/>
  <c r="JW66" i="1" s="1"/>
  <c r="HH17" i="1"/>
  <c r="IW17" i="1" s="1"/>
  <c r="HP17" i="1"/>
  <c r="JE17" i="1" s="1"/>
  <c r="HX17" i="1"/>
  <c r="JM17" i="1" s="1"/>
  <c r="IF17" i="1"/>
  <c r="JU17" i="1" s="1"/>
  <c r="HE18" i="1"/>
  <c r="HM18" i="1"/>
  <c r="HU18" i="1"/>
  <c r="IC18" i="1"/>
  <c r="GX19" i="1"/>
  <c r="HF19" i="1"/>
  <c r="HN19" i="1"/>
  <c r="HV19" i="1"/>
  <c r="ID19" i="1"/>
  <c r="HA47" i="1"/>
  <c r="IP47" i="1" s="1"/>
  <c r="HI47" i="1"/>
  <c r="IX47" i="1" s="1"/>
  <c r="HQ47" i="1"/>
  <c r="JF47" i="1" s="1"/>
  <c r="HY47" i="1"/>
  <c r="JN47" i="1" s="1"/>
  <c r="IG47" i="1"/>
  <c r="JV47" i="1" s="1"/>
  <c r="HB48" i="1"/>
  <c r="IQ48" i="1" s="1"/>
  <c r="HJ48" i="1"/>
  <c r="IY48" i="1" s="1"/>
  <c r="HR48" i="1"/>
  <c r="JG48" i="1" s="1"/>
  <c r="HZ48" i="1"/>
  <c r="JO48" i="1" s="1"/>
  <c r="IH48" i="1"/>
  <c r="JW48" i="1" s="1"/>
  <c r="HD59" i="1"/>
  <c r="HL59" i="1"/>
  <c r="HT59" i="1"/>
  <c r="IB59" i="1"/>
  <c r="HA60" i="1"/>
  <c r="IP60" i="1" s="1"/>
  <c r="HI60" i="1"/>
  <c r="IX60" i="1" s="1"/>
  <c r="HQ60" i="1"/>
  <c r="JF60" i="1" s="1"/>
  <c r="HY60" i="1"/>
  <c r="JN60" i="1" s="1"/>
  <c r="IG60" i="1"/>
  <c r="JV60" i="1" s="1"/>
  <c r="HB61" i="1"/>
  <c r="IQ61" i="1" s="1"/>
  <c r="HJ61" i="1"/>
  <c r="IY61" i="1" s="1"/>
  <c r="HR61" i="1"/>
  <c r="JG61" i="1" s="1"/>
  <c r="HZ61" i="1"/>
  <c r="JO61" i="1" s="1"/>
  <c r="IH61" i="1"/>
  <c r="JW61" i="1" s="1"/>
  <c r="HC62" i="1"/>
  <c r="IR62" i="1" s="1"/>
  <c r="HO62" i="1"/>
  <c r="JD62" i="1" s="1"/>
  <c r="HW62" i="1"/>
  <c r="JL62" i="1" s="1"/>
  <c r="IE62" i="1"/>
  <c r="JT62" i="1" s="1"/>
  <c r="GZ63" i="1"/>
  <c r="IO63" i="1" s="1"/>
  <c r="HH63" i="1"/>
  <c r="IW63" i="1" s="1"/>
  <c r="HP63" i="1"/>
  <c r="JE63" i="1" s="1"/>
  <c r="HX63" i="1"/>
  <c r="JM63" i="1" s="1"/>
  <c r="IF63" i="1"/>
  <c r="JU63" i="1" s="1"/>
  <c r="HB67" i="1"/>
  <c r="IQ67" i="1" s="1"/>
  <c r="HJ67" i="1"/>
  <c r="IY67" i="1" s="1"/>
  <c r="HR67" i="1"/>
  <c r="JG67" i="1" s="1"/>
  <c r="HZ67" i="1"/>
  <c r="JO67" i="1" s="1"/>
  <c r="IH67" i="1"/>
  <c r="JW67" i="1" s="1"/>
  <c r="HC68" i="1"/>
  <c r="IR68" i="1" s="1"/>
  <c r="HO68" i="1"/>
  <c r="JD68" i="1" s="1"/>
  <c r="HW68" i="1"/>
  <c r="JL68" i="1" s="1"/>
  <c r="IE68" i="1"/>
  <c r="JT68" i="1" s="1"/>
  <c r="GZ71" i="1"/>
  <c r="HH71" i="1"/>
  <c r="HP71" i="1"/>
  <c r="HX71" i="1"/>
  <c r="IF71" i="1"/>
  <c r="HE72" i="1"/>
  <c r="HM72" i="1"/>
  <c r="HU72" i="1"/>
  <c r="IC72" i="1"/>
  <c r="GX73" i="1"/>
  <c r="HF73" i="1"/>
  <c r="HN73" i="1"/>
  <c r="HV73" i="1"/>
  <c r="ID73" i="1"/>
  <c r="GY74" i="1"/>
  <c r="HK74" i="1"/>
  <c r="HS74" i="1"/>
  <c r="IA74" i="1"/>
  <c r="II74" i="1"/>
  <c r="HD75" i="1"/>
  <c r="HL75" i="1"/>
  <c r="HT75" i="1"/>
  <c r="IB75" i="1"/>
  <c r="HA77" i="1"/>
  <c r="HI77" i="1"/>
  <c r="HQ77" i="1"/>
  <c r="HY77" i="1"/>
  <c r="IG77" i="1"/>
  <c r="HB78" i="1"/>
  <c r="HJ78" i="1"/>
  <c r="HR78" i="1"/>
  <c r="HZ78" i="1"/>
  <c r="IH78" i="1"/>
  <c r="HC79" i="1"/>
  <c r="HO79" i="1"/>
  <c r="HW79" i="1"/>
  <c r="IE79" i="1"/>
  <c r="GZ80" i="1"/>
  <c r="HH80" i="1"/>
  <c r="HP80" i="1"/>
  <c r="HX80" i="1"/>
  <c r="IF80" i="1"/>
  <c r="HE81" i="1"/>
  <c r="HM81" i="1"/>
  <c r="HU81" i="1"/>
  <c r="IC81" i="1"/>
  <c r="GX82" i="1"/>
  <c r="HF82" i="1"/>
  <c r="HN82" i="1"/>
  <c r="HV82" i="1"/>
  <c r="ID82" i="1"/>
  <c r="GY83" i="1"/>
  <c r="HK83" i="1"/>
  <c r="HS83" i="1"/>
  <c r="IA83" i="1"/>
  <c r="II83" i="1"/>
  <c r="HB209" i="1"/>
  <c r="IQ209" i="1" s="1"/>
  <c r="HJ209" i="1"/>
  <c r="IY209" i="1" s="1"/>
  <c r="HR209" i="1"/>
  <c r="JG209" i="1" s="1"/>
  <c r="HZ209" i="1"/>
  <c r="JO209" i="1" s="1"/>
  <c r="IH209" i="1"/>
  <c r="JW209" i="1" s="1"/>
  <c r="HC210" i="1"/>
  <c r="IR210" i="1" s="1"/>
  <c r="HO210" i="1"/>
  <c r="JD210" i="1" s="1"/>
  <c r="HW210" i="1"/>
  <c r="JL210" i="1" s="1"/>
  <c r="IE210" i="1"/>
  <c r="JT210" i="1" s="1"/>
  <c r="GZ211" i="1"/>
  <c r="IO211" i="1" s="1"/>
  <c r="HH211" i="1"/>
  <c r="IW211" i="1" s="1"/>
  <c r="HP211" i="1"/>
  <c r="JE211" i="1" s="1"/>
  <c r="HX211" i="1"/>
  <c r="JM211" i="1" s="1"/>
  <c r="IF211" i="1"/>
  <c r="JU211" i="1" s="1"/>
  <c r="HB215" i="1"/>
  <c r="HJ215" i="1"/>
  <c r="HR215" i="1"/>
  <c r="HZ215" i="1"/>
  <c r="IH215" i="1"/>
  <c r="HC216" i="1"/>
  <c r="HO216" i="1"/>
  <c r="HW216" i="1"/>
  <c r="IE216" i="1"/>
  <c r="GZ217" i="1"/>
  <c r="HH217" i="1"/>
  <c r="HP217" i="1"/>
  <c r="HX217" i="1"/>
  <c r="IF217" i="1"/>
  <c r="HB220" i="1"/>
  <c r="IQ220" i="1" s="1"/>
  <c r="HJ220" i="1"/>
  <c r="IY220" i="1" s="1"/>
  <c r="HR220" i="1"/>
  <c r="JG220" i="1" s="1"/>
  <c r="HZ220" i="1"/>
  <c r="JO220" i="1" s="1"/>
  <c r="IH220" i="1"/>
  <c r="JW220" i="1" s="1"/>
  <c r="HC221" i="1"/>
  <c r="IR221" i="1" s="1"/>
  <c r="HO221" i="1"/>
  <c r="JD221" i="1" s="1"/>
  <c r="HW221" i="1"/>
  <c r="JL221" i="1" s="1"/>
  <c r="IE221" i="1"/>
  <c r="JT221" i="1" s="1"/>
  <c r="GZ222" i="1"/>
  <c r="IO222" i="1" s="1"/>
  <c r="HH222" i="1"/>
  <c r="IW222" i="1" s="1"/>
  <c r="HP222" i="1"/>
  <c r="JE222" i="1" s="1"/>
  <c r="HX222" i="1"/>
  <c r="JM222" i="1" s="1"/>
  <c r="IF222" i="1"/>
  <c r="JU222" i="1" s="1"/>
  <c r="HE223" i="1"/>
  <c r="IT223" i="1" s="1"/>
  <c r="HM223" i="1"/>
  <c r="JB223" i="1" s="1"/>
  <c r="HU223" i="1"/>
  <c r="JJ223" i="1" s="1"/>
  <c r="IC223" i="1"/>
  <c r="JR223" i="1" s="1"/>
  <c r="GX233" i="1"/>
  <c r="IM233" i="1" s="1"/>
  <c r="HF233" i="1"/>
  <c r="IU233" i="1" s="1"/>
  <c r="HN233" i="1"/>
  <c r="JC233" i="1" s="1"/>
  <c r="HV233" i="1"/>
  <c r="JK233" i="1" s="1"/>
  <c r="ID233" i="1"/>
  <c r="JS233" i="1" s="1"/>
  <c r="GY234" i="1"/>
  <c r="IN234" i="1" s="1"/>
  <c r="HK234" i="1"/>
  <c r="IZ234" i="1" s="1"/>
  <c r="HS234" i="1"/>
  <c r="JH234" i="1" s="1"/>
  <c r="IA234" i="1"/>
  <c r="JP234" i="1" s="1"/>
  <c r="II234" i="1"/>
  <c r="JX234" i="1" s="1"/>
  <c r="GY245" i="1"/>
  <c r="HK245" i="1"/>
  <c r="HS245" i="1"/>
  <c r="IA245" i="1"/>
  <c r="II245" i="1"/>
  <c r="HD246" i="1"/>
  <c r="HL246" i="1"/>
  <c r="HT246" i="1"/>
  <c r="IB246" i="1"/>
  <c r="HA247" i="1"/>
  <c r="HI247" i="1"/>
  <c r="HQ247" i="1"/>
  <c r="HY247" i="1"/>
  <c r="IG247" i="1"/>
  <c r="GX272" i="1"/>
  <c r="HF272" i="1"/>
  <c r="HN272" i="1"/>
  <c r="HV272" i="1"/>
  <c r="ID272" i="1"/>
  <c r="GY273" i="1"/>
  <c r="HK273" i="1"/>
  <c r="HS273" i="1"/>
  <c r="IA273" i="1"/>
  <c r="II273" i="1"/>
  <c r="IE244" i="1"/>
  <c r="JT244" i="1" s="1"/>
  <c r="JT248" i="1" s="1"/>
  <c r="HF247" i="1"/>
  <c r="HN247" i="1"/>
  <c r="HV247" i="1"/>
  <c r="ID247" i="1"/>
  <c r="GX256" i="1"/>
  <c r="IM256" i="1" s="1"/>
  <c r="HF256" i="1"/>
  <c r="IU256" i="1" s="1"/>
  <c r="HN256" i="1"/>
  <c r="JC256" i="1" s="1"/>
  <c r="HV256" i="1"/>
  <c r="JK256" i="1" s="1"/>
  <c r="ID256" i="1"/>
  <c r="JS256" i="1" s="1"/>
  <c r="GY257" i="1"/>
  <c r="IN257" i="1" s="1"/>
  <c r="HK257" i="1"/>
  <c r="IZ257" i="1" s="1"/>
  <c r="HS257" i="1"/>
  <c r="JH257" i="1" s="1"/>
  <c r="IA257" i="1"/>
  <c r="JP257" i="1" s="1"/>
  <c r="II257" i="1"/>
  <c r="JX257" i="1" s="1"/>
  <c r="HD258" i="1"/>
  <c r="IS258" i="1" s="1"/>
  <c r="HL258" i="1"/>
  <c r="JA258" i="1" s="1"/>
  <c r="HT258" i="1"/>
  <c r="JI258" i="1" s="1"/>
  <c r="IB258" i="1"/>
  <c r="JQ258" i="1" s="1"/>
  <c r="HA259" i="1"/>
  <c r="IP259" i="1" s="1"/>
  <c r="HI259" i="1"/>
  <c r="IX259" i="1" s="1"/>
  <c r="HQ259" i="1"/>
  <c r="JF259" i="1" s="1"/>
  <c r="HY259" i="1"/>
  <c r="JN259" i="1" s="1"/>
  <c r="IG259" i="1"/>
  <c r="JV259" i="1" s="1"/>
  <c r="GY264" i="1"/>
  <c r="IN264" i="1" s="1"/>
  <c r="HK264" i="1"/>
  <c r="IZ264" i="1" s="1"/>
  <c r="HS264" i="1"/>
  <c r="JH264" i="1" s="1"/>
  <c r="IA264" i="1"/>
  <c r="JP264" i="1" s="1"/>
  <c r="II264" i="1"/>
  <c r="JX264" i="1" s="1"/>
  <c r="HD145" i="1"/>
  <c r="IS145" i="1" s="1"/>
  <c r="HL145" i="1"/>
  <c r="JA145" i="1" s="1"/>
  <c r="HT145" i="1"/>
  <c r="JI145" i="1" s="1"/>
  <c r="IB145" i="1"/>
  <c r="JQ145" i="1" s="1"/>
  <c r="HA146" i="1"/>
  <c r="IP146" i="1" s="1"/>
  <c r="HI146" i="1"/>
  <c r="IX146" i="1" s="1"/>
  <c r="HQ146" i="1"/>
  <c r="JF146" i="1" s="1"/>
  <c r="HY146" i="1"/>
  <c r="JN146" i="1" s="1"/>
  <c r="IG146" i="1"/>
  <c r="JV146" i="1" s="1"/>
  <c r="HB147" i="1"/>
  <c r="IQ147" i="1" s="1"/>
  <c r="HJ147" i="1"/>
  <c r="IY147" i="1" s="1"/>
  <c r="HR147" i="1"/>
  <c r="JG147" i="1" s="1"/>
  <c r="HZ147" i="1"/>
  <c r="JO147" i="1" s="1"/>
  <c r="IH147" i="1"/>
  <c r="JW147" i="1" s="1"/>
  <c r="HC148" i="1"/>
  <c r="IR148" i="1" s="1"/>
  <c r="HO148" i="1"/>
  <c r="JD148" i="1" s="1"/>
  <c r="HW148" i="1"/>
  <c r="JL148" i="1" s="1"/>
  <c r="IE148" i="1"/>
  <c r="JT148" i="1" s="1"/>
  <c r="GZ151" i="1"/>
  <c r="HH151" i="1"/>
  <c r="HP151" i="1"/>
  <c r="HX151" i="1"/>
  <c r="IF151" i="1"/>
  <c r="GY157" i="1"/>
  <c r="IN157" i="1" s="1"/>
  <c r="HK157" i="1"/>
  <c r="IZ157" i="1" s="1"/>
  <c r="HS157" i="1"/>
  <c r="JH157" i="1" s="1"/>
  <c r="IA157" i="1"/>
  <c r="JP157" i="1" s="1"/>
  <c r="II157" i="1"/>
  <c r="JX157" i="1" s="1"/>
  <c r="HD158" i="1"/>
  <c r="IS158" i="1" s="1"/>
  <c r="HL158" i="1"/>
  <c r="JA158" i="1" s="1"/>
  <c r="HT158" i="1"/>
  <c r="JI158" i="1" s="1"/>
  <c r="IB158" i="1"/>
  <c r="JQ158" i="1" s="1"/>
  <c r="HA159" i="1"/>
  <c r="IP159" i="1" s="1"/>
  <c r="HI159" i="1"/>
  <c r="IX159" i="1" s="1"/>
  <c r="HQ159" i="1"/>
  <c r="JF159" i="1" s="1"/>
  <c r="HY159" i="1"/>
  <c r="JN159" i="1" s="1"/>
  <c r="IG159" i="1"/>
  <c r="JV159" i="1" s="1"/>
  <c r="HB160" i="1"/>
  <c r="IQ160" i="1" s="1"/>
  <c r="HJ160" i="1"/>
  <c r="IY160" i="1" s="1"/>
  <c r="HR160" i="1"/>
  <c r="JG160" i="1" s="1"/>
  <c r="HZ160" i="1"/>
  <c r="JO160" i="1" s="1"/>
  <c r="IH160" i="1"/>
  <c r="JW160" i="1" s="1"/>
  <c r="HC161" i="1"/>
  <c r="IR161" i="1" s="1"/>
  <c r="HO161" i="1"/>
  <c r="JD161" i="1" s="1"/>
  <c r="HW161" i="1"/>
  <c r="JL161" i="1" s="1"/>
  <c r="IE161" i="1"/>
  <c r="JT161" i="1" s="1"/>
  <c r="GZ162" i="1"/>
  <c r="IO162" i="1" s="1"/>
  <c r="HH162" i="1"/>
  <c r="IW162" i="1" s="1"/>
  <c r="HP162" i="1"/>
  <c r="JE162" i="1" s="1"/>
  <c r="HX162" i="1"/>
  <c r="JM162" i="1" s="1"/>
  <c r="IF162" i="1"/>
  <c r="JU162" i="1" s="1"/>
  <c r="HJ168" i="1"/>
  <c r="IY168" i="1" s="1"/>
  <c r="GY169" i="1"/>
  <c r="IN169" i="1" s="1"/>
  <c r="HK169" i="1"/>
  <c r="IZ169" i="1" s="1"/>
  <c r="HS169" i="1"/>
  <c r="JH169" i="1" s="1"/>
  <c r="IA169" i="1"/>
  <c r="JP169" i="1" s="1"/>
  <c r="II169" i="1"/>
  <c r="JX169" i="1" s="1"/>
  <c r="HD170" i="1"/>
  <c r="IS170" i="1" s="1"/>
  <c r="HL170" i="1"/>
  <c r="JA170" i="1" s="1"/>
  <c r="HB33" i="1"/>
  <c r="IQ33" i="1" s="1"/>
  <c r="HJ33" i="1"/>
  <c r="IY33" i="1" s="1"/>
  <c r="HR33" i="1"/>
  <c r="JG33" i="1" s="1"/>
  <c r="HZ33" i="1"/>
  <c r="JO33" i="1" s="1"/>
  <c r="IH33" i="1"/>
  <c r="JW33" i="1" s="1"/>
  <c r="HC41" i="1"/>
  <c r="IR41" i="1" s="1"/>
  <c r="HO41" i="1"/>
  <c r="JD41" i="1" s="1"/>
  <c r="HW41" i="1"/>
  <c r="JL41" i="1" s="1"/>
  <c r="IE41" i="1"/>
  <c r="JT41" i="1" s="1"/>
  <c r="GZ45" i="1"/>
  <c r="IO45" i="1" s="1"/>
  <c r="HH45" i="1"/>
  <c r="IW45" i="1" s="1"/>
  <c r="HP45" i="1"/>
  <c r="JE45" i="1" s="1"/>
  <c r="HX45" i="1"/>
  <c r="JM45" i="1" s="1"/>
  <c r="IF45" i="1"/>
  <c r="JU45" i="1" s="1"/>
  <c r="HD51" i="1"/>
  <c r="IS51" i="1" s="1"/>
  <c r="HL51" i="1"/>
  <c r="JA51" i="1" s="1"/>
  <c r="HT51" i="1"/>
  <c r="JI51" i="1" s="1"/>
  <c r="IB51" i="1"/>
  <c r="JQ51" i="1" s="1"/>
  <c r="HD133" i="1"/>
  <c r="IS133" i="1" s="1"/>
  <c r="HL133" i="1"/>
  <c r="JA133" i="1" s="1"/>
  <c r="HT133" i="1"/>
  <c r="JI133" i="1" s="1"/>
  <c r="IB133" i="1"/>
  <c r="JQ133" i="1" s="1"/>
  <c r="HA134" i="1"/>
  <c r="IP134" i="1" s="1"/>
  <c r="HI134" i="1"/>
  <c r="IX134" i="1" s="1"/>
  <c r="HQ134" i="1"/>
  <c r="JF134" i="1" s="1"/>
  <c r="HY134" i="1"/>
  <c r="JN134" i="1" s="1"/>
  <c r="IG134" i="1"/>
  <c r="JV134" i="1" s="1"/>
  <c r="HD139" i="1"/>
  <c r="HL139" i="1"/>
  <c r="IA170" i="1"/>
  <c r="JP170" i="1" s="1"/>
  <c r="II170" i="1"/>
  <c r="JX170" i="1" s="1"/>
  <c r="HD171" i="1"/>
  <c r="IS171" i="1" s="1"/>
  <c r="HL171" i="1"/>
  <c r="JA171" i="1" s="1"/>
  <c r="HT171" i="1"/>
  <c r="JI171" i="1" s="1"/>
  <c r="IB171" i="1"/>
  <c r="JQ171" i="1" s="1"/>
  <c r="HA172" i="1"/>
  <c r="IP172" i="1" s="1"/>
  <c r="HI172" i="1"/>
  <c r="IX172" i="1" s="1"/>
  <c r="HQ172" i="1"/>
  <c r="JF172" i="1" s="1"/>
  <c r="HY172" i="1"/>
  <c r="JN172" i="1" s="1"/>
  <c r="IG172" i="1"/>
  <c r="JV172" i="1" s="1"/>
  <c r="HB173" i="1"/>
  <c r="IQ173" i="1" s="1"/>
  <c r="HJ173" i="1"/>
  <c r="IY173" i="1" s="1"/>
  <c r="HR173" i="1"/>
  <c r="JG173" i="1" s="1"/>
  <c r="HZ173" i="1"/>
  <c r="JO173" i="1" s="1"/>
  <c r="IH173" i="1"/>
  <c r="JW173" i="1" s="1"/>
  <c r="HC174" i="1"/>
  <c r="IR174" i="1" s="1"/>
  <c r="HO174" i="1"/>
  <c r="JD174" i="1" s="1"/>
  <c r="HW174" i="1"/>
  <c r="JL174" i="1" s="1"/>
  <c r="IE174" i="1"/>
  <c r="JT174" i="1" s="1"/>
  <c r="HB254" i="1"/>
  <c r="IQ254" i="1" s="1"/>
  <c r="HJ254" i="1"/>
  <c r="IY254" i="1" s="1"/>
  <c r="HR254" i="1"/>
  <c r="JG254" i="1" s="1"/>
  <c r="HZ254" i="1"/>
  <c r="JO254" i="1" s="1"/>
  <c r="IH254" i="1"/>
  <c r="JW254" i="1" s="1"/>
  <c r="HD271" i="1"/>
  <c r="HL271" i="1"/>
  <c r="HT271" i="1"/>
  <c r="IB271" i="1"/>
  <c r="GY275" i="1"/>
  <c r="HK275" i="1"/>
  <c r="HS275" i="1"/>
  <c r="IA275" i="1"/>
  <c r="II275" i="1"/>
  <c r="HD276" i="1"/>
  <c r="HL276" i="1"/>
  <c r="HT276" i="1"/>
  <c r="IB276" i="1"/>
  <c r="HA277" i="1"/>
  <c r="HI277" i="1"/>
  <c r="HQ277" i="1"/>
  <c r="HY277" i="1"/>
  <c r="IG277" i="1"/>
  <c r="HB280" i="1"/>
  <c r="HJ280" i="1"/>
  <c r="HR280" i="1"/>
  <c r="HZ280" i="1"/>
  <c r="IH280" i="1"/>
  <c r="HC281" i="1"/>
  <c r="HO281" i="1"/>
  <c r="HW281" i="1"/>
  <c r="IE281" i="1"/>
  <c r="GZ250" i="1"/>
  <c r="IO250" i="1" s="1"/>
  <c r="IO251" i="1" s="1"/>
  <c r="HP250" i="1"/>
  <c r="JE250" i="1" s="1"/>
  <c r="JE251" i="1" s="1"/>
  <c r="IF250" i="1"/>
  <c r="JU250" i="1" s="1"/>
  <c r="JU251" i="1" s="1"/>
  <c r="HT139" i="1"/>
  <c r="IB139" i="1"/>
  <c r="HD157" i="1"/>
  <c r="IS157" i="1" s="1"/>
  <c r="HL157" i="1"/>
  <c r="JA157" i="1" s="1"/>
  <c r="HT157" i="1"/>
  <c r="JI157" i="1" s="1"/>
  <c r="IB157" i="1"/>
  <c r="JQ157" i="1" s="1"/>
  <c r="HA158" i="1"/>
  <c r="IP158" i="1" s="1"/>
  <c r="HI158" i="1"/>
  <c r="IX158" i="1" s="1"/>
  <c r="HQ158" i="1"/>
  <c r="JF158" i="1" s="1"/>
  <c r="HY158" i="1"/>
  <c r="JN158" i="1" s="1"/>
  <c r="IG158" i="1"/>
  <c r="JV158" i="1" s="1"/>
  <c r="HB159" i="1"/>
  <c r="IQ159" i="1" s="1"/>
  <c r="HJ159" i="1"/>
  <c r="IY159" i="1" s="1"/>
  <c r="HR159" i="1"/>
  <c r="JG159" i="1" s="1"/>
  <c r="HZ159" i="1"/>
  <c r="JO159" i="1" s="1"/>
  <c r="IH159" i="1"/>
  <c r="JW159" i="1" s="1"/>
  <c r="HC160" i="1"/>
  <c r="IR160" i="1" s="1"/>
  <c r="HO160" i="1"/>
  <c r="JD160" i="1" s="1"/>
  <c r="HW160" i="1"/>
  <c r="JL160" i="1" s="1"/>
  <c r="IE160" i="1"/>
  <c r="JT160" i="1" s="1"/>
  <c r="GZ161" i="1"/>
  <c r="IO161" i="1" s="1"/>
  <c r="HH161" i="1"/>
  <c r="IW161" i="1" s="1"/>
  <c r="HP161" i="1"/>
  <c r="JE161" i="1" s="1"/>
  <c r="HX161" i="1"/>
  <c r="JM161" i="1" s="1"/>
  <c r="IF161" i="1"/>
  <c r="JU161" i="1" s="1"/>
  <c r="HE162" i="1"/>
  <c r="IT162" i="1" s="1"/>
  <c r="HM162" i="1"/>
  <c r="JB162" i="1" s="1"/>
  <c r="HU162" i="1"/>
  <c r="JJ162" i="1" s="1"/>
  <c r="IC162" i="1"/>
  <c r="JR162" i="1" s="1"/>
  <c r="HA144" i="1"/>
  <c r="IP144" i="1" s="1"/>
  <c r="HQ144" i="1"/>
  <c r="JF144" i="1" s="1"/>
  <c r="IG144" i="1"/>
  <c r="JV144" i="1" s="1"/>
  <c r="HA157" i="1"/>
  <c r="IP157" i="1" s="1"/>
  <c r="HI157" i="1"/>
  <c r="IX157" i="1" s="1"/>
  <c r="HQ157" i="1"/>
  <c r="JF157" i="1" s="1"/>
  <c r="HY157" i="1"/>
  <c r="JN157" i="1" s="1"/>
  <c r="IG157" i="1"/>
  <c r="JV157" i="1" s="1"/>
  <c r="HB158" i="1"/>
  <c r="IQ158" i="1" s="1"/>
  <c r="HJ158" i="1"/>
  <c r="IY158" i="1" s="1"/>
  <c r="HR158" i="1"/>
  <c r="JG158" i="1" s="1"/>
  <c r="HZ158" i="1"/>
  <c r="JO158" i="1" s="1"/>
  <c r="IH158" i="1"/>
  <c r="JW158" i="1" s="1"/>
  <c r="HC159" i="1"/>
  <c r="IR159" i="1" s="1"/>
  <c r="HO159" i="1"/>
  <c r="JD159" i="1" s="1"/>
  <c r="HW159" i="1"/>
  <c r="JL159" i="1" s="1"/>
  <c r="IE159" i="1"/>
  <c r="JT159" i="1" s="1"/>
  <c r="GZ160" i="1"/>
  <c r="IO160" i="1" s="1"/>
  <c r="HH160" i="1"/>
  <c r="IW160" i="1" s="1"/>
  <c r="HP160" i="1"/>
  <c r="JE160" i="1" s="1"/>
  <c r="HX160" i="1"/>
  <c r="JM160" i="1" s="1"/>
  <c r="IF160" i="1"/>
  <c r="JU160" i="1" s="1"/>
  <c r="HE161" i="1"/>
  <c r="IT161" i="1" s="1"/>
  <c r="HM161" i="1"/>
  <c r="JB161" i="1" s="1"/>
  <c r="HU161" i="1"/>
  <c r="JJ161" i="1" s="1"/>
  <c r="IC161" i="1"/>
  <c r="JR161" i="1" s="1"/>
  <c r="GX162" i="1"/>
  <c r="IM162" i="1" s="1"/>
  <c r="HF162" i="1"/>
  <c r="IU162" i="1" s="1"/>
  <c r="HN162" i="1"/>
  <c r="JC162" i="1" s="1"/>
  <c r="HV162" i="1"/>
  <c r="JK162" i="1" s="1"/>
  <c r="ID162" i="1"/>
  <c r="JS162" i="1" s="1"/>
  <c r="HE254" i="1"/>
  <c r="IT254" i="1" s="1"/>
  <c r="HM254" i="1"/>
  <c r="JB254" i="1" s="1"/>
  <c r="HU254" i="1"/>
  <c r="JJ254" i="1" s="1"/>
  <c r="IC254" i="1"/>
  <c r="JR254" i="1" s="1"/>
  <c r="GY271" i="1"/>
  <c r="HK271" i="1"/>
  <c r="HS271" i="1"/>
  <c r="IA271" i="1"/>
  <c r="II271" i="1"/>
  <c r="HB275" i="1"/>
  <c r="HJ275" i="1"/>
  <c r="HR275" i="1"/>
  <c r="HZ275" i="1"/>
  <c r="IH275" i="1"/>
  <c r="HC276" i="1"/>
  <c r="HO276" i="1"/>
  <c r="HW276" i="1"/>
  <c r="IE276" i="1"/>
  <c r="GZ277" i="1"/>
  <c r="HH277" i="1"/>
  <c r="HP277" i="1"/>
  <c r="HX277" i="1"/>
  <c r="IF277" i="1"/>
  <c r="HE280" i="1"/>
  <c r="HM280" i="1"/>
  <c r="HU280" i="1"/>
  <c r="IC280" i="1"/>
  <c r="GX281" i="1"/>
  <c r="HF281" i="1"/>
  <c r="HN281" i="1"/>
  <c r="HV281" i="1"/>
  <c r="ID281" i="1"/>
  <c r="GY282" i="1"/>
  <c r="HK282" i="1"/>
  <c r="HS282" i="1"/>
  <c r="IA282" i="1"/>
  <c r="II282" i="1"/>
  <c r="HD283" i="1"/>
  <c r="HL283" i="1"/>
  <c r="HT283" i="1"/>
  <c r="IB283" i="1"/>
  <c r="HA284" i="1"/>
  <c r="HI284" i="1"/>
  <c r="HQ284" i="1"/>
  <c r="HY284" i="1"/>
  <c r="IG284" i="1"/>
  <c r="HB285" i="1"/>
  <c r="HJ285" i="1"/>
  <c r="HR285" i="1"/>
  <c r="HZ285" i="1"/>
  <c r="IH285" i="1"/>
  <c r="IJ139" i="1"/>
  <c r="IH169" i="1"/>
  <c r="JW169" i="1" s="1"/>
  <c r="HC170" i="1"/>
  <c r="IR170" i="1" s="1"/>
  <c r="HO170" i="1"/>
  <c r="JD170" i="1" s="1"/>
  <c r="HW170" i="1"/>
  <c r="JL170" i="1" s="1"/>
  <c r="IE170" i="1"/>
  <c r="JT170" i="1" s="1"/>
  <c r="GZ171" i="1"/>
  <c r="IO171" i="1" s="1"/>
  <c r="HH171" i="1"/>
  <c r="IW171" i="1" s="1"/>
  <c r="HP171" i="1"/>
  <c r="JE171" i="1" s="1"/>
  <c r="HX171" i="1"/>
  <c r="JM171" i="1" s="1"/>
  <c r="IF171" i="1"/>
  <c r="JU171" i="1" s="1"/>
  <c r="HE172" i="1"/>
  <c r="IT172" i="1" s="1"/>
  <c r="HM172" i="1"/>
  <c r="JB172" i="1" s="1"/>
  <c r="HU172" i="1"/>
  <c r="JJ172" i="1" s="1"/>
  <c r="IC172" i="1"/>
  <c r="JR172" i="1" s="1"/>
  <c r="GX173" i="1"/>
  <c r="IM173" i="1" s="1"/>
  <c r="HF173" i="1"/>
  <c r="IU173" i="1" s="1"/>
  <c r="HN173" i="1"/>
  <c r="JC173" i="1" s="1"/>
  <c r="HV173" i="1"/>
  <c r="JK173" i="1" s="1"/>
  <c r="ID173" i="1"/>
  <c r="JS173" i="1" s="1"/>
  <c r="GY174" i="1"/>
  <c r="IN174" i="1" s="1"/>
  <c r="HK174" i="1"/>
  <c r="IZ174" i="1" s="1"/>
  <c r="HS174" i="1"/>
  <c r="JH174" i="1" s="1"/>
  <c r="IA174" i="1"/>
  <c r="JP174" i="1" s="1"/>
  <c r="II174" i="1"/>
  <c r="JX174" i="1" s="1"/>
  <c r="GX254" i="1"/>
  <c r="IM254" i="1" s="1"/>
  <c r="HF254" i="1"/>
  <c r="IU254" i="1" s="1"/>
  <c r="HN254" i="1"/>
  <c r="JC254" i="1" s="1"/>
  <c r="HV254" i="1"/>
  <c r="JK254" i="1" s="1"/>
  <c r="ID254" i="1"/>
  <c r="JS254" i="1" s="1"/>
  <c r="GZ271" i="1"/>
  <c r="HH271" i="1"/>
  <c r="HP271" i="1"/>
  <c r="HX271" i="1"/>
  <c r="IF271" i="1"/>
  <c r="HC275" i="1"/>
  <c r="HO275" i="1"/>
  <c r="HW275" i="1"/>
  <c r="IE275" i="1"/>
  <c r="GZ276" i="1"/>
  <c r="HH276" i="1"/>
  <c r="HP276" i="1"/>
  <c r="HX276" i="1"/>
  <c r="IF276" i="1"/>
  <c r="HE277" i="1"/>
  <c r="HM277" i="1"/>
  <c r="HU277" i="1"/>
  <c r="IC277" i="1"/>
  <c r="GX280" i="1"/>
  <c r="HF280" i="1"/>
  <c r="HN280" i="1"/>
  <c r="HV280" i="1"/>
  <c r="ID280" i="1"/>
  <c r="GY281" i="1"/>
  <c r="HK281" i="1"/>
  <c r="HS281" i="1"/>
  <c r="IA281" i="1"/>
  <c r="II281" i="1"/>
  <c r="GZ282" i="1"/>
  <c r="HH282" i="1"/>
  <c r="HP282" i="1"/>
  <c r="HX282" i="1"/>
  <c r="IF282" i="1"/>
  <c r="HE283" i="1"/>
  <c r="HM283" i="1"/>
  <c r="HU283" i="1"/>
  <c r="IC283" i="1"/>
  <c r="GX284" i="1"/>
  <c r="HF284" i="1"/>
  <c r="HN284" i="1"/>
  <c r="HV284" i="1"/>
  <c r="ID284" i="1"/>
  <c r="GY285" i="1"/>
  <c r="HK285" i="1"/>
  <c r="HS285" i="1"/>
  <c r="IA285" i="1"/>
  <c r="II285" i="1"/>
  <c r="HE214" i="1"/>
  <c r="HM214" i="1"/>
  <c r="HU214" i="1"/>
  <c r="IC214" i="1"/>
  <c r="GX226" i="1"/>
  <c r="HF226" i="1"/>
  <c r="HN226" i="1"/>
  <c r="HV226" i="1"/>
  <c r="ID226" i="1"/>
  <c r="GZ231" i="1"/>
  <c r="IO231" i="1" s="1"/>
  <c r="HH231" i="1"/>
  <c r="IW231" i="1" s="1"/>
  <c r="HP231" i="1"/>
  <c r="JE231" i="1" s="1"/>
  <c r="HA285" i="1"/>
  <c r="HI285" i="1"/>
  <c r="HQ285" i="1"/>
  <c r="HY285" i="1"/>
  <c r="IG285" i="1"/>
  <c r="IJ214" i="1"/>
  <c r="IJ146" i="1"/>
  <c r="JY146" i="1" s="1"/>
  <c r="IA250" i="1"/>
  <c r="JP250" i="1" s="1"/>
  <c r="JP251" i="1" s="1"/>
  <c r="HD282" i="1"/>
  <c r="HL282" i="1"/>
  <c r="HT282" i="1"/>
  <c r="IB282" i="1"/>
  <c r="HA283" i="1"/>
  <c r="HI283" i="1"/>
  <c r="HQ283" i="1"/>
  <c r="HY283" i="1"/>
  <c r="IG283" i="1"/>
  <c r="HB284" i="1"/>
  <c r="HJ284" i="1"/>
  <c r="HR284" i="1"/>
  <c r="HZ284" i="1"/>
  <c r="IH284" i="1"/>
  <c r="HC285" i="1"/>
  <c r="HO285" i="1"/>
  <c r="HW285" i="1"/>
  <c r="IE285" i="1"/>
  <c r="HA214" i="1"/>
  <c r="HI214" i="1"/>
  <c r="HQ214" i="1"/>
  <c r="HY214" i="1"/>
  <c r="IG214" i="1"/>
  <c r="HB226" i="1"/>
  <c r="GZ254" i="1"/>
  <c r="IO254" i="1" s="1"/>
  <c r="HH254" i="1"/>
  <c r="IW254" i="1" s="1"/>
  <c r="HP254" i="1"/>
  <c r="JE254" i="1" s="1"/>
  <c r="HX254" i="1"/>
  <c r="JM254" i="1" s="1"/>
  <c r="IF254" i="1"/>
  <c r="JU254" i="1" s="1"/>
  <c r="HB271" i="1"/>
  <c r="HJ271" i="1"/>
  <c r="HR271" i="1"/>
  <c r="HZ271" i="1"/>
  <c r="IH271" i="1"/>
  <c r="HE275" i="1"/>
  <c r="HM275" i="1"/>
  <c r="HU275" i="1"/>
  <c r="IC275" i="1"/>
  <c r="GX276" i="1"/>
  <c r="HF276" i="1"/>
  <c r="HN276" i="1"/>
  <c r="HV276" i="1"/>
  <c r="ID276" i="1"/>
  <c r="GY277" i="1"/>
  <c r="HK277" i="1"/>
  <c r="HS277" i="1"/>
  <c r="IA277" i="1"/>
  <c r="II277" i="1"/>
  <c r="HD280" i="1"/>
  <c r="HL280" i="1"/>
  <c r="HT280" i="1"/>
  <c r="IB280" i="1"/>
  <c r="HA281" i="1"/>
  <c r="HI281" i="1"/>
  <c r="HQ281" i="1"/>
  <c r="HY281" i="1"/>
  <c r="IG281" i="1"/>
  <c r="HB282" i="1"/>
  <c r="HJ282" i="1"/>
  <c r="HR282" i="1"/>
  <c r="HZ282" i="1"/>
  <c r="IH282" i="1"/>
  <c r="HC283" i="1"/>
  <c r="HO283" i="1"/>
  <c r="HW283" i="1"/>
  <c r="IE283" i="1"/>
  <c r="GZ284" i="1"/>
  <c r="HH284" i="1"/>
  <c r="HP284" i="1"/>
  <c r="HX284" i="1"/>
  <c r="IF284" i="1"/>
  <c r="HE285" i="1"/>
  <c r="HM285" i="1"/>
  <c r="HU285" i="1"/>
  <c r="IC285" i="1"/>
  <c r="IJ226" i="1"/>
  <c r="CA268" i="1"/>
  <c r="BZ268" i="1" s="1"/>
  <c r="R268" i="1" s="1"/>
  <c r="GY263" i="1"/>
  <c r="IN263" i="1" s="1"/>
  <c r="HS263" i="1"/>
  <c r="JH263" i="1" s="1"/>
  <c r="II263" i="1"/>
  <c r="JX263" i="1" s="1"/>
  <c r="IJ24" i="1"/>
  <c r="JY24" i="1" s="1"/>
  <c r="HK13" i="1"/>
  <c r="IZ13" i="1" s="1"/>
  <c r="IA13" i="1"/>
  <c r="JP13" i="1" s="1"/>
  <c r="HJ24" i="1"/>
  <c r="IY24" i="1" s="1"/>
  <c r="HZ24" i="1"/>
  <c r="JO24" i="1" s="1"/>
  <c r="HL29" i="1"/>
  <c r="JA29" i="1" s="1"/>
  <c r="IB29" i="1"/>
  <c r="JQ29" i="1" s="1"/>
  <c r="HM37" i="1"/>
  <c r="JB37" i="1" s="1"/>
  <c r="IC37" i="1"/>
  <c r="JR37" i="1" s="1"/>
  <c r="GX58" i="1"/>
  <c r="HN58" i="1"/>
  <c r="ID58" i="1"/>
  <c r="HH66" i="1"/>
  <c r="IW66" i="1" s="1"/>
  <c r="HX66" i="1"/>
  <c r="JM66" i="1" s="1"/>
  <c r="HD13" i="1"/>
  <c r="IS13" i="1" s="1"/>
  <c r="HT13" i="1"/>
  <c r="JI13" i="1" s="1"/>
  <c r="GY24" i="1"/>
  <c r="IN24" i="1" s="1"/>
  <c r="HS24" i="1"/>
  <c r="JH24" i="1" s="1"/>
  <c r="II24" i="1"/>
  <c r="JX24" i="1" s="1"/>
  <c r="HI29" i="1"/>
  <c r="IX29" i="1" s="1"/>
  <c r="HY29" i="1"/>
  <c r="JN29" i="1" s="1"/>
  <c r="HB37" i="1"/>
  <c r="IQ37" i="1" s="1"/>
  <c r="HR37" i="1"/>
  <c r="JG37" i="1" s="1"/>
  <c r="IH37" i="1"/>
  <c r="JW37" i="1" s="1"/>
  <c r="HO58" i="1"/>
  <c r="IE58" i="1"/>
  <c r="HM66" i="1"/>
  <c r="JB66" i="1" s="1"/>
  <c r="IC66" i="1"/>
  <c r="JR66" i="1" s="1"/>
  <c r="HE13" i="1"/>
  <c r="IT13" i="1" s="1"/>
  <c r="HU13" i="1"/>
  <c r="JJ13" i="1" s="1"/>
  <c r="GZ24" i="1"/>
  <c r="IO24" i="1" s="1"/>
  <c r="HP24" i="1"/>
  <c r="JE24" i="1" s="1"/>
  <c r="IF24" i="1"/>
  <c r="JU24" i="1" s="1"/>
  <c r="HB29" i="1"/>
  <c r="IQ29" i="1" s="1"/>
  <c r="HR29" i="1"/>
  <c r="JG29" i="1" s="1"/>
  <c r="IH29" i="1"/>
  <c r="JW29" i="1" s="1"/>
  <c r="HC37" i="1"/>
  <c r="IR37" i="1" s="1"/>
  <c r="HW37" i="1"/>
  <c r="JL37" i="1" s="1"/>
  <c r="HD58" i="1"/>
  <c r="HT58" i="1"/>
  <c r="GX66" i="1"/>
  <c r="IM66" i="1" s="1"/>
  <c r="HN66" i="1"/>
  <c r="JC66" i="1" s="1"/>
  <c r="ID66" i="1"/>
  <c r="JS66" i="1" s="1"/>
  <c r="HF263" i="1"/>
  <c r="IU263" i="1" s="1"/>
  <c r="HV263" i="1"/>
  <c r="JK263" i="1" s="1"/>
  <c r="HH267" i="1"/>
  <c r="IW267" i="1" s="1"/>
  <c r="HA13" i="1"/>
  <c r="IP13" i="1" s="1"/>
  <c r="HQ13" i="1"/>
  <c r="JF13" i="1" s="1"/>
  <c r="IG13" i="1"/>
  <c r="JV13" i="1" s="1"/>
  <c r="HL24" i="1"/>
  <c r="JA24" i="1" s="1"/>
  <c r="IB24" i="1"/>
  <c r="JQ24" i="1" s="1"/>
  <c r="GX29" i="1"/>
  <c r="IM29" i="1" s="1"/>
  <c r="HN29" i="1"/>
  <c r="JC29" i="1" s="1"/>
  <c r="ID29" i="1"/>
  <c r="JS29" i="1" s="1"/>
  <c r="GY37" i="1"/>
  <c r="IN37" i="1" s="1"/>
  <c r="HS37" i="1"/>
  <c r="JH37" i="1" s="1"/>
  <c r="CA211" i="1"/>
  <c r="HX256" i="1"/>
  <c r="JM256" i="1" s="1"/>
  <c r="IF256" i="1"/>
  <c r="JU256" i="1" s="1"/>
  <c r="HE257" i="1"/>
  <c r="IT257" i="1" s="1"/>
  <c r="HM257" i="1"/>
  <c r="JB257" i="1" s="1"/>
  <c r="HU257" i="1"/>
  <c r="JJ257" i="1" s="1"/>
  <c r="IC257" i="1"/>
  <c r="JR257" i="1" s="1"/>
  <c r="GX258" i="1"/>
  <c r="IM258" i="1" s="1"/>
  <c r="HF258" i="1"/>
  <c r="IU258" i="1" s="1"/>
  <c r="HN258" i="1"/>
  <c r="JC258" i="1" s="1"/>
  <c r="HV258" i="1"/>
  <c r="JK258" i="1" s="1"/>
  <c r="ID258" i="1"/>
  <c r="JS258" i="1" s="1"/>
  <c r="GY259" i="1"/>
  <c r="IN259" i="1" s="1"/>
  <c r="HK259" i="1"/>
  <c r="IZ259" i="1" s="1"/>
  <c r="HS259" i="1"/>
  <c r="JH259" i="1" s="1"/>
  <c r="IA259" i="1"/>
  <c r="JP259" i="1" s="1"/>
  <c r="II259" i="1"/>
  <c r="JX259" i="1" s="1"/>
  <c r="HE272" i="1"/>
  <c r="HM272" i="1"/>
  <c r="HU272" i="1"/>
  <c r="IC272" i="1"/>
  <c r="GX273" i="1"/>
  <c r="HF273" i="1"/>
  <c r="HN273" i="1"/>
  <c r="HV273" i="1"/>
  <c r="ID273" i="1"/>
  <c r="HL156" i="1"/>
  <c r="JA156" i="1" s="1"/>
  <c r="IB156" i="1"/>
  <c r="JQ156" i="1" s="1"/>
  <c r="HH168" i="1"/>
  <c r="IW168" i="1" s="1"/>
  <c r="HX168" i="1"/>
  <c r="JM168" i="1" s="1"/>
  <c r="HX231" i="1"/>
  <c r="JM231" i="1" s="1"/>
  <c r="IF231" i="1"/>
  <c r="JU231" i="1" s="1"/>
  <c r="IJ156" i="1"/>
  <c r="JY156" i="1" s="1"/>
  <c r="CA276" i="1"/>
  <c r="BZ276" i="1" s="1"/>
  <c r="R276" i="1" s="1"/>
  <c r="CA151" i="1"/>
  <c r="CA174" i="1"/>
  <c r="BZ174" i="1" s="1"/>
  <c r="R174" i="1" s="1"/>
  <c r="HG51" i="1"/>
  <c r="IV51" i="1" s="1"/>
  <c r="HG244" i="1"/>
  <c r="IV244" i="1" s="1"/>
  <c r="IV248" i="1" s="1"/>
  <c r="HF46" i="1"/>
  <c r="IU46" i="1" s="1"/>
  <c r="HV46" i="1"/>
  <c r="JK46" i="1" s="1"/>
  <c r="GX52" i="1"/>
  <c r="IM52" i="1" s="1"/>
  <c r="HN52" i="1"/>
  <c r="JC52" i="1" s="1"/>
  <c r="ID52" i="1"/>
  <c r="JS52" i="1" s="1"/>
  <c r="GZ135" i="1"/>
  <c r="IO135" i="1" s="1"/>
  <c r="HP135" i="1"/>
  <c r="JE135" i="1" s="1"/>
  <c r="IF135" i="1"/>
  <c r="JU135" i="1" s="1"/>
  <c r="HD208" i="1"/>
  <c r="IS208" i="1" s="1"/>
  <c r="HT208" i="1"/>
  <c r="JI208" i="1" s="1"/>
  <c r="GZ219" i="1"/>
  <c r="IO219" i="1" s="1"/>
  <c r="HP219" i="1"/>
  <c r="JE219" i="1" s="1"/>
  <c r="IF219" i="1"/>
  <c r="JU219" i="1" s="1"/>
  <c r="HD232" i="1"/>
  <c r="IS232" i="1" s="1"/>
  <c r="HT232" i="1"/>
  <c r="JI232" i="1" s="1"/>
  <c r="HM244" i="1"/>
  <c r="JB244" i="1" s="1"/>
  <c r="JB248" i="1" s="1"/>
  <c r="IC244" i="1"/>
  <c r="JR244" i="1" s="1"/>
  <c r="JR248" i="1" s="1"/>
  <c r="GY255" i="1"/>
  <c r="IN255" i="1" s="1"/>
  <c r="HS255" i="1"/>
  <c r="JH255" i="1" s="1"/>
  <c r="II255" i="1"/>
  <c r="JX255" i="1" s="1"/>
  <c r="HW24" i="1"/>
  <c r="JL24" i="1" s="1"/>
  <c r="HM29" i="1"/>
  <c r="JB29" i="1" s="1"/>
  <c r="IC29" i="1"/>
  <c r="JR29" i="1" s="1"/>
  <c r="GX135" i="1"/>
  <c r="IM135" i="1" s="1"/>
  <c r="HN135" i="1"/>
  <c r="JC135" i="1" s="1"/>
  <c r="ID135" i="1"/>
  <c r="JS135" i="1" s="1"/>
  <c r="HI255" i="1"/>
  <c r="IX255" i="1" s="1"/>
  <c r="HY255" i="1"/>
  <c r="JN255" i="1" s="1"/>
  <c r="HJ263" i="1"/>
  <c r="IY263" i="1" s="1"/>
  <c r="HZ263" i="1"/>
  <c r="JO263" i="1" s="1"/>
  <c r="HL267" i="1"/>
  <c r="JA267" i="1" s="1"/>
  <c r="IB267" i="1"/>
  <c r="JQ267" i="1" s="1"/>
  <c r="IJ58" i="1"/>
  <c r="II172" i="1"/>
  <c r="JX172" i="1" s="1"/>
  <c r="HD173" i="1"/>
  <c r="IS173" i="1" s="1"/>
  <c r="HL173" i="1"/>
  <c r="JA173" i="1" s="1"/>
  <c r="HT173" i="1"/>
  <c r="JI173" i="1" s="1"/>
  <c r="IB173" i="1"/>
  <c r="JQ173" i="1" s="1"/>
  <c r="HA174" i="1"/>
  <c r="IP174" i="1" s="1"/>
  <c r="HI174" i="1"/>
  <c r="IX174" i="1" s="1"/>
  <c r="HQ174" i="1"/>
  <c r="JF174" i="1" s="1"/>
  <c r="IJ158" i="1"/>
  <c r="JY158" i="1" s="1"/>
  <c r="HJ226" i="1"/>
  <c r="HR226" i="1"/>
  <c r="HZ226" i="1"/>
  <c r="IH226" i="1"/>
  <c r="HD231" i="1"/>
  <c r="IS231" i="1" s="1"/>
  <c r="HL231" i="1"/>
  <c r="JA231" i="1" s="1"/>
  <c r="HT231" i="1"/>
  <c r="JI231" i="1" s="1"/>
  <c r="IB231" i="1"/>
  <c r="JQ231" i="1" s="1"/>
  <c r="HA241" i="1"/>
  <c r="IJ171" i="1"/>
  <c r="JY171" i="1" s="1"/>
  <c r="IG170" i="1"/>
  <c r="JV170" i="1" s="1"/>
  <c r="HB171" i="1"/>
  <c r="IQ171" i="1" s="1"/>
  <c r="HJ171" i="1"/>
  <c r="IY171" i="1" s="1"/>
  <c r="HR171" i="1"/>
  <c r="JG171" i="1" s="1"/>
  <c r="HZ171" i="1"/>
  <c r="JO171" i="1" s="1"/>
  <c r="IH171" i="1"/>
  <c r="JW171" i="1" s="1"/>
  <c r="HC172" i="1"/>
  <c r="IR172" i="1" s="1"/>
  <c r="HO172" i="1"/>
  <c r="JD172" i="1" s="1"/>
  <c r="HW172" i="1"/>
  <c r="JL172" i="1" s="1"/>
  <c r="IE172" i="1"/>
  <c r="JT172" i="1" s="1"/>
  <c r="GZ173" i="1"/>
  <c r="IO173" i="1" s="1"/>
  <c r="HH173" i="1"/>
  <c r="IW173" i="1" s="1"/>
  <c r="HP173" i="1"/>
  <c r="JE173" i="1" s="1"/>
  <c r="HX173" i="1"/>
  <c r="JM173" i="1" s="1"/>
  <c r="IF173" i="1"/>
  <c r="JU173" i="1" s="1"/>
  <c r="II37" i="1"/>
  <c r="JX37" i="1" s="1"/>
  <c r="IN131" i="1"/>
  <c r="JW131" i="1"/>
  <c r="JN131" i="1"/>
  <c r="JG131" i="1"/>
  <c r="IT131" i="1"/>
  <c r="CA148" i="1"/>
  <c r="BZ148" i="1" s="1"/>
  <c r="R148" i="1" s="1"/>
  <c r="CA160" i="1"/>
  <c r="BZ160" i="1" s="1"/>
  <c r="R160" i="1" s="1"/>
  <c r="CA220" i="1"/>
  <c r="BZ220" i="1" s="1"/>
  <c r="R220" i="1" s="1"/>
  <c r="CA40" i="1"/>
  <c r="BZ40" i="1" s="1"/>
  <c r="R40" i="1" s="1"/>
  <c r="CA63" i="1"/>
  <c r="BZ63" i="1" s="1"/>
  <c r="R63" i="1" s="1"/>
  <c r="CA75" i="1"/>
  <c r="BZ75" i="1" s="1"/>
  <c r="R75" i="1" s="1"/>
  <c r="HG275" i="1"/>
  <c r="HG285" i="1"/>
  <c r="HG45" i="1"/>
  <c r="IV45" i="1" s="1"/>
  <c r="HG161" i="1"/>
  <c r="IV161" i="1" s="1"/>
  <c r="HG173" i="1"/>
  <c r="IV173" i="1" s="1"/>
  <c r="HG280" i="1"/>
  <c r="HG156" i="1"/>
  <c r="IV156" i="1" s="1"/>
  <c r="HG283" i="1"/>
  <c r="CA30" i="1"/>
  <c r="BZ30" i="1" s="1"/>
  <c r="R30" i="1" s="1"/>
  <c r="HD209" i="1"/>
  <c r="IS209" i="1" s="1"/>
  <c r="HL209" i="1"/>
  <c r="JA209" i="1" s="1"/>
  <c r="HT209" i="1"/>
  <c r="JI209" i="1" s="1"/>
  <c r="IB209" i="1"/>
  <c r="JQ209" i="1" s="1"/>
  <c r="HA210" i="1"/>
  <c r="IP210" i="1" s="1"/>
  <c r="HI210" i="1"/>
  <c r="IX210" i="1" s="1"/>
  <c r="HQ210" i="1"/>
  <c r="JF210" i="1" s="1"/>
  <c r="HY210" i="1"/>
  <c r="JN210" i="1" s="1"/>
  <c r="IG210" i="1"/>
  <c r="JV210" i="1" s="1"/>
  <c r="HB211" i="1"/>
  <c r="IQ211" i="1" s="1"/>
  <c r="HJ211" i="1"/>
  <c r="IY211" i="1" s="1"/>
  <c r="HR211" i="1"/>
  <c r="JG211" i="1" s="1"/>
  <c r="HZ211" i="1"/>
  <c r="JO211" i="1" s="1"/>
  <c r="IH211" i="1"/>
  <c r="JW211" i="1" s="1"/>
  <c r="GZ215" i="1"/>
  <c r="HH215" i="1"/>
  <c r="HP215" i="1"/>
  <c r="HX215" i="1"/>
  <c r="IF215" i="1"/>
  <c r="HE216" i="1"/>
  <c r="HM216" i="1"/>
  <c r="HU216" i="1"/>
  <c r="IC216" i="1"/>
  <c r="GX217" i="1"/>
  <c r="HF217" i="1"/>
  <c r="HN217" i="1"/>
  <c r="HV217" i="1"/>
  <c r="ID217" i="1"/>
  <c r="HD264" i="1"/>
  <c r="IS264" i="1" s="1"/>
  <c r="HL264" i="1"/>
  <c r="JA264" i="1" s="1"/>
  <c r="HX264" i="1"/>
  <c r="JM264" i="1" s="1"/>
  <c r="IF264" i="1"/>
  <c r="JU264" i="1" s="1"/>
  <c r="GZ14" i="1"/>
  <c r="IO14" i="1" s="1"/>
  <c r="HH14" i="1"/>
  <c r="IW14" i="1" s="1"/>
  <c r="HP14" i="1"/>
  <c r="JE14" i="1" s="1"/>
  <c r="HX14" i="1"/>
  <c r="JM14" i="1" s="1"/>
  <c r="IF14" i="1"/>
  <c r="JU14" i="1" s="1"/>
  <c r="HE15" i="1"/>
  <c r="IT15" i="1" s="1"/>
  <c r="HM15" i="1"/>
  <c r="JB15" i="1" s="1"/>
  <c r="HU15" i="1"/>
  <c r="JJ15" i="1" s="1"/>
  <c r="IC15" i="1"/>
  <c r="JR15" i="1" s="1"/>
  <c r="GX16" i="1"/>
  <c r="IM16" i="1" s="1"/>
  <c r="HF16" i="1"/>
  <c r="IU16" i="1" s="1"/>
  <c r="HN16" i="1"/>
  <c r="JC16" i="1" s="1"/>
  <c r="HV16" i="1"/>
  <c r="JK16" i="1" s="1"/>
  <c r="ID16" i="1"/>
  <c r="JS16" i="1" s="1"/>
  <c r="GY17" i="1"/>
  <c r="IN17" i="1" s="1"/>
  <c r="HK17" i="1"/>
  <c r="IZ17" i="1" s="1"/>
  <c r="HS17" i="1"/>
  <c r="JH17" i="1" s="1"/>
  <c r="IA17" i="1"/>
  <c r="JP17" i="1" s="1"/>
  <c r="II17" i="1"/>
  <c r="JX17" i="1" s="1"/>
  <c r="HD18" i="1"/>
  <c r="HL18" i="1"/>
  <c r="HT18" i="1"/>
  <c r="IB18" i="1"/>
  <c r="HA19" i="1"/>
  <c r="HI19" i="1"/>
  <c r="HQ19" i="1"/>
  <c r="HY19" i="1"/>
  <c r="IG19" i="1"/>
  <c r="GY25" i="1"/>
  <c r="IN25" i="1" s="1"/>
  <c r="HK25" i="1"/>
  <c r="IZ25" i="1" s="1"/>
  <c r="HS25" i="1"/>
  <c r="JH25" i="1" s="1"/>
  <c r="IA25" i="1"/>
  <c r="JP25" i="1" s="1"/>
  <c r="II25" i="1"/>
  <c r="JX25" i="1" s="1"/>
  <c r="GZ47" i="1"/>
  <c r="IO47" i="1" s="1"/>
  <c r="HH47" i="1"/>
  <c r="IW47" i="1" s="1"/>
  <c r="HP47" i="1"/>
  <c r="JE47" i="1" s="1"/>
  <c r="HX47" i="1"/>
  <c r="JM47" i="1" s="1"/>
  <c r="IF47" i="1"/>
  <c r="JU47" i="1" s="1"/>
  <c r="HE48" i="1"/>
  <c r="IT48" i="1" s="1"/>
  <c r="HM48" i="1"/>
  <c r="JB48" i="1" s="1"/>
  <c r="HU48" i="1"/>
  <c r="JJ48" i="1" s="1"/>
  <c r="IC48" i="1"/>
  <c r="JR48" i="1" s="1"/>
  <c r="HA67" i="1"/>
  <c r="IP67" i="1" s="1"/>
  <c r="HI67" i="1"/>
  <c r="IX67" i="1" s="1"/>
  <c r="JJ131" i="1"/>
  <c r="JK131" i="1"/>
  <c r="HG231" i="1"/>
  <c r="IV231" i="1" s="1"/>
  <c r="HJ46" i="1"/>
  <c r="IY46" i="1" s="1"/>
  <c r="HZ46" i="1"/>
  <c r="JO46" i="1" s="1"/>
  <c r="HB52" i="1"/>
  <c r="IQ52" i="1" s="1"/>
  <c r="HR52" i="1"/>
  <c r="JG52" i="1" s="1"/>
  <c r="IH52" i="1"/>
  <c r="JW52" i="1" s="1"/>
  <c r="HO135" i="1"/>
  <c r="JD135" i="1" s="1"/>
  <c r="IE135" i="1"/>
  <c r="JT135" i="1" s="1"/>
  <c r="HK208" i="1"/>
  <c r="IZ208" i="1" s="1"/>
  <c r="IA208" i="1"/>
  <c r="JP208" i="1" s="1"/>
  <c r="JZ191" i="1"/>
  <c r="JX131" i="1"/>
  <c r="JS131" i="1"/>
  <c r="IQ131" i="1"/>
  <c r="JT131" i="1"/>
  <c r="CA210" i="1"/>
  <c r="CA280" i="1"/>
  <c r="BZ280" i="1" s="1"/>
  <c r="R280" i="1" s="1"/>
  <c r="CA156" i="1"/>
  <c r="BZ156" i="1" s="1"/>
  <c r="R156" i="1" s="1"/>
  <c r="CA209" i="1"/>
  <c r="BZ209" i="1" s="1"/>
  <c r="R209" i="1" s="1"/>
  <c r="CA244" i="1"/>
  <c r="BZ244" i="1" s="1"/>
  <c r="R244" i="1" s="1"/>
  <c r="CA283" i="1"/>
  <c r="BZ283" i="1" s="1"/>
  <c r="R283" i="1" s="1"/>
  <c r="CA146" i="1"/>
  <c r="CA281" i="1"/>
  <c r="BZ281" i="1" s="1"/>
  <c r="R281" i="1" s="1"/>
  <c r="CA271" i="1"/>
  <c r="BZ271" i="1" s="1"/>
  <c r="R271" i="1" s="1"/>
  <c r="CA158" i="1"/>
  <c r="BZ158" i="1" s="1"/>
  <c r="R158" i="1" s="1"/>
  <c r="CA170" i="1"/>
  <c r="BZ170" i="1" s="1"/>
  <c r="R170" i="1" s="1"/>
  <c r="HG281" i="1"/>
  <c r="HG157" i="1"/>
  <c r="IV157" i="1" s="1"/>
  <c r="HG169" i="1"/>
  <c r="IV169" i="1" s="1"/>
  <c r="HG284" i="1"/>
  <c r="HG160" i="1"/>
  <c r="IV160" i="1" s="1"/>
  <c r="HG226" i="1"/>
  <c r="HG250" i="1"/>
  <c r="IV250" i="1" s="1"/>
  <c r="IV251" i="1" s="1"/>
  <c r="GZ209" i="1"/>
  <c r="IO209" i="1" s="1"/>
  <c r="HH209" i="1"/>
  <c r="IW209" i="1" s="1"/>
  <c r="HP209" i="1"/>
  <c r="JE209" i="1" s="1"/>
  <c r="HX209" i="1"/>
  <c r="JM209" i="1" s="1"/>
  <c r="IF209" i="1"/>
  <c r="JU209" i="1" s="1"/>
  <c r="HE210" i="1"/>
  <c r="IT210" i="1" s="1"/>
  <c r="HM210" i="1"/>
  <c r="JB210" i="1" s="1"/>
  <c r="HU210" i="1"/>
  <c r="JJ210" i="1" s="1"/>
  <c r="IC210" i="1"/>
  <c r="JR210" i="1" s="1"/>
  <c r="GX211" i="1"/>
  <c r="IM211" i="1" s="1"/>
  <c r="HF211" i="1"/>
  <c r="IU211" i="1" s="1"/>
  <c r="HN211" i="1"/>
  <c r="JC211" i="1" s="1"/>
  <c r="HV211" i="1"/>
  <c r="JK211" i="1" s="1"/>
  <c r="ID211" i="1"/>
  <c r="JS211" i="1" s="1"/>
  <c r="HD215" i="1"/>
  <c r="HL215" i="1"/>
  <c r="HT215" i="1"/>
  <c r="IB215" i="1"/>
  <c r="HA216" i="1"/>
  <c r="HI216" i="1"/>
  <c r="HQ216" i="1"/>
  <c r="HY216" i="1"/>
  <c r="IG216" i="1"/>
  <c r="HB217" i="1"/>
  <c r="HJ217" i="1"/>
  <c r="HR217" i="1"/>
  <c r="HZ217" i="1"/>
  <c r="HD47" i="1"/>
  <c r="IS47" i="1" s="1"/>
  <c r="HL47" i="1"/>
  <c r="JA47" i="1" s="1"/>
  <c r="HT47" i="1"/>
  <c r="JI47" i="1" s="1"/>
  <c r="IB47" i="1"/>
  <c r="JQ47" i="1" s="1"/>
  <c r="HA48" i="1"/>
  <c r="IP48" i="1" s="1"/>
  <c r="HI48" i="1"/>
  <c r="IX48" i="1" s="1"/>
  <c r="HQ48" i="1"/>
  <c r="JF48" i="1" s="1"/>
  <c r="HY48" i="1"/>
  <c r="JN48" i="1" s="1"/>
  <c r="IG48" i="1"/>
  <c r="JV48" i="1" s="1"/>
  <c r="HQ67" i="1"/>
  <c r="JF67" i="1" s="1"/>
  <c r="HY67" i="1"/>
  <c r="JN67" i="1" s="1"/>
  <c r="IG67" i="1"/>
  <c r="JV67" i="1" s="1"/>
  <c r="HB68" i="1"/>
  <c r="IQ68" i="1" s="1"/>
  <c r="HJ68" i="1"/>
  <c r="IY68" i="1" s="1"/>
  <c r="HR68" i="1"/>
  <c r="JG68" i="1" s="1"/>
  <c r="HZ68" i="1"/>
  <c r="JO68" i="1" s="1"/>
  <c r="IH68" i="1"/>
  <c r="JW68" i="1" s="1"/>
  <c r="HC71" i="1"/>
  <c r="HO71" i="1"/>
  <c r="HW71" i="1"/>
  <c r="IE71" i="1"/>
  <c r="GZ72" i="1"/>
  <c r="HH72" i="1"/>
  <c r="HP72" i="1"/>
  <c r="HX72" i="1"/>
  <c r="IF72" i="1"/>
  <c r="HE73" i="1"/>
  <c r="HM73" i="1"/>
  <c r="HU73" i="1"/>
  <c r="IC73" i="1"/>
  <c r="GX74" i="1"/>
  <c r="HF74" i="1"/>
  <c r="HN74" i="1"/>
  <c r="HV74" i="1"/>
  <c r="ID74" i="1"/>
  <c r="GY75" i="1"/>
  <c r="HK75" i="1"/>
  <c r="HS75" i="1"/>
  <c r="IA75" i="1"/>
  <c r="II75" i="1"/>
  <c r="HD77" i="1"/>
  <c r="HL77" i="1"/>
  <c r="HT77" i="1"/>
  <c r="IB77" i="1"/>
  <c r="HA78" i="1"/>
  <c r="HI78" i="1"/>
  <c r="HQ78" i="1"/>
  <c r="HY78" i="1"/>
  <c r="IG78" i="1"/>
  <c r="HB79" i="1"/>
  <c r="HJ79" i="1"/>
  <c r="HR79" i="1"/>
  <c r="HZ79" i="1"/>
  <c r="IH79" i="1"/>
  <c r="HC80" i="1"/>
  <c r="HO80" i="1"/>
  <c r="HW80" i="1"/>
  <c r="IE80" i="1"/>
  <c r="GZ81" i="1"/>
  <c r="HH81" i="1"/>
  <c r="HP81" i="1"/>
  <c r="HX81" i="1"/>
  <c r="IF81" i="1"/>
  <c r="HE82" i="1"/>
  <c r="HM82" i="1"/>
  <c r="HU82" i="1"/>
  <c r="IC82" i="1"/>
  <c r="GX83" i="1"/>
  <c r="HF83" i="1"/>
  <c r="HN83" i="1"/>
  <c r="HV83" i="1"/>
  <c r="ID83" i="1"/>
  <c r="IJ246" i="1"/>
  <c r="IJ80" i="1"/>
  <c r="IJ71" i="1"/>
  <c r="IJ63" i="1"/>
  <c r="JY63" i="1" s="1"/>
  <c r="IJ30" i="1"/>
  <c r="JY30" i="1" s="1"/>
  <c r="IJ210" i="1"/>
  <c r="JY210" i="1" s="1"/>
  <c r="HE25" i="1"/>
  <c r="IT25" i="1" s="1"/>
  <c r="HM25" i="1"/>
  <c r="JB25" i="1" s="1"/>
  <c r="HU25" i="1"/>
  <c r="JJ25" i="1" s="1"/>
  <c r="IC25" i="1"/>
  <c r="JR25" i="1" s="1"/>
  <c r="HC30" i="1"/>
  <c r="IR30" i="1" s="1"/>
  <c r="HO30" i="1"/>
  <c r="JD30" i="1" s="1"/>
  <c r="HW30" i="1"/>
  <c r="JL30" i="1" s="1"/>
  <c r="IE30" i="1"/>
  <c r="JT30" i="1" s="1"/>
  <c r="GZ31" i="1"/>
  <c r="IO31" i="1" s="1"/>
  <c r="HH31" i="1"/>
  <c r="IW31" i="1" s="1"/>
  <c r="HP31" i="1"/>
  <c r="JE31" i="1" s="1"/>
  <c r="HX31" i="1"/>
  <c r="JM31" i="1" s="1"/>
  <c r="IF31" i="1"/>
  <c r="JU31" i="1" s="1"/>
  <c r="HE32" i="1"/>
  <c r="IT32" i="1" s="1"/>
  <c r="HM32" i="1"/>
  <c r="JB32" i="1" s="1"/>
  <c r="HU32" i="1"/>
  <c r="JJ32" i="1" s="1"/>
  <c r="IC32" i="1"/>
  <c r="JR32" i="1" s="1"/>
  <c r="HB47" i="1"/>
  <c r="IQ47" i="1" s="1"/>
  <c r="HJ47" i="1"/>
  <c r="IY47" i="1" s="1"/>
  <c r="HR47" i="1"/>
  <c r="JG47" i="1" s="1"/>
  <c r="HZ47" i="1"/>
  <c r="JO47" i="1" s="1"/>
  <c r="IH47" i="1"/>
  <c r="JW47" i="1" s="1"/>
  <c r="HC48" i="1"/>
  <c r="IR48" i="1" s="1"/>
  <c r="HO48" i="1"/>
  <c r="JD48" i="1" s="1"/>
  <c r="HW48" i="1"/>
  <c r="JL48" i="1" s="1"/>
  <c r="IE48" i="1"/>
  <c r="JT48" i="1" s="1"/>
  <c r="GX53" i="1"/>
  <c r="IM53" i="1" s="1"/>
  <c r="HF53" i="1"/>
  <c r="IU53" i="1" s="1"/>
  <c r="HN53" i="1"/>
  <c r="JC53" i="1" s="1"/>
  <c r="HV53" i="1"/>
  <c r="JK53" i="1" s="1"/>
  <c r="ID53" i="1"/>
  <c r="JS53" i="1" s="1"/>
  <c r="GY54" i="1"/>
  <c r="IN54" i="1" s="1"/>
  <c r="HK54" i="1"/>
  <c r="IZ54" i="1" s="1"/>
  <c r="HS54" i="1"/>
  <c r="JH54" i="1" s="1"/>
  <c r="IA54" i="1"/>
  <c r="JP54" i="1" s="1"/>
  <c r="GX219" i="1"/>
  <c r="IM219" i="1" s="1"/>
  <c r="HN219" i="1"/>
  <c r="JC219" i="1" s="1"/>
  <c r="ID219" i="1"/>
  <c r="JS219" i="1" s="1"/>
  <c r="GX232" i="1"/>
  <c r="IM232" i="1" s="1"/>
  <c r="HN232" i="1"/>
  <c r="JC232" i="1" s="1"/>
  <c r="ID232" i="1"/>
  <c r="JS232" i="1" s="1"/>
  <c r="HK244" i="1"/>
  <c r="IZ244" i="1" s="1"/>
  <c r="IZ248" i="1" s="1"/>
  <c r="IA244" i="1"/>
  <c r="JP244" i="1" s="1"/>
  <c r="JP248" i="1" s="1"/>
  <c r="GZ33" i="1"/>
  <c r="IO33" i="1" s="1"/>
  <c r="HH33" i="1"/>
  <c r="IW33" i="1" s="1"/>
  <c r="HP33" i="1"/>
  <c r="JE33" i="1" s="1"/>
  <c r="HX33" i="1"/>
  <c r="JM33" i="1" s="1"/>
  <c r="IF33" i="1"/>
  <c r="JU33" i="1" s="1"/>
  <c r="HE41" i="1"/>
  <c r="IT41" i="1" s="1"/>
  <c r="HM41" i="1"/>
  <c r="JB41" i="1" s="1"/>
  <c r="HU41" i="1"/>
  <c r="JJ41" i="1" s="1"/>
  <c r="IC41" i="1"/>
  <c r="JR41" i="1" s="1"/>
  <c r="GX45" i="1"/>
  <c r="IM45" i="1" s="1"/>
  <c r="HF45" i="1"/>
  <c r="IU45" i="1" s="1"/>
  <c r="HN45" i="1"/>
  <c r="JC45" i="1" s="1"/>
  <c r="HV45" i="1"/>
  <c r="JK45" i="1" s="1"/>
  <c r="ID45" i="1"/>
  <c r="JS45" i="1" s="1"/>
  <c r="GX51" i="1"/>
  <c r="IM51" i="1" s="1"/>
  <c r="HF51" i="1"/>
  <c r="IU51" i="1" s="1"/>
  <c r="HN51" i="1"/>
  <c r="JC51" i="1" s="1"/>
  <c r="HV51" i="1"/>
  <c r="JK51" i="1" s="1"/>
  <c r="ID51" i="1"/>
  <c r="JS51" i="1" s="1"/>
  <c r="GX144" i="1"/>
  <c r="IM144" i="1" s="1"/>
  <c r="HN144" i="1"/>
  <c r="JC144" i="1" s="1"/>
  <c r="ID144" i="1"/>
  <c r="JS144" i="1" s="1"/>
  <c r="HM156" i="1"/>
  <c r="JB156" i="1" s="1"/>
  <c r="IC156" i="1"/>
  <c r="JR156" i="1" s="1"/>
  <c r="HM168" i="1"/>
  <c r="JB168" i="1" s="1"/>
  <c r="IC168" i="1"/>
  <c r="JR168" i="1" s="1"/>
  <c r="HB135" i="1"/>
  <c r="IQ135" i="1" s="1"/>
  <c r="HR135" i="1"/>
  <c r="JG135" i="1" s="1"/>
  <c r="IH135" i="1"/>
  <c r="JW135" i="1" s="1"/>
  <c r="IJ37" i="1"/>
  <c r="JY37" i="1" s="1"/>
  <c r="HC144" i="1"/>
  <c r="IR144" i="1" s="1"/>
  <c r="HW144" i="1"/>
  <c r="JL144" i="1" s="1"/>
  <c r="GX156" i="1"/>
  <c r="IM156" i="1" s="1"/>
  <c r="HN156" i="1"/>
  <c r="JC156" i="1" s="1"/>
  <c r="ID156" i="1"/>
  <c r="JS156" i="1" s="1"/>
  <c r="HD33" i="1"/>
  <c r="IS33" i="1" s="1"/>
  <c r="HL33" i="1"/>
  <c r="JA33" i="1" s="1"/>
  <c r="HT33" i="1"/>
  <c r="JI33" i="1" s="1"/>
  <c r="IB33" i="1"/>
  <c r="JQ33" i="1" s="1"/>
  <c r="HA41" i="1"/>
  <c r="IP41" i="1" s="1"/>
  <c r="HI41" i="1"/>
  <c r="IX41" i="1" s="1"/>
  <c r="HQ41" i="1"/>
  <c r="JF41" i="1" s="1"/>
  <c r="HY41" i="1"/>
  <c r="JN41" i="1" s="1"/>
  <c r="IG41" i="1"/>
  <c r="JV41" i="1" s="1"/>
  <c r="HB45" i="1"/>
  <c r="IQ45" i="1" s="1"/>
  <c r="HJ45" i="1"/>
  <c r="IY45" i="1" s="1"/>
  <c r="HR45" i="1"/>
  <c r="JG45" i="1" s="1"/>
  <c r="HZ45" i="1"/>
  <c r="JO45" i="1" s="1"/>
  <c r="IH45" i="1"/>
  <c r="JW45" i="1" s="1"/>
  <c r="HB51" i="1"/>
  <c r="IQ51" i="1" s="1"/>
  <c r="HJ51" i="1"/>
  <c r="IY51" i="1" s="1"/>
  <c r="HR51" i="1"/>
  <c r="JG51" i="1" s="1"/>
  <c r="HZ51" i="1"/>
  <c r="JO51" i="1" s="1"/>
  <c r="IH51" i="1"/>
  <c r="JW51" i="1" s="1"/>
  <c r="GY51" i="1"/>
  <c r="IN51" i="1" s="1"/>
  <c r="HK51" i="1"/>
  <c r="IZ51" i="1" s="1"/>
  <c r="HS51" i="1"/>
  <c r="JH51" i="1" s="1"/>
  <c r="IA51" i="1"/>
  <c r="JP51" i="1" s="1"/>
  <c r="II51" i="1"/>
  <c r="JX51" i="1" s="1"/>
  <c r="HC51" i="1"/>
  <c r="IR51" i="1" s="1"/>
  <c r="HO51" i="1"/>
  <c r="JD51" i="1" s="1"/>
  <c r="HW51" i="1"/>
  <c r="JL51" i="1" s="1"/>
  <c r="IE51" i="1"/>
  <c r="JT51" i="1" s="1"/>
  <c r="HK144" i="1"/>
  <c r="IZ144" i="1" s="1"/>
  <c r="IA144" i="1"/>
  <c r="JP144" i="1" s="1"/>
  <c r="HB156" i="1"/>
  <c r="IQ156" i="1" s="1"/>
  <c r="HR156" i="1"/>
  <c r="JG156" i="1" s="1"/>
  <c r="IH156" i="1"/>
  <c r="JW156" i="1" s="1"/>
  <c r="HB168" i="1"/>
  <c r="IQ168" i="1" s="1"/>
  <c r="HR168" i="1"/>
  <c r="JG168" i="1" s="1"/>
  <c r="IH168" i="1"/>
  <c r="JW168" i="1" s="1"/>
  <c r="HL144" i="1"/>
  <c r="JA144" i="1" s="1"/>
  <c r="IB144" i="1"/>
  <c r="JQ144" i="1" s="1"/>
  <c r="HK156" i="1"/>
  <c r="IZ156" i="1" s="1"/>
  <c r="IA156" i="1"/>
  <c r="JP156" i="1" s="1"/>
  <c r="HO168" i="1"/>
  <c r="JD168" i="1" s="1"/>
  <c r="IE168" i="1"/>
  <c r="JT168" i="1" s="1"/>
  <c r="GZ41" i="1"/>
  <c r="IO41" i="1" s="1"/>
  <c r="HH41" i="1"/>
  <c r="IW41" i="1" s="1"/>
  <c r="HP41" i="1"/>
  <c r="JE41" i="1" s="1"/>
  <c r="HX41" i="1"/>
  <c r="JM41" i="1" s="1"/>
  <c r="IF41" i="1"/>
  <c r="JU41" i="1" s="1"/>
  <c r="HN168" i="1"/>
  <c r="JC168" i="1" s="1"/>
  <c r="ID168" i="1"/>
  <c r="JS168" i="1" s="1"/>
  <c r="HC169" i="1"/>
  <c r="IR169" i="1" s="1"/>
  <c r="HO169" i="1"/>
  <c r="JD169" i="1" s="1"/>
  <c r="HW169" i="1"/>
  <c r="JL169" i="1" s="1"/>
  <c r="IE169" i="1"/>
  <c r="JT169" i="1" s="1"/>
  <c r="GZ170" i="1"/>
  <c r="IO170" i="1" s="1"/>
  <c r="HH170" i="1"/>
  <c r="IW170" i="1" s="1"/>
  <c r="HP170" i="1"/>
  <c r="JE170" i="1" s="1"/>
  <c r="GX33" i="1"/>
  <c r="IM33" i="1" s="1"/>
  <c r="HF33" i="1"/>
  <c r="IU33" i="1" s="1"/>
  <c r="HN33" i="1"/>
  <c r="JC33" i="1" s="1"/>
  <c r="HV33" i="1"/>
  <c r="JK33" i="1" s="1"/>
  <c r="ID33" i="1"/>
  <c r="JS33" i="1" s="1"/>
  <c r="GY41" i="1"/>
  <c r="IN41" i="1" s="1"/>
  <c r="HK41" i="1"/>
  <c r="IZ41" i="1" s="1"/>
  <c r="HS41" i="1"/>
  <c r="JH41" i="1" s="1"/>
  <c r="IA41" i="1"/>
  <c r="JP41" i="1" s="1"/>
  <c r="II41" i="1"/>
  <c r="JX41" i="1" s="1"/>
  <c r="HD45" i="1"/>
  <c r="IS45" i="1" s="1"/>
  <c r="HL45" i="1"/>
  <c r="JA45" i="1" s="1"/>
  <c r="HT45" i="1"/>
  <c r="JI45" i="1" s="1"/>
  <c r="IB45" i="1"/>
  <c r="JQ45" i="1" s="1"/>
  <c r="GZ51" i="1"/>
  <c r="IO51" i="1" s="1"/>
  <c r="HH51" i="1"/>
  <c r="IW51" i="1" s="1"/>
  <c r="HP51" i="1"/>
  <c r="JE51" i="1" s="1"/>
  <c r="HX51" i="1"/>
  <c r="JM51" i="1" s="1"/>
  <c r="IF51" i="1"/>
  <c r="JU51" i="1" s="1"/>
  <c r="GZ133" i="1"/>
  <c r="IO133" i="1" s="1"/>
  <c r="HH133" i="1"/>
  <c r="IW133" i="1" s="1"/>
  <c r="HP133" i="1"/>
  <c r="JE133" i="1" s="1"/>
  <c r="HX133" i="1"/>
  <c r="JM133" i="1" s="1"/>
  <c r="IF133" i="1"/>
  <c r="JU133" i="1" s="1"/>
  <c r="HE134" i="1"/>
  <c r="IT134" i="1" s="1"/>
  <c r="HM134" i="1"/>
  <c r="JB134" i="1" s="1"/>
  <c r="HU134" i="1"/>
  <c r="JJ134" i="1" s="1"/>
  <c r="IC134" i="1"/>
  <c r="JR134" i="1" s="1"/>
  <c r="GZ139" i="1"/>
  <c r="HH139" i="1"/>
  <c r="HP139" i="1"/>
  <c r="HX139" i="1"/>
  <c r="IF139" i="1"/>
  <c r="GZ157" i="1"/>
  <c r="IO157" i="1" s="1"/>
  <c r="HH157" i="1"/>
  <c r="IW157" i="1" s="1"/>
  <c r="HP157" i="1"/>
  <c r="JE157" i="1" s="1"/>
  <c r="HX157" i="1"/>
  <c r="JM157" i="1" s="1"/>
  <c r="IF157" i="1"/>
  <c r="JU157" i="1" s="1"/>
  <c r="HE158" i="1"/>
  <c r="IT158" i="1" s="1"/>
  <c r="HM158" i="1"/>
  <c r="JB158" i="1" s="1"/>
  <c r="HU158" i="1"/>
  <c r="JJ158" i="1" s="1"/>
  <c r="IC158" i="1"/>
  <c r="JR158" i="1" s="1"/>
  <c r="GX159" i="1"/>
  <c r="IM159" i="1" s="1"/>
  <c r="HF159" i="1"/>
  <c r="IU159" i="1" s="1"/>
  <c r="HN159" i="1"/>
  <c r="JC159" i="1" s="1"/>
  <c r="HV159" i="1"/>
  <c r="JK159" i="1" s="1"/>
  <c r="ID159" i="1"/>
  <c r="JS159" i="1" s="1"/>
  <c r="GY160" i="1"/>
  <c r="IN160" i="1" s="1"/>
  <c r="HK160" i="1"/>
  <c r="IZ160" i="1" s="1"/>
  <c r="HS160" i="1"/>
  <c r="JH160" i="1" s="1"/>
  <c r="IA160" i="1"/>
  <c r="JP160" i="1" s="1"/>
  <c r="II160" i="1"/>
  <c r="JX160" i="1" s="1"/>
  <c r="HD161" i="1"/>
  <c r="IS161" i="1" s="1"/>
  <c r="HL161" i="1"/>
  <c r="JA161" i="1" s="1"/>
  <c r="HT161" i="1"/>
  <c r="JI161" i="1" s="1"/>
  <c r="IB161" i="1"/>
  <c r="JQ161" i="1" s="1"/>
  <c r="HA162" i="1"/>
  <c r="IP162" i="1" s="1"/>
  <c r="HI162" i="1"/>
  <c r="IX162" i="1" s="1"/>
  <c r="HQ162" i="1"/>
  <c r="JF162" i="1" s="1"/>
  <c r="HY162" i="1"/>
  <c r="JN162" i="1" s="1"/>
  <c r="IG162" i="1"/>
  <c r="JV162" i="1" s="1"/>
  <c r="HK168" i="1"/>
  <c r="IZ168" i="1" s="1"/>
  <c r="IA168" i="1"/>
  <c r="JP168" i="1" s="1"/>
  <c r="HD41" i="1"/>
  <c r="IS41" i="1" s="1"/>
  <c r="HL41" i="1"/>
  <c r="JA41" i="1" s="1"/>
  <c r="HT41" i="1"/>
  <c r="JI41" i="1" s="1"/>
  <c r="IB41" i="1"/>
  <c r="JQ41" i="1" s="1"/>
  <c r="HA45" i="1"/>
  <c r="IP45" i="1" s="1"/>
  <c r="HE45" i="1"/>
  <c r="IT45" i="1" s="1"/>
  <c r="HM45" i="1"/>
  <c r="JB45" i="1" s="1"/>
  <c r="HU45" i="1"/>
  <c r="JJ45" i="1" s="1"/>
  <c r="IC45" i="1"/>
  <c r="JR45" i="1" s="1"/>
  <c r="HA51" i="1"/>
  <c r="IP51" i="1" s="1"/>
  <c r="HI51" i="1"/>
  <c r="IX51" i="1" s="1"/>
  <c r="HQ51" i="1"/>
  <c r="JF51" i="1" s="1"/>
  <c r="HY51" i="1"/>
  <c r="JN51" i="1" s="1"/>
  <c r="IG51" i="1"/>
  <c r="JV51" i="1" s="1"/>
  <c r="HA133" i="1"/>
  <c r="IP133" i="1" s="1"/>
  <c r="HI133" i="1"/>
  <c r="IX133" i="1" s="1"/>
  <c r="HQ133" i="1"/>
  <c r="JF133" i="1" s="1"/>
  <c r="HY133" i="1"/>
  <c r="JN133" i="1" s="1"/>
  <c r="IG133" i="1"/>
  <c r="JV133" i="1" s="1"/>
  <c r="HB134" i="1"/>
  <c r="IQ134" i="1" s="1"/>
  <c r="HJ134" i="1"/>
  <c r="IY134" i="1" s="1"/>
  <c r="HR134" i="1"/>
  <c r="JG134" i="1" s="1"/>
  <c r="HZ134" i="1"/>
  <c r="JO134" i="1" s="1"/>
  <c r="IH134" i="1"/>
  <c r="JW134" i="1" s="1"/>
  <c r="HA139" i="1"/>
  <c r="HI139" i="1"/>
  <c r="HQ139" i="1"/>
  <c r="HY139" i="1"/>
  <c r="IG139" i="1"/>
  <c r="HB145" i="1"/>
  <c r="IQ145" i="1" s="1"/>
  <c r="HJ145" i="1"/>
  <c r="IY145" i="1" s="1"/>
  <c r="HR145" i="1"/>
  <c r="JG145" i="1" s="1"/>
  <c r="HZ145" i="1"/>
  <c r="JO145" i="1" s="1"/>
  <c r="IH145" i="1"/>
  <c r="JW145" i="1" s="1"/>
  <c r="HC146" i="1"/>
  <c r="IR146" i="1" s="1"/>
  <c r="HO146" i="1"/>
  <c r="JD146" i="1" s="1"/>
  <c r="HW146" i="1"/>
  <c r="JL146" i="1" s="1"/>
  <c r="IE146" i="1"/>
  <c r="JT146" i="1" s="1"/>
  <c r="GZ147" i="1"/>
  <c r="IO147" i="1" s="1"/>
  <c r="HH147" i="1"/>
  <c r="IW147" i="1" s="1"/>
  <c r="HP147" i="1"/>
  <c r="JE147" i="1" s="1"/>
  <c r="HX147" i="1"/>
  <c r="JM147" i="1" s="1"/>
  <c r="IF147" i="1"/>
  <c r="JU147" i="1" s="1"/>
  <c r="HE148" i="1"/>
  <c r="IT148" i="1" s="1"/>
  <c r="HM148" i="1"/>
  <c r="JB148" i="1" s="1"/>
  <c r="HU148" i="1"/>
  <c r="JJ148" i="1" s="1"/>
  <c r="IC148" i="1"/>
  <c r="JR148" i="1" s="1"/>
  <c r="GX151" i="1"/>
  <c r="HF151" i="1"/>
  <c r="HN151" i="1"/>
  <c r="HL168" i="1"/>
  <c r="JA168" i="1" s="1"/>
  <c r="IB168" i="1"/>
  <c r="JQ168" i="1" s="1"/>
  <c r="HA250" i="1"/>
  <c r="IP250" i="1" s="1"/>
  <c r="IP251" i="1" s="1"/>
  <c r="HQ250" i="1"/>
  <c r="JF250" i="1" s="1"/>
  <c r="JF251" i="1" s="1"/>
  <c r="IG250" i="1"/>
  <c r="JV250" i="1" s="1"/>
  <c r="JV251" i="1" s="1"/>
  <c r="HB250" i="1"/>
  <c r="IQ250" i="1" s="1"/>
  <c r="IQ251" i="1" s="1"/>
  <c r="HR250" i="1"/>
  <c r="JG250" i="1" s="1"/>
  <c r="JG251" i="1" s="1"/>
  <c r="IH250" i="1"/>
  <c r="JW250" i="1" s="1"/>
  <c r="JW251" i="1" s="1"/>
  <c r="HE174" i="1"/>
  <c r="IT174" i="1" s="1"/>
  <c r="HM174" i="1"/>
  <c r="JB174" i="1" s="1"/>
  <c r="HU174" i="1"/>
  <c r="JJ174" i="1" s="1"/>
  <c r="IC174" i="1"/>
  <c r="JR174" i="1" s="1"/>
  <c r="HB214" i="1"/>
  <c r="HJ214" i="1"/>
  <c r="HR214" i="1"/>
  <c r="HZ214" i="1"/>
  <c r="HE241" i="1"/>
  <c r="HM241" i="1"/>
  <c r="HU241" i="1"/>
  <c r="IC241" i="1"/>
  <c r="HC254" i="1"/>
  <c r="IR254" i="1" s="1"/>
  <c r="HO254" i="1"/>
  <c r="JD254" i="1" s="1"/>
  <c r="HW254" i="1"/>
  <c r="JL254" i="1" s="1"/>
  <c r="IE254" i="1"/>
  <c r="JT254" i="1" s="1"/>
  <c r="HA271" i="1"/>
  <c r="HI271" i="1"/>
  <c r="HQ271" i="1"/>
  <c r="HY271" i="1"/>
  <c r="IG271" i="1"/>
  <c r="HD275" i="1"/>
  <c r="HL275" i="1"/>
  <c r="HT275" i="1"/>
  <c r="IB275" i="1"/>
  <c r="HA276" i="1"/>
  <c r="HI276" i="1"/>
  <c r="HQ276" i="1"/>
  <c r="HY276" i="1"/>
  <c r="IG276" i="1"/>
  <c r="HB277" i="1"/>
  <c r="HJ277" i="1"/>
  <c r="HR277" i="1"/>
  <c r="HZ277" i="1"/>
  <c r="HI45" i="1"/>
  <c r="IX45" i="1" s="1"/>
  <c r="HQ45" i="1"/>
  <c r="JF45" i="1" s="1"/>
  <c r="HY45" i="1"/>
  <c r="JN45" i="1" s="1"/>
  <c r="IG45" i="1"/>
  <c r="JV45" i="1" s="1"/>
  <c r="HE51" i="1"/>
  <c r="IT51" i="1" s="1"/>
  <c r="HM51" i="1"/>
  <c r="JB51" i="1" s="1"/>
  <c r="HU51" i="1"/>
  <c r="JJ51" i="1" s="1"/>
  <c r="IC51" i="1"/>
  <c r="JR51" i="1" s="1"/>
  <c r="HE133" i="1"/>
  <c r="IT133" i="1" s="1"/>
  <c r="HM133" i="1"/>
  <c r="JB133" i="1" s="1"/>
  <c r="HU133" i="1"/>
  <c r="JJ133" i="1" s="1"/>
  <c r="IC133" i="1"/>
  <c r="JR133" i="1" s="1"/>
  <c r="GX134" i="1"/>
  <c r="IM134" i="1" s="1"/>
  <c r="HF134" i="1"/>
  <c r="IU134" i="1" s="1"/>
  <c r="HN134" i="1"/>
  <c r="JC134" i="1" s="1"/>
  <c r="HV134" i="1"/>
  <c r="JK134" i="1" s="1"/>
  <c r="ID134" i="1"/>
  <c r="JS134" i="1" s="1"/>
  <c r="HE139" i="1"/>
  <c r="HM139" i="1"/>
  <c r="HU139" i="1"/>
  <c r="IC139" i="1"/>
  <c r="GX145" i="1"/>
  <c r="IM145" i="1" s="1"/>
  <c r="HF145" i="1"/>
  <c r="IU145" i="1" s="1"/>
  <c r="HN145" i="1"/>
  <c r="JC145" i="1" s="1"/>
  <c r="HV145" i="1"/>
  <c r="JK145" i="1" s="1"/>
  <c r="ID145" i="1"/>
  <c r="JS145" i="1" s="1"/>
  <c r="GY146" i="1"/>
  <c r="IN146" i="1" s="1"/>
  <c r="HK146" i="1"/>
  <c r="IZ146" i="1" s="1"/>
  <c r="HS146" i="1"/>
  <c r="JH146" i="1" s="1"/>
  <c r="IA146" i="1"/>
  <c r="JP146" i="1" s="1"/>
  <c r="II146" i="1"/>
  <c r="JX146" i="1" s="1"/>
  <c r="HD147" i="1"/>
  <c r="IS147" i="1" s="1"/>
  <c r="HL147" i="1"/>
  <c r="JA147" i="1" s="1"/>
  <c r="HT147" i="1"/>
  <c r="JI147" i="1" s="1"/>
  <c r="IB147" i="1"/>
  <c r="JQ147" i="1" s="1"/>
  <c r="HA148" i="1"/>
  <c r="IP148" i="1" s="1"/>
  <c r="HI148" i="1"/>
  <c r="IX148" i="1" s="1"/>
  <c r="HQ148" i="1"/>
  <c r="JF148" i="1" s="1"/>
  <c r="HY148" i="1"/>
  <c r="JN148" i="1" s="1"/>
  <c r="HY174" i="1"/>
  <c r="JN174" i="1" s="1"/>
  <c r="IG174" i="1"/>
  <c r="JV174" i="1" s="1"/>
  <c r="GX214" i="1"/>
  <c r="HF214" i="1"/>
  <c r="HN214" i="1"/>
  <c r="HV214" i="1"/>
  <c r="ID214" i="1"/>
  <c r="IJ133" i="1"/>
  <c r="JY133" i="1" s="1"/>
  <c r="IF168" i="1"/>
  <c r="JU168" i="1" s="1"/>
  <c r="HL250" i="1"/>
  <c r="JA250" i="1" s="1"/>
  <c r="JA251" i="1" s="1"/>
  <c r="IB250" i="1"/>
  <c r="JQ250" i="1" s="1"/>
  <c r="JQ251" i="1" s="1"/>
  <c r="HU250" i="1"/>
  <c r="JJ250" i="1" s="1"/>
  <c r="JJ251" i="1" s="1"/>
  <c r="HI241" i="1"/>
  <c r="HQ241" i="1"/>
  <c r="HY241" i="1"/>
  <c r="IG241" i="1"/>
  <c r="GY254" i="1"/>
  <c r="IN254" i="1" s="1"/>
  <c r="HK254" i="1"/>
  <c r="IZ254" i="1" s="1"/>
  <c r="HS254" i="1"/>
  <c r="JH254" i="1" s="1"/>
  <c r="IA254" i="1"/>
  <c r="JP254" i="1" s="1"/>
  <c r="II254" i="1"/>
  <c r="JX254" i="1" s="1"/>
  <c r="HE271" i="1"/>
  <c r="HM271" i="1"/>
  <c r="HU271" i="1"/>
  <c r="IC271" i="1"/>
  <c r="GZ275" i="1"/>
  <c r="HH275" i="1"/>
  <c r="HP275" i="1"/>
  <c r="HX275" i="1"/>
  <c r="IF275" i="1"/>
  <c r="HE276" i="1"/>
  <c r="HM276" i="1"/>
  <c r="HU276" i="1"/>
  <c r="IC276" i="1"/>
  <c r="GX277" i="1"/>
  <c r="HF277" i="1"/>
  <c r="HN277" i="1"/>
  <c r="HV277" i="1"/>
  <c r="ID277" i="1"/>
  <c r="IJ134" i="1"/>
  <c r="JY134" i="1" s="1"/>
  <c r="CA82" i="1"/>
  <c r="BZ82" i="1" s="1"/>
  <c r="R82" i="1" s="1"/>
  <c r="CA77" i="1"/>
  <c r="BZ77" i="1" s="1"/>
  <c r="R77" i="1" s="1"/>
  <c r="HD263" i="1"/>
  <c r="IS263" i="1" s="1"/>
  <c r="HT263" i="1"/>
  <c r="JI263" i="1" s="1"/>
  <c r="HB267" i="1"/>
  <c r="IQ267" i="1" s="1"/>
  <c r="HR267" i="1"/>
  <c r="JG267" i="1" s="1"/>
  <c r="IH267" i="1"/>
  <c r="JW267" i="1" s="1"/>
  <c r="HH13" i="1"/>
  <c r="IW13" i="1" s="1"/>
  <c r="HX13" i="1"/>
  <c r="JM13" i="1" s="1"/>
  <c r="HC24" i="1"/>
  <c r="IR24" i="1" s="1"/>
  <c r="CA68" i="1"/>
  <c r="BZ68" i="1" s="1"/>
  <c r="R68" i="1" s="1"/>
  <c r="CA32" i="1"/>
  <c r="BZ32" i="1" s="1"/>
  <c r="R32" i="1" s="1"/>
  <c r="HB13" i="1"/>
  <c r="IQ13" i="1" s="1"/>
  <c r="HR13" i="1"/>
  <c r="JG13" i="1" s="1"/>
  <c r="IH13" i="1"/>
  <c r="JW13" i="1" s="1"/>
  <c r="HI24" i="1"/>
  <c r="IX24" i="1" s="1"/>
  <c r="HY24" i="1"/>
  <c r="JN24" i="1" s="1"/>
  <c r="HC29" i="1"/>
  <c r="IR29" i="1" s="1"/>
  <c r="HW29" i="1"/>
  <c r="JL29" i="1" s="1"/>
  <c r="GZ37" i="1"/>
  <c r="IO37" i="1" s="1"/>
  <c r="HP37" i="1"/>
  <c r="JE37" i="1" s="1"/>
  <c r="IF37" i="1"/>
  <c r="JU37" i="1" s="1"/>
  <c r="HA58" i="1"/>
  <c r="HQ58" i="1"/>
  <c r="IG58" i="1"/>
  <c r="HC66" i="1"/>
  <c r="IR66" i="1" s="1"/>
  <c r="HW66" i="1"/>
  <c r="JL66" i="1" s="1"/>
  <c r="CA58" i="1"/>
  <c r="BZ58" i="1" s="1"/>
  <c r="R58" i="1" s="1"/>
  <c r="CA79" i="1"/>
  <c r="BZ79" i="1" s="1"/>
  <c r="R79" i="1" s="1"/>
  <c r="CA264" i="1"/>
  <c r="BZ264" i="1" s="1"/>
  <c r="R264" i="1" s="1"/>
  <c r="CA73" i="1"/>
  <c r="BZ73" i="1" s="1"/>
  <c r="R73" i="1" s="1"/>
  <c r="GX13" i="1"/>
  <c r="IM13" i="1" s="1"/>
  <c r="HN13" i="1"/>
  <c r="JC13" i="1" s="1"/>
  <c r="ID13" i="1"/>
  <c r="JS13" i="1" s="1"/>
  <c r="HE24" i="1"/>
  <c r="IT24" i="1" s="1"/>
  <c r="HU24" i="1"/>
  <c r="JJ24" i="1" s="1"/>
  <c r="GY29" i="1"/>
  <c r="IN29" i="1" s="1"/>
  <c r="HS29" i="1"/>
  <c r="JH29" i="1" s="1"/>
  <c r="II29" i="1"/>
  <c r="JX29" i="1" s="1"/>
  <c r="HL37" i="1"/>
  <c r="JA37" i="1" s="1"/>
  <c r="IB37" i="1"/>
  <c r="JQ37" i="1" s="1"/>
  <c r="HM58" i="1"/>
  <c r="IC58" i="1"/>
  <c r="GY66" i="1"/>
  <c r="IN66" i="1" s="1"/>
  <c r="HS66" i="1"/>
  <c r="JH66" i="1" s="1"/>
  <c r="II66" i="1"/>
  <c r="JX66" i="1" s="1"/>
  <c r="GZ264" i="1"/>
  <c r="IO264" i="1" s="1"/>
  <c r="HH264" i="1"/>
  <c r="IW264" i="1" s="1"/>
  <c r="HT264" i="1"/>
  <c r="JI264" i="1" s="1"/>
  <c r="IB264" i="1"/>
  <c r="JQ264" i="1" s="1"/>
  <c r="IJ81" i="1"/>
  <c r="HD14" i="1"/>
  <c r="IS14" i="1" s="1"/>
  <c r="HL14" i="1"/>
  <c r="JA14" i="1" s="1"/>
  <c r="GY268" i="1"/>
  <c r="IN268" i="1" s="1"/>
  <c r="HK268" i="1"/>
  <c r="IZ268" i="1" s="1"/>
  <c r="HS268" i="1"/>
  <c r="JH268" i="1" s="1"/>
  <c r="IA268" i="1"/>
  <c r="JP268" i="1" s="1"/>
  <c r="II268" i="1"/>
  <c r="JX268" i="1" s="1"/>
  <c r="HT14" i="1"/>
  <c r="JI14" i="1" s="1"/>
  <c r="IB14" i="1"/>
  <c r="JQ14" i="1" s="1"/>
  <c r="HA15" i="1"/>
  <c r="IP15" i="1" s="1"/>
  <c r="HI15" i="1"/>
  <c r="IX15" i="1" s="1"/>
  <c r="HQ15" i="1"/>
  <c r="JF15" i="1" s="1"/>
  <c r="HY15" i="1"/>
  <c r="JN15" i="1" s="1"/>
  <c r="IG15" i="1"/>
  <c r="JV15" i="1" s="1"/>
  <c r="HB16" i="1"/>
  <c r="IQ16" i="1" s="1"/>
  <c r="HJ16" i="1"/>
  <c r="IY16" i="1" s="1"/>
  <c r="HR16" i="1"/>
  <c r="JG16" i="1" s="1"/>
  <c r="HZ16" i="1"/>
  <c r="JO16" i="1" s="1"/>
  <c r="IH16" i="1"/>
  <c r="JW16" i="1" s="1"/>
  <c r="HC17" i="1"/>
  <c r="IR17" i="1" s="1"/>
  <c r="HO17" i="1"/>
  <c r="JD17" i="1" s="1"/>
  <c r="HW17" i="1"/>
  <c r="JL17" i="1" s="1"/>
  <c r="IE17" i="1"/>
  <c r="JT17" i="1" s="1"/>
  <c r="GZ18" i="1"/>
  <c r="HH18" i="1"/>
  <c r="HP18" i="1"/>
  <c r="HX18" i="1"/>
  <c r="IF18" i="1"/>
  <c r="HE19" i="1"/>
  <c r="HM19" i="1"/>
  <c r="HU19" i="1"/>
  <c r="IC19" i="1"/>
  <c r="HC25" i="1"/>
  <c r="IR25" i="1" s="1"/>
  <c r="HO25" i="1"/>
  <c r="JD25" i="1" s="1"/>
  <c r="HW25" i="1"/>
  <c r="JL25" i="1" s="1"/>
  <c r="IE25" i="1"/>
  <c r="JT25" i="1" s="1"/>
  <c r="HE67" i="1"/>
  <c r="IT67" i="1" s="1"/>
  <c r="HM67" i="1"/>
  <c r="JB67" i="1" s="1"/>
  <c r="HU67" i="1"/>
  <c r="JJ67" i="1" s="1"/>
  <c r="IC67" i="1"/>
  <c r="JR67" i="1" s="1"/>
  <c r="GX68" i="1"/>
  <c r="IM68" i="1" s="1"/>
  <c r="HF68" i="1"/>
  <c r="IU68" i="1" s="1"/>
  <c r="HN68" i="1"/>
  <c r="JC68" i="1" s="1"/>
  <c r="HV68" i="1"/>
  <c r="JK68" i="1" s="1"/>
  <c r="ID68" i="1"/>
  <c r="JS68" i="1" s="1"/>
  <c r="GY71" i="1"/>
  <c r="HK71" i="1"/>
  <c r="HS71" i="1"/>
  <c r="IA71" i="1"/>
  <c r="II71" i="1"/>
  <c r="HD72" i="1"/>
  <c r="HL72" i="1"/>
  <c r="HT72" i="1"/>
  <c r="IB72" i="1"/>
  <c r="HA73" i="1"/>
  <c r="HI73" i="1"/>
  <c r="HQ73" i="1"/>
  <c r="HY73" i="1"/>
  <c r="IG73" i="1"/>
  <c r="HB74" i="1"/>
  <c r="HJ74" i="1"/>
  <c r="HR74" i="1"/>
  <c r="HZ74" i="1"/>
  <c r="IH74" i="1"/>
  <c r="HC75" i="1"/>
  <c r="HO75" i="1"/>
  <c r="HW75" i="1"/>
  <c r="IE75" i="1"/>
  <c r="GZ77" i="1"/>
  <c r="HH77" i="1"/>
  <c r="HP77" i="1"/>
  <c r="HX77" i="1"/>
  <c r="IF77" i="1"/>
  <c r="HE78" i="1"/>
  <c r="HM78" i="1"/>
  <c r="HU78" i="1"/>
  <c r="IC78" i="1"/>
  <c r="GX79" i="1"/>
  <c r="HF79" i="1"/>
  <c r="HN79" i="1"/>
  <c r="HV79" i="1"/>
  <c r="ID79" i="1"/>
  <c r="GY80" i="1"/>
  <c r="HK80" i="1"/>
  <c r="HE263" i="1"/>
  <c r="IT263" i="1" s="1"/>
  <c r="HU263" i="1"/>
  <c r="JJ263" i="1" s="1"/>
  <c r="GY267" i="1"/>
  <c r="IN267" i="1" s="1"/>
  <c r="IN269" i="1" s="1"/>
  <c r="HS267" i="1"/>
  <c r="JH267" i="1" s="1"/>
  <c r="II267" i="1"/>
  <c r="JX267" i="1" s="1"/>
  <c r="IJ75" i="1"/>
  <c r="IJ59" i="1"/>
  <c r="IJ40" i="1"/>
  <c r="JY40" i="1" s="1"/>
  <c r="HD268" i="1"/>
  <c r="IS268" i="1" s="1"/>
  <c r="HL268" i="1"/>
  <c r="JA268" i="1" s="1"/>
  <c r="HT268" i="1"/>
  <c r="JI268" i="1" s="1"/>
  <c r="IB268" i="1"/>
  <c r="JQ268" i="1" s="1"/>
  <c r="IJ15" i="1"/>
  <c r="JY15" i="1" s="1"/>
  <c r="CA157" i="1"/>
  <c r="BZ157" i="1" s="1"/>
  <c r="R157" i="1" s="1"/>
  <c r="IJ157" i="1"/>
  <c r="JY157" i="1" s="1"/>
  <c r="IR131" i="1"/>
  <c r="JL131" i="1"/>
  <c r="CA161" i="1"/>
  <c r="BZ161" i="1" s="1"/>
  <c r="R161" i="1" s="1"/>
  <c r="IJ161" i="1"/>
  <c r="JY161" i="1" s="1"/>
  <c r="CA214" i="1"/>
  <c r="IH214" i="1"/>
  <c r="JO131" i="1"/>
  <c r="JR131" i="1"/>
  <c r="IY131" i="1"/>
  <c r="JU131" i="1"/>
  <c r="JC131" i="1"/>
  <c r="IO128" i="1"/>
  <c r="CA169" i="1"/>
  <c r="BZ169" i="1" s="1"/>
  <c r="R169" i="1" s="1"/>
  <c r="IJ169" i="1"/>
  <c r="JY169" i="1" s="1"/>
  <c r="JH131" i="1"/>
  <c r="CA173" i="1"/>
  <c r="BZ173" i="1" s="1"/>
  <c r="R173" i="1" s="1"/>
  <c r="IJ173" i="1"/>
  <c r="JY173" i="1" s="1"/>
  <c r="CA277" i="1"/>
  <c r="BZ277" i="1" s="1"/>
  <c r="R277" i="1" s="1"/>
  <c r="IH277" i="1"/>
  <c r="JP131" i="1"/>
  <c r="IU131" i="1"/>
  <c r="JM131" i="1"/>
  <c r="JB131" i="1"/>
  <c r="JD131" i="1"/>
  <c r="JZ129" i="1"/>
  <c r="IM131" i="1"/>
  <c r="IX131" i="1"/>
  <c r="CA67" i="1"/>
  <c r="BZ67" i="1" s="1"/>
  <c r="R67" i="1" s="1"/>
  <c r="CA78" i="1"/>
  <c r="BZ78" i="1" s="1"/>
  <c r="R78" i="1" s="1"/>
  <c r="CA147" i="1"/>
  <c r="CA145" i="1"/>
  <c r="BZ145" i="1" s="1"/>
  <c r="R145" i="1" s="1"/>
  <c r="JF131" i="1"/>
  <c r="JV131" i="1"/>
  <c r="GW62" i="1"/>
  <c r="IL62" i="1" s="1"/>
  <c r="GW74" i="1"/>
  <c r="GW83" i="1"/>
  <c r="GW95" i="1"/>
  <c r="GW144" i="1"/>
  <c r="IL144" i="1" s="1"/>
  <c r="GW157" i="1"/>
  <c r="IL157" i="1" s="1"/>
  <c r="GW169" i="1"/>
  <c r="IL169" i="1" s="1"/>
  <c r="GW210" i="1"/>
  <c r="IL210" i="1" s="1"/>
  <c r="GW216" i="1"/>
  <c r="GW234" i="1"/>
  <c r="IL234" i="1" s="1"/>
  <c r="GW254" i="1"/>
  <c r="IL254" i="1" s="1"/>
  <c r="GW267" i="1"/>
  <c r="IL267" i="1" s="1"/>
  <c r="GW280" i="1"/>
  <c r="GW15" i="1"/>
  <c r="IL15" i="1" s="1"/>
  <c r="GW30" i="1"/>
  <c r="IL30" i="1" s="1"/>
  <c r="GW41" i="1"/>
  <c r="IL41" i="1" s="1"/>
  <c r="GW61" i="1"/>
  <c r="IL61" i="1" s="1"/>
  <c r="GW73" i="1"/>
  <c r="GW82" i="1"/>
  <c r="GW94" i="1"/>
  <c r="IL94" i="1" s="1"/>
  <c r="GW136" i="1"/>
  <c r="IL136" i="1" s="1"/>
  <c r="GW142" i="1"/>
  <c r="GW156" i="1"/>
  <c r="IL156" i="1" s="1"/>
  <c r="GW168" i="1"/>
  <c r="IL168" i="1" s="1"/>
  <c r="GW209" i="1"/>
  <c r="IL209" i="1" s="1"/>
  <c r="GW215" i="1"/>
  <c r="GW226" i="1"/>
  <c r="GW244" i="1"/>
  <c r="IL244" i="1" s="1"/>
  <c r="IL248" i="1" s="1"/>
  <c r="GW257" i="1"/>
  <c r="IL257" i="1" s="1"/>
  <c r="GW272" i="1"/>
  <c r="GW283" i="1"/>
  <c r="GW18" i="1"/>
  <c r="GW33" i="1"/>
  <c r="IL33" i="1" s="1"/>
  <c r="GW53" i="1"/>
  <c r="IL53" i="1" s="1"/>
  <c r="GW66" i="1"/>
  <c r="IL66" i="1" s="1"/>
  <c r="GW77" i="1"/>
  <c r="GW86" i="1"/>
  <c r="IL86" i="1" s="1"/>
  <c r="GW97" i="1"/>
  <c r="IL97" i="1" s="1"/>
  <c r="GW146" i="1"/>
  <c r="IL146" i="1" s="1"/>
  <c r="GW171" i="1"/>
  <c r="IL171" i="1" s="1"/>
  <c r="GW219" i="1"/>
  <c r="IL219" i="1" s="1"/>
  <c r="GW232" i="1"/>
  <c r="IL232" i="1" s="1"/>
  <c r="GW247" i="1"/>
  <c r="GW263" i="1"/>
  <c r="IL263" i="1" s="1"/>
  <c r="GW276" i="1"/>
  <c r="GW13" i="1"/>
  <c r="IL13" i="1" s="1"/>
  <c r="GW25" i="1"/>
  <c r="IL25" i="1" s="1"/>
  <c r="GW39" i="1"/>
  <c r="IL39" i="1" s="1"/>
  <c r="GW59" i="1"/>
  <c r="GW71" i="1"/>
  <c r="GW80" i="1"/>
  <c r="CA74" i="1"/>
  <c r="BZ74" i="1" s="1"/>
  <c r="R74" i="1" s="1"/>
  <c r="CA83" i="1"/>
  <c r="BZ83" i="1" s="1"/>
  <c r="R83" i="1" s="1"/>
  <c r="CA221" i="1"/>
  <c r="BZ221" i="1" s="1"/>
  <c r="R221" i="1" s="1"/>
  <c r="CA272" i="1"/>
  <c r="BZ272" i="1" s="1"/>
  <c r="R272" i="1" s="1"/>
  <c r="CA15" i="1"/>
  <c r="BZ15" i="1" s="1"/>
  <c r="R15" i="1" s="1"/>
  <c r="CA17" i="1"/>
  <c r="BZ17" i="1" s="1"/>
  <c r="R17" i="1" s="1"/>
  <c r="CA18" i="1"/>
  <c r="BZ18" i="1" s="1"/>
  <c r="R18" i="1" s="1"/>
  <c r="CA19" i="1"/>
  <c r="BZ19" i="1" s="1"/>
  <c r="R19" i="1" s="1"/>
  <c r="CA25" i="1"/>
  <c r="BZ25" i="1" s="1"/>
  <c r="R25" i="1" s="1"/>
  <c r="CA29" i="1"/>
  <c r="BZ29" i="1" s="1"/>
  <c r="R29" i="1" s="1"/>
  <c r="GZ30" i="1"/>
  <c r="IO30" i="1" s="1"/>
  <c r="HH30" i="1"/>
  <c r="IW30" i="1" s="1"/>
  <c r="HP30" i="1"/>
  <c r="JE30" i="1" s="1"/>
  <c r="HX30" i="1"/>
  <c r="JM30" i="1" s="1"/>
  <c r="IF30" i="1"/>
  <c r="JU30" i="1" s="1"/>
  <c r="HE31" i="1"/>
  <c r="IT31" i="1" s="1"/>
  <c r="HM31" i="1"/>
  <c r="JB31" i="1" s="1"/>
  <c r="HU31" i="1"/>
  <c r="JJ31" i="1" s="1"/>
  <c r="IC31" i="1"/>
  <c r="JR31" i="1" s="1"/>
  <c r="GX32" i="1"/>
  <c r="IM32" i="1" s="1"/>
  <c r="HF32" i="1"/>
  <c r="IU32" i="1" s="1"/>
  <c r="HN32" i="1"/>
  <c r="JC32" i="1" s="1"/>
  <c r="HV32" i="1"/>
  <c r="JK32" i="1" s="1"/>
  <c r="ID32" i="1"/>
  <c r="JS32" i="1" s="1"/>
  <c r="CA37" i="1"/>
  <c r="BZ37" i="1" s="1"/>
  <c r="R37" i="1" s="1"/>
  <c r="CA39" i="1"/>
  <c r="BZ39" i="1" s="1"/>
  <c r="R39" i="1" s="1"/>
  <c r="CA59" i="1"/>
  <c r="BZ59" i="1" s="1"/>
  <c r="R59" i="1" s="1"/>
  <c r="CA60" i="1"/>
  <c r="BZ60" i="1" s="1"/>
  <c r="R60" i="1" s="1"/>
  <c r="CA61" i="1"/>
  <c r="BZ61" i="1" s="1"/>
  <c r="R61" i="1" s="1"/>
  <c r="CA66" i="1"/>
  <c r="BZ66" i="1" s="1"/>
  <c r="R66" i="1" s="1"/>
  <c r="GZ67" i="1"/>
  <c r="IO67" i="1" s="1"/>
  <c r="HH67" i="1"/>
  <c r="IW67" i="1" s="1"/>
  <c r="HP67" i="1"/>
  <c r="JE67" i="1" s="1"/>
  <c r="HX67" i="1"/>
  <c r="JM67" i="1" s="1"/>
  <c r="IF67" i="1"/>
  <c r="JU67" i="1" s="1"/>
  <c r="HE68" i="1"/>
  <c r="IT68" i="1" s="1"/>
  <c r="HM68" i="1"/>
  <c r="JB68" i="1" s="1"/>
  <c r="HU68" i="1"/>
  <c r="JJ68" i="1" s="1"/>
  <c r="IC68" i="1"/>
  <c r="JR68" i="1" s="1"/>
  <c r="GX71" i="1"/>
  <c r="HF71" i="1"/>
  <c r="HN71" i="1"/>
  <c r="HV71" i="1"/>
  <c r="ID71" i="1"/>
  <c r="GY72" i="1"/>
  <c r="HK72" i="1"/>
  <c r="HS72" i="1"/>
  <c r="IA72" i="1"/>
  <c r="II72" i="1"/>
  <c r="HD73" i="1"/>
  <c r="HL73" i="1"/>
  <c r="HT73" i="1"/>
  <c r="IB73" i="1"/>
  <c r="HA74" i="1"/>
  <c r="HI74" i="1"/>
  <c r="HQ74" i="1"/>
  <c r="HY74" i="1"/>
  <c r="IG74" i="1"/>
  <c r="HB75" i="1"/>
  <c r="HJ75" i="1"/>
  <c r="HR75" i="1"/>
  <c r="HZ75" i="1"/>
  <c r="IH75" i="1"/>
  <c r="HC77" i="1"/>
  <c r="HO77" i="1"/>
  <c r="HW77" i="1"/>
  <c r="IE77" i="1"/>
  <c r="GZ78" i="1"/>
  <c r="HH78" i="1"/>
  <c r="HP78" i="1"/>
  <c r="HX78" i="1"/>
  <c r="IF78" i="1"/>
  <c r="HE79" i="1"/>
  <c r="HM79" i="1"/>
  <c r="HU79" i="1"/>
  <c r="IC79" i="1"/>
  <c r="GX80" i="1"/>
  <c r="HF80" i="1"/>
  <c r="HN80" i="1"/>
  <c r="HV80" i="1"/>
  <c r="ID80" i="1"/>
  <c r="GY81" i="1"/>
  <c r="HK81" i="1"/>
  <c r="HS81" i="1"/>
  <c r="IA81" i="1"/>
  <c r="II81" i="1"/>
  <c r="HD82" i="1"/>
  <c r="HL82" i="1"/>
  <c r="HT82" i="1"/>
  <c r="IB82" i="1"/>
  <c r="HA83" i="1"/>
  <c r="HI83" i="1"/>
  <c r="HQ83" i="1"/>
  <c r="HY83" i="1"/>
  <c r="IG83" i="1"/>
  <c r="HD220" i="1"/>
  <c r="IS220" i="1" s="1"/>
  <c r="HL220" i="1"/>
  <c r="JA220" i="1" s="1"/>
  <c r="HT220" i="1"/>
  <c r="JI220" i="1" s="1"/>
  <c r="IB220" i="1"/>
  <c r="JQ220" i="1" s="1"/>
  <c r="HA221" i="1"/>
  <c r="IP221" i="1" s="1"/>
  <c r="HI221" i="1"/>
  <c r="IX221" i="1" s="1"/>
  <c r="HQ221" i="1"/>
  <c r="JF221" i="1" s="1"/>
  <c r="HY221" i="1"/>
  <c r="JN221" i="1" s="1"/>
  <c r="IG221" i="1"/>
  <c r="JV221" i="1" s="1"/>
  <c r="HB222" i="1"/>
  <c r="IQ222" i="1" s="1"/>
  <c r="HJ222" i="1"/>
  <c r="IY222" i="1" s="1"/>
  <c r="HR222" i="1"/>
  <c r="JG222" i="1" s="1"/>
  <c r="HZ222" i="1"/>
  <c r="JO222" i="1" s="1"/>
  <c r="IH222" i="1"/>
  <c r="JW222" i="1" s="1"/>
  <c r="HC223" i="1"/>
  <c r="IR223" i="1" s="1"/>
  <c r="HO223" i="1"/>
  <c r="JD223" i="1" s="1"/>
  <c r="HW223" i="1"/>
  <c r="JL223" i="1" s="1"/>
  <c r="IE223" i="1"/>
  <c r="JT223" i="1" s="1"/>
  <c r="HE245" i="1"/>
  <c r="HM245" i="1"/>
  <c r="HU245" i="1"/>
  <c r="IC245" i="1"/>
  <c r="HA209" i="1"/>
  <c r="IP209" i="1" s="1"/>
  <c r="HI209" i="1"/>
  <c r="IX209" i="1" s="1"/>
  <c r="HQ209" i="1"/>
  <c r="JF209" i="1" s="1"/>
  <c r="HY209" i="1"/>
  <c r="JN209" i="1" s="1"/>
  <c r="IG209" i="1"/>
  <c r="JV209" i="1" s="1"/>
  <c r="HB210" i="1"/>
  <c r="IQ210" i="1" s="1"/>
  <c r="HJ210" i="1"/>
  <c r="IY210" i="1" s="1"/>
  <c r="HR210" i="1"/>
  <c r="JG210" i="1" s="1"/>
  <c r="HZ210" i="1"/>
  <c r="JO210" i="1" s="1"/>
  <c r="IH210" i="1"/>
  <c r="JW210" i="1" s="1"/>
  <c r="HC211" i="1"/>
  <c r="IR211" i="1" s="1"/>
  <c r="HO211" i="1"/>
  <c r="JD211" i="1" s="1"/>
  <c r="HW211" i="1"/>
  <c r="JL211" i="1" s="1"/>
  <c r="IE211" i="1"/>
  <c r="JT211" i="1" s="1"/>
  <c r="HA215" i="1"/>
  <c r="HI215" i="1"/>
  <c r="HQ215" i="1"/>
  <c r="HY215" i="1"/>
  <c r="IG215" i="1"/>
  <c r="HB216" i="1"/>
  <c r="HJ216" i="1"/>
  <c r="HR216" i="1"/>
  <c r="HZ216" i="1"/>
  <c r="IH216" i="1"/>
  <c r="HC217" i="1"/>
  <c r="HO217" i="1"/>
  <c r="HW217" i="1"/>
  <c r="IE217" i="1"/>
  <c r="HA233" i="1"/>
  <c r="IP233" i="1" s="1"/>
  <c r="HI233" i="1"/>
  <c r="IX233" i="1" s="1"/>
  <c r="HQ233" i="1"/>
  <c r="JF233" i="1" s="1"/>
  <c r="HY233" i="1"/>
  <c r="JN233" i="1" s="1"/>
  <c r="IG233" i="1"/>
  <c r="JV233" i="1" s="1"/>
  <c r="HB234" i="1"/>
  <c r="IQ234" i="1" s="1"/>
  <c r="HJ234" i="1"/>
  <c r="IY234" i="1" s="1"/>
  <c r="HR234" i="1"/>
  <c r="JG234" i="1" s="1"/>
  <c r="HZ234" i="1"/>
  <c r="JO234" i="1" s="1"/>
  <c r="IH234" i="1"/>
  <c r="JW234" i="1" s="1"/>
  <c r="HF245" i="1"/>
  <c r="HN245" i="1"/>
  <c r="HV245" i="1"/>
  <c r="ID245" i="1"/>
  <c r="GY246" i="1"/>
  <c r="HK246" i="1"/>
  <c r="HS246" i="1"/>
  <c r="IA246" i="1"/>
  <c r="II246" i="1"/>
  <c r="HD247" i="1"/>
  <c r="HL247" i="1"/>
  <c r="HT247" i="1"/>
  <c r="IB247" i="1"/>
  <c r="HA264" i="1"/>
  <c r="IP264" i="1" s="1"/>
  <c r="HI264" i="1"/>
  <c r="IX264" i="1" s="1"/>
  <c r="HQ264" i="1"/>
  <c r="JF264" i="1" s="1"/>
  <c r="HY264" i="1"/>
  <c r="JN264" i="1" s="1"/>
  <c r="IG264" i="1"/>
  <c r="JV264" i="1" s="1"/>
  <c r="GZ25" i="1"/>
  <c r="IO25" i="1" s="1"/>
  <c r="HH25" i="1"/>
  <c r="IW25" i="1" s="1"/>
  <c r="HP25" i="1"/>
  <c r="JE25" i="1" s="1"/>
  <c r="HX25" i="1"/>
  <c r="JM25" i="1" s="1"/>
  <c r="IF25" i="1"/>
  <c r="JU25" i="1" s="1"/>
  <c r="HB30" i="1"/>
  <c r="IQ30" i="1" s="1"/>
  <c r="HJ30" i="1"/>
  <c r="IY30" i="1" s="1"/>
  <c r="HR30" i="1"/>
  <c r="JG30" i="1" s="1"/>
  <c r="HZ30" i="1"/>
  <c r="JO30" i="1" s="1"/>
  <c r="IH30" i="1"/>
  <c r="JW30" i="1" s="1"/>
  <c r="HC31" i="1"/>
  <c r="IR31" i="1" s="1"/>
  <c r="HO31" i="1"/>
  <c r="JD31" i="1" s="1"/>
  <c r="HW31" i="1"/>
  <c r="JL31" i="1" s="1"/>
  <c r="IE31" i="1"/>
  <c r="JT31" i="1" s="1"/>
  <c r="GZ32" i="1"/>
  <c r="IO32" i="1" s="1"/>
  <c r="HH32" i="1"/>
  <c r="IW32" i="1" s="1"/>
  <c r="HP32" i="1"/>
  <c r="JE32" i="1" s="1"/>
  <c r="HX32" i="1"/>
  <c r="JM32" i="1" s="1"/>
  <c r="IF32" i="1"/>
  <c r="JU32" i="1" s="1"/>
  <c r="GY38" i="1"/>
  <c r="IN38" i="1" s="1"/>
  <c r="HK38" i="1"/>
  <c r="IZ38" i="1" s="1"/>
  <c r="HS38" i="1"/>
  <c r="JH38" i="1" s="1"/>
  <c r="IA38" i="1"/>
  <c r="JP38" i="1" s="1"/>
  <c r="II38" i="1"/>
  <c r="JX38" i="1" s="1"/>
  <c r="HD39" i="1"/>
  <c r="IS39" i="1" s="1"/>
  <c r="HL39" i="1"/>
  <c r="JA39" i="1" s="1"/>
  <c r="HT39" i="1"/>
  <c r="JI39" i="1" s="1"/>
  <c r="IB39" i="1"/>
  <c r="JQ39" i="1" s="1"/>
  <c r="HA40" i="1"/>
  <c r="IP40" i="1" s="1"/>
  <c r="HI40" i="1"/>
  <c r="IX40" i="1" s="1"/>
  <c r="HQ40" i="1"/>
  <c r="JF40" i="1" s="1"/>
  <c r="HY40" i="1"/>
  <c r="JN40" i="1" s="1"/>
  <c r="IG40" i="1"/>
  <c r="JV40" i="1" s="1"/>
  <c r="HE53" i="1"/>
  <c r="IT53" i="1" s="1"/>
  <c r="HM53" i="1"/>
  <c r="JB53" i="1" s="1"/>
  <c r="HU53" i="1"/>
  <c r="JJ53" i="1" s="1"/>
  <c r="IC53" i="1"/>
  <c r="JR53" i="1" s="1"/>
  <c r="GX54" i="1"/>
  <c r="IM54" i="1" s="1"/>
  <c r="HF54" i="1"/>
  <c r="IU54" i="1" s="1"/>
  <c r="HN54" i="1"/>
  <c r="JC54" i="1" s="1"/>
  <c r="HV54" i="1"/>
  <c r="JK54" i="1" s="1"/>
  <c r="ID54" i="1"/>
  <c r="JS54" i="1" s="1"/>
  <c r="HE135" i="1"/>
  <c r="IT135" i="1" s="1"/>
  <c r="HU135" i="1"/>
  <c r="JJ135" i="1" s="1"/>
  <c r="HL255" i="1"/>
  <c r="JA255" i="1" s="1"/>
  <c r="IB255" i="1"/>
  <c r="JQ255" i="1" s="1"/>
  <c r="IJ78" i="1"/>
  <c r="IJ32" i="1"/>
  <c r="JY32" i="1" s="1"/>
  <c r="IJ72" i="1"/>
  <c r="IJ17" i="1"/>
  <c r="JY17" i="1" s="1"/>
  <c r="CA140" i="1"/>
  <c r="BZ140" i="1" s="1"/>
  <c r="R140" i="1" s="1"/>
  <c r="CA208" i="1"/>
  <c r="HH255" i="1"/>
  <c r="IW255" i="1" s="1"/>
  <c r="HX255" i="1"/>
  <c r="JM255" i="1" s="1"/>
  <c r="HA263" i="1"/>
  <c r="IP263" i="1" s="1"/>
  <c r="HQ263" i="1"/>
  <c r="JF263" i="1" s="1"/>
  <c r="IG263" i="1"/>
  <c r="JV263" i="1" s="1"/>
  <c r="HO267" i="1"/>
  <c r="JD267" i="1" s="1"/>
  <c r="IE267" i="1"/>
  <c r="JT267" i="1" s="1"/>
  <c r="IJ267" i="1"/>
  <c r="JY267" i="1" s="1"/>
  <c r="HR66" i="1"/>
  <c r="JG66" i="1" s="1"/>
  <c r="JZ126" i="1"/>
  <c r="IP131" i="1"/>
  <c r="JZ130" i="1"/>
  <c r="GW58" i="1"/>
  <c r="GW68" i="1"/>
  <c r="IL68" i="1" s="1"/>
  <c r="GW79" i="1"/>
  <c r="GW89" i="1"/>
  <c r="IL89" i="1" s="1"/>
  <c r="GW133" i="1"/>
  <c r="IL133" i="1" s="1"/>
  <c r="GW139" i="1"/>
  <c r="GW148" i="1"/>
  <c r="IL148" i="1" s="1"/>
  <c r="GW161" i="1"/>
  <c r="IL161" i="1" s="1"/>
  <c r="GW173" i="1"/>
  <c r="IL173" i="1" s="1"/>
  <c r="GW221" i="1"/>
  <c r="IL221" i="1" s="1"/>
  <c r="GW245" i="1"/>
  <c r="GW258" i="1"/>
  <c r="IL258" i="1" s="1"/>
  <c r="GW273" i="1"/>
  <c r="GW19" i="1"/>
  <c r="GW37" i="1"/>
  <c r="IL37" i="1" s="1"/>
  <c r="GW54" i="1"/>
  <c r="IL54" i="1" s="1"/>
  <c r="GW67" i="1"/>
  <c r="IL67" i="1" s="1"/>
  <c r="GW78" i="1"/>
  <c r="GW87" i="1"/>
  <c r="IL87" i="1" s="1"/>
  <c r="GW98" i="1"/>
  <c r="GW147" i="1"/>
  <c r="IL147" i="1" s="1"/>
  <c r="GW160" i="1"/>
  <c r="IL160" i="1" s="1"/>
  <c r="GW172" i="1"/>
  <c r="IL172" i="1" s="1"/>
  <c r="GW220" i="1"/>
  <c r="IL220" i="1" s="1"/>
  <c r="GW233" i="1"/>
  <c r="IL233" i="1" s="1"/>
  <c r="GW250" i="1"/>
  <c r="IL250" i="1" s="1"/>
  <c r="IL251" i="1" s="1"/>
  <c r="GW264" i="1"/>
  <c r="IL264" i="1" s="1"/>
  <c r="GW277" i="1"/>
  <c r="GW14" i="1"/>
  <c r="IL14" i="1" s="1"/>
  <c r="GW29" i="1"/>
  <c r="IL29" i="1" s="1"/>
  <c r="GW40" i="1"/>
  <c r="IL40" i="1" s="1"/>
  <c r="GW60" i="1"/>
  <c r="IL60" i="1" s="1"/>
  <c r="GW72" i="1"/>
  <c r="GW81" i="1"/>
  <c r="GW93" i="1"/>
  <c r="GW135" i="1"/>
  <c r="IL135" i="1" s="1"/>
  <c r="GW141" i="1"/>
  <c r="GW159" i="1"/>
  <c r="IL159" i="1" s="1"/>
  <c r="GW208" i="1"/>
  <c r="IL208" i="1" s="1"/>
  <c r="GW214" i="1"/>
  <c r="GW223" i="1"/>
  <c r="IL223" i="1" s="1"/>
  <c r="GW241" i="1"/>
  <c r="GW256" i="1"/>
  <c r="IL256" i="1" s="1"/>
  <c r="GW271" i="1"/>
  <c r="GW282" i="1"/>
  <c r="GW17" i="1"/>
  <c r="IL17" i="1" s="1"/>
  <c r="GW32" i="1"/>
  <c r="IL32" i="1" s="1"/>
  <c r="GW52" i="1"/>
  <c r="IL52" i="1" s="1"/>
  <c r="GW63" i="1"/>
  <c r="IL63" i="1" s="1"/>
  <c r="GW75" i="1"/>
  <c r="GW85" i="1"/>
  <c r="IL85" i="1" s="1"/>
  <c r="CA72" i="1"/>
  <c r="BZ72" i="1" s="1"/>
  <c r="R72" i="1" s="1"/>
  <c r="CA81" i="1"/>
  <c r="BZ81" i="1" s="1"/>
  <c r="R81" i="1" s="1"/>
  <c r="CA232" i="1"/>
  <c r="BZ232" i="1" s="1"/>
  <c r="R232" i="1" s="1"/>
  <c r="CA71" i="1"/>
  <c r="BZ71" i="1" s="1"/>
  <c r="R71" i="1" s="1"/>
  <c r="CA80" i="1"/>
  <c r="BZ80" i="1" s="1"/>
  <c r="R80" i="1" s="1"/>
  <c r="HD30" i="1"/>
  <c r="IS30" i="1" s="1"/>
  <c r="HL30" i="1"/>
  <c r="JA30" i="1" s="1"/>
  <c r="HT30" i="1"/>
  <c r="JI30" i="1" s="1"/>
  <c r="IB30" i="1"/>
  <c r="JQ30" i="1" s="1"/>
  <c r="HA31" i="1"/>
  <c r="IP31" i="1" s="1"/>
  <c r="HI31" i="1"/>
  <c r="IX31" i="1" s="1"/>
  <c r="HQ31" i="1"/>
  <c r="JF31" i="1" s="1"/>
  <c r="HY31" i="1"/>
  <c r="JN31" i="1" s="1"/>
  <c r="IG31" i="1"/>
  <c r="JV31" i="1" s="1"/>
  <c r="HB32" i="1"/>
  <c r="IQ32" i="1" s="1"/>
  <c r="HJ32" i="1"/>
  <c r="IY32" i="1" s="1"/>
  <c r="HR32" i="1"/>
  <c r="JG32" i="1" s="1"/>
  <c r="HZ32" i="1"/>
  <c r="JO32" i="1" s="1"/>
  <c r="IH32" i="1"/>
  <c r="JW32" i="1" s="1"/>
  <c r="HD67" i="1"/>
  <c r="IS67" i="1" s="1"/>
  <c r="HL67" i="1"/>
  <c r="JA67" i="1" s="1"/>
  <c r="HT67" i="1"/>
  <c r="JI67" i="1" s="1"/>
  <c r="IB67" i="1"/>
  <c r="JQ67" i="1" s="1"/>
  <c r="HA68" i="1"/>
  <c r="IP68" i="1" s="1"/>
  <c r="HI68" i="1"/>
  <c r="IX68" i="1" s="1"/>
  <c r="HQ68" i="1"/>
  <c r="JF68" i="1" s="1"/>
  <c r="HY68" i="1"/>
  <c r="JN68" i="1" s="1"/>
  <c r="IG68" i="1"/>
  <c r="JV68" i="1" s="1"/>
  <c r="HB71" i="1"/>
  <c r="HJ71" i="1"/>
  <c r="HR71" i="1"/>
  <c r="HZ71" i="1"/>
  <c r="IH71" i="1"/>
  <c r="HC72" i="1"/>
  <c r="HO72" i="1"/>
  <c r="HW72" i="1"/>
  <c r="IE72" i="1"/>
  <c r="GZ73" i="1"/>
  <c r="HH73" i="1"/>
  <c r="HP73" i="1"/>
  <c r="HX73" i="1"/>
  <c r="IF73" i="1"/>
  <c r="HE74" i="1"/>
  <c r="HM74" i="1"/>
  <c r="HU74" i="1"/>
  <c r="IC74" i="1"/>
  <c r="GX75" i="1"/>
  <c r="HF75" i="1"/>
  <c r="HN75" i="1"/>
  <c r="HV75" i="1"/>
  <c r="ID75" i="1"/>
  <c r="GY77" i="1"/>
  <c r="HK77" i="1"/>
  <c r="HS77" i="1"/>
  <c r="IA77" i="1"/>
  <c r="II77" i="1"/>
  <c r="HD78" i="1"/>
  <c r="HL78" i="1"/>
  <c r="HT78" i="1"/>
  <c r="IB78" i="1"/>
  <c r="HA79" i="1"/>
  <c r="HI79" i="1"/>
  <c r="HQ79" i="1"/>
  <c r="HY79" i="1"/>
  <c r="IG79" i="1"/>
  <c r="HB80" i="1"/>
  <c r="HJ80" i="1"/>
  <c r="HR80" i="1"/>
  <c r="HZ80" i="1"/>
  <c r="IH80" i="1"/>
  <c r="HC81" i="1"/>
  <c r="HO81" i="1"/>
  <c r="HW81" i="1"/>
  <c r="IE81" i="1"/>
  <c r="GZ82" i="1"/>
  <c r="HH82" i="1"/>
  <c r="HP82" i="1"/>
  <c r="HX82" i="1"/>
  <c r="IF82" i="1"/>
  <c r="HE83" i="1"/>
  <c r="HM83" i="1"/>
  <c r="HU83" i="1"/>
  <c r="IC83" i="1"/>
  <c r="GZ220" i="1"/>
  <c r="IO220" i="1" s="1"/>
  <c r="HH220" i="1"/>
  <c r="IW220" i="1" s="1"/>
  <c r="HP220" i="1"/>
  <c r="JE220" i="1" s="1"/>
  <c r="HX220" i="1"/>
  <c r="JM220" i="1" s="1"/>
  <c r="IF220" i="1"/>
  <c r="JU220" i="1" s="1"/>
  <c r="HE221" i="1"/>
  <c r="IT221" i="1" s="1"/>
  <c r="HM221" i="1"/>
  <c r="JB221" i="1" s="1"/>
  <c r="HU221" i="1"/>
  <c r="JJ221" i="1" s="1"/>
  <c r="IC221" i="1"/>
  <c r="JR221" i="1" s="1"/>
  <c r="GX222" i="1"/>
  <c r="IM222" i="1" s="1"/>
  <c r="HF222" i="1"/>
  <c r="IU222" i="1" s="1"/>
  <c r="HN222" i="1"/>
  <c r="JC222" i="1" s="1"/>
  <c r="HV222" i="1"/>
  <c r="JK222" i="1" s="1"/>
  <c r="ID222" i="1"/>
  <c r="JS222" i="1" s="1"/>
  <c r="GY223" i="1"/>
  <c r="IN223" i="1" s="1"/>
  <c r="HK223" i="1"/>
  <c r="IZ223" i="1" s="1"/>
  <c r="HS223" i="1"/>
  <c r="JH223" i="1" s="1"/>
  <c r="IA223" i="1"/>
  <c r="JP223" i="1" s="1"/>
  <c r="II223" i="1"/>
  <c r="JX223" i="1" s="1"/>
  <c r="HA245" i="1"/>
  <c r="HI245" i="1"/>
  <c r="HQ245" i="1"/>
  <c r="HY245" i="1"/>
  <c r="IG245" i="1"/>
  <c r="HE267" i="1"/>
  <c r="IT267" i="1" s="1"/>
  <c r="HU267" i="1"/>
  <c r="JJ267" i="1" s="1"/>
  <c r="HE209" i="1"/>
  <c r="IT209" i="1" s="1"/>
  <c r="HM209" i="1"/>
  <c r="JB209" i="1" s="1"/>
  <c r="HU209" i="1"/>
  <c r="JJ209" i="1" s="1"/>
  <c r="IC209" i="1"/>
  <c r="JR209" i="1" s="1"/>
  <c r="GX210" i="1"/>
  <c r="IM210" i="1" s="1"/>
  <c r="HF210" i="1"/>
  <c r="IU210" i="1" s="1"/>
  <c r="HN210" i="1"/>
  <c r="JC210" i="1" s="1"/>
  <c r="HV210" i="1"/>
  <c r="JK210" i="1" s="1"/>
  <c r="ID210" i="1"/>
  <c r="JS210" i="1" s="1"/>
  <c r="GY211" i="1"/>
  <c r="IN211" i="1" s="1"/>
  <c r="HK211" i="1"/>
  <c r="IZ211" i="1" s="1"/>
  <c r="HS211" i="1"/>
  <c r="JH211" i="1" s="1"/>
  <c r="IA211" i="1"/>
  <c r="JP211" i="1" s="1"/>
  <c r="II211" i="1"/>
  <c r="JX211" i="1" s="1"/>
  <c r="HB136" i="1"/>
  <c r="IQ136" i="1" s="1"/>
  <c r="HJ136" i="1"/>
  <c r="IY136" i="1" s="1"/>
  <c r="HR136" i="1"/>
  <c r="JG136" i="1" s="1"/>
  <c r="HZ136" i="1"/>
  <c r="JO136" i="1" s="1"/>
  <c r="IH136" i="1"/>
  <c r="JW136" i="1" s="1"/>
  <c r="GZ140" i="1"/>
  <c r="HH140" i="1"/>
  <c r="HP140" i="1"/>
  <c r="HX140" i="1"/>
  <c r="IF140" i="1"/>
  <c r="HE141" i="1"/>
  <c r="HM141" i="1"/>
  <c r="HU141" i="1"/>
  <c r="IC141" i="1"/>
  <c r="GX142" i="1"/>
  <c r="HF142" i="1"/>
  <c r="HN142" i="1"/>
  <c r="HV142" i="1"/>
  <c r="ID142" i="1"/>
  <c r="HA256" i="1"/>
  <c r="IP256" i="1" s="1"/>
  <c r="HI256" i="1"/>
  <c r="IX256" i="1" s="1"/>
  <c r="HQ256" i="1"/>
  <c r="JF256" i="1" s="1"/>
  <c r="HY256" i="1"/>
  <c r="JN256" i="1" s="1"/>
  <c r="IG256" i="1"/>
  <c r="JV256" i="1" s="1"/>
  <c r="HB257" i="1"/>
  <c r="IQ257" i="1" s="1"/>
  <c r="HJ257" i="1"/>
  <c r="IY257" i="1" s="1"/>
  <c r="HR257" i="1"/>
  <c r="JG257" i="1" s="1"/>
  <c r="HZ257" i="1"/>
  <c r="JO257" i="1" s="1"/>
  <c r="IH257" i="1"/>
  <c r="JW257" i="1" s="1"/>
  <c r="HC258" i="1"/>
  <c r="IR258" i="1" s="1"/>
  <c r="HO258" i="1"/>
  <c r="JD258" i="1" s="1"/>
  <c r="HW258" i="1"/>
  <c r="JL258" i="1" s="1"/>
  <c r="IE258" i="1"/>
  <c r="JT258" i="1" s="1"/>
  <c r="GZ259" i="1"/>
  <c r="IO259" i="1" s="1"/>
  <c r="HH259" i="1"/>
  <c r="IW259" i="1" s="1"/>
  <c r="HP259" i="1"/>
  <c r="JE259" i="1" s="1"/>
  <c r="HX259" i="1"/>
  <c r="JM259" i="1" s="1"/>
  <c r="IF259" i="1"/>
  <c r="JU259" i="1" s="1"/>
  <c r="HB264" i="1"/>
  <c r="IQ264" i="1" s="1"/>
  <c r="HJ264" i="1"/>
  <c r="IY264" i="1" s="1"/>
  <c r="HR264" i="1"/>
  <c r="JG264" i="1" s="1"/>
  <c r="HZ264" i="1"/>
  <c r="JO264" i="1" s="1"/>
  <c r="IH264" i="1"/>
  <c r="JW264" i="1" s="1"/>
  <c r="IH268" i="1"/>
  <c r="JW268" i="1" s="1"/>
  <c r="HY273" i="1"/>
  <c r="IJ67" i="1"/>
  <c r="JY67" i="1" s="1"/>
  <c r="IJ16" i="1"/>
  <c r="JY16" i="1" s="1"/>
  <c r="HA59" i="1"/>
  <c r="HI59" i="1"/>
  <c r="HQ59" i="1"/>
  <c r="HY59" i="1"/>
  <c r="IG59" i="1"/>
  <c r="HB60" i="1"/>
  <c r="IQ60" i="1" s="1"/>
  <c r="HJ60" i="1"/>
  <c r="IY60" i="1" s="1"/>
  <c r="HR60" i="1"/>
  <c r="JG60" i="1" s="1"/>
  <c r="HZ60" i="1"/>
  <c r="JO60" i="1" s="1"/>
  <c r="IH60" i="1"/>
  <c r="JW60" i="1" s="1"/>
  <c r="HC61" i="1"/>
  <c r="IR61" i="1" s="1"/>
  <c r="HO61" i="1"/>
  <c r="JD61" i="1" s="1"/>
  <c r="HW61" i="1"/>
  <c r="JL61" i="1" s="1"/>
  <c r="IE61" i="1"/>
  <c r="JT61" i="1" s="1"/>
  <c r="GZ62" i="1"/>
  <c r="IO62" i="1" s="1"/>
  <c r="HH62" i="1"/>
  <c r="IW62" i="1" s="1"/>
  <c r="HP62" i="1"/>
  <c r="JE62" i="1" s="1"/>
  <c r="HX62" i="1"/>
  <c r="JM62" i="1" s="1"/>
  <c r="IF62" i="1"/>
  <c r="JU62" i="1" s="1"/>
  <c r="HE63" i="1"/>
  <c r="IT63" i="1" s="1"/>
  <c r="HM63" i="1"/>
  <c r="JB63" i="1" s="1"/>
  <c r="HU63" i="1"/>
  <c r="JJ63" i="1" s="1"/>
  <c r="IC63" i="1"/>
  <c r="JR63" i="1" s="1"/>
  <c r="HG168" i="1"/>
  <c r="IV168" i="1" s="1"/>
  <c r="HB255" i="1"/>
  <c r="IQ255" i="1" s="1"/>
  <c r="HR255" i="1"/>
  <c r="JG255" i="1" s="1"/>
  <c r="IH255" i="1"/>
  <c r="JW255" i="1" s="1"/>
  <c r="HC263" i="1"/>
  <c r="IR263" i="1" s="1"/>
  <c r="HW263" i="1"/>
  <c r="JL263" i="1" s="1"/>
  <c r="HA267" i="1"/>
  <c r="IP267" i="1" s="1"/>
  <c r="HQ267" i="1"/>
  <c r="JF267" i="1" s="1"/>
  <c r="IJ255" i="1"/>
  <c r="JY255" i="1" s="1"/>
  <c r="HO13" i="1"/>
  <c r="JD13" i="1" s="1"/>
  <c r="IE13" i="1"/>
  <c r="JT13" i="1" s="1"/>
  <c r="GX24" i="1"/>
  <c r="IM24" i="1" s="1"/>
  <c r="HN24" i="1"/>
  <c r="JC24" i="1" s="1"/>
  <c r="ID24" i="1"/>
  <c r="JS24" i="1" s="1"/>
  <c r="GZ29" i="1"/>
  <c r="IO29" i="1" s="1"/>
  <c r="HP29" i="1"/>
  <c r="JE29" i="1" s="1"/>
  <c r="IF29" i="1"/>
  <c r="JU29" i="1" s="1"/>
  <c r="HA37" i="1"/>
  <c r="IP37" i="1" s="1"/>
  <c r="HQ37" i="1"/>
  <c r="JF37" i="1" s="1"/>
  <c r="IG37" i="1"/>
  <c r="JV37" i="1" s="1"/>
  <c r="HO46" i="1"/>
  <c r="JD46" i="1" s="1"/>
  <c r="IE46" i="1"/>
  <c r="JT46" i="1" s="1"/>
  <c r="HK52" i="1"/>
  <c r="IZ52" i="1" s="1"/>
  <c r="IA52" i="1"/>
  <c r="JP52" i="1" s="1"/>
  <c r="HB58" i="1"/>
  <c r="HR58" i="1"/>
  <c r="IH58" i="1"/>
  <c r="HL66" i="1"/>
  <c r="JA66" i="1" s="1"/>
  <c r="IB66" i="1"/>
  <c r="JQ66" i="1" s="1"/>
  <c r="HD219" i="1"/>
  <c r="IS219" i="1" s="1"/>
  <c r="HC255" i="1"/>
  <c r="IR255" i="1" s="1"/>
  <c r="HW255" i="1"/>
  <c r="JL255" i="1" s="1"/>
  <c r="HH263" i="1"/>
  <c r="IW263" i="1" s="1"/>
  <c r="HX263" i="1"/>
  <c r="JM263" i="1" s="1"/>
  <c r="HF267" i="1"/>
  <c r="IU267" i="1" s="1"/>
  <c r="HV267" i="1"/>
  <c r="JK267" i="1" s="1"/>
  <c r="GX168" i="1"/>
  <c r="IM168" i="1" s="1"/>
  <c r="HH144" i="1"/>
  <c r="IW144" i="1" s="1"/>
  <c r="HX144" i="1"/>
  <c r="JM144" i="1" s="1"/>
  <c r="HC156" i="1"/>
  <c r="IR156" i="1" s="1"/>
  <c r="HW156" i="1"/>
  <c r="JL156" i="1" s="1"/>
  <c r="HE144" i="1"/>
  <c r="IT144" i="1" s="1"/>
  <c r="HU144" i="1"/>
  <c r="JJ144" i="1" s="1"/>
  <c r="HD250" i="1"/>
  <c r="IS250" i="1" s="1"/>
  <c r="IS251" i="1" s="1"/>
  <c r="HT250" i="1"/>
  <c r="JI250" i="1" s="1"/>
  <c r="JI251" i="1" s="1"/>
  <c r="HC67" i="1"/>
  <c r="IR67" i="1" s="1"/>
  <c r="HO67" i="1"/>
  <c r="JD67" i="1" s="1"/>
  <c r="HW67" i="1"/>
  <c r="JL67" i="1" s="1"/>
  <c r="IE67" i="1"/>
  <c r="JT67" i="1" s="1"/>
  <c r="GZ68" i="1"/>
  <c r="IO68" i="1" s="1"/>
  <c r="HH68" i="1"/>
  <c r="IW68" i="1" s="1"/>
  <c r="HP68" i="1"/>
  <c r="JE68" i="1" s="1"/>
  <c r="HX68" i="1"/>
  <c r="JM68" i="1" s="1"/>
  <c r="IF68" i="1"/>
  <c r="JU68" i="1" s="1"/>
  <c r="HE71" i="1"/>
  <c r="HM71" i="1"/>
  <c r="HU71" i="1"/>
  <c r="IC71" i="1"/>
  <c r="GX72" i="1"/>
  <c r="HF72" i="1"/>
  <c r="HN72" i="1"/>
  <c r="HV72" i="1"/>
  <c r="ID72" i="1"/>
  <c r="GY73" i="1"/>
  <c r="HK73" i="1"/>
  <c r="HS73" i="1"/>
  <c r="IA73" i="1"/>
  <c r="II73" i="1"/>
  <c r="HD74" i="1"/>
  <c r="HL74" i="1"/>
  <c r="HT74" i="1"/>
  <c r="IB74" i="1"/>
  <c r="HA75" i="1"/>
  <c r="HI75" i="1"/>
  <c r="HQ75" i="1"/>
  <c r="HY75" i="1"/>
  <c r="IG75" i="1"/>
  <c r="HB77" i="1"/>
  <c r="HJ77" i="1"/>
  <c r="HR77" i="1"/>
  <c r="HZ77" i="1"/>
  <c r="IH77" i="1"/>
  <c r="HC78" i="1"/>
  <c r="HO78" i="1"/>
  <c r="HW78" i="1"/>
  <c r="IE78" i="1"/>
  <c r="GZ79" i="1"/>
  <c r="HH79" i="1"/>
  <c r="HP79" i="1"/>
  <c r="HX79" i="1"/>
  <c r="IF79" i="1"/>
  <c r="HE80" i="1"/>
  <c r="HM80" i="1"/>
  <c r="HU80" i="1"/>
  <c r="IC80" i="1"/>
  <c r="GX81" i="1"/>
  <c r="HF81" i="1"/>
  <c r="HN81" i="1"/>
  <c r="HV81" i="1"/>
  <c r="ID81" i="1"/>
  <c r="GY82" i="1"/>
  <c r="HK82" i="1"/>
  <c r="HS82" i="1"/>
  <c r="IA82" i="1"/>
  <c r="II82" i="1"/>
  <c r="HD83" i="1"/>
  <c r="HL83" i="1"/>
  <c r="HT83" i="1"/>
  <c r="IB83" i="1"/>
  <c r="HC136" i="1"/>
  <c r="IR136" i="1" s="1"/>
  <c r="HO136" i="1"/>
  <c r="JD136" i="1" s="1"/>
  <c r="HW136" i="1"/>
  <c r="JL136" i="1" s="1"/>
  <c r="IE136" i="1"/>
  <c r="JT136" i="1" s="1"/>
  <c r="HE140" i="1"/>
  <c r="HM140" i="1"/>
  <c r="HU140" i="1"/>
  <c r="IC140" i="1"/>
  <c r="GX141" i="1"/>
  <c r="HF141" i="1"/>
  <c r="HN141" i="1"/>
  <c r="HV141" i="1"/>
  <c r="ID141" i="1"/>
  <c r="GY142" i="1"/>
  <c r="HK142" i="1"/>
  <c r="HS142" i="1"/>
  <c r="IA142" i="1"/>
  <c r="II142" i="1"/>
  <c r="HE268" i="1"/>
  <c r="IT268" i="1" s="1"/>
  <c r="HM268" i="1"/>
  <c r="JB268" i="1" s="1"/>
  <c r="HU268" i="1"/>
  <c r="JJ268" i="1" s="1"/>
  <c r="IC268" i="1"/>
  <c r="JR268" i="1" s="1"/>
  <c r="GY272" i="1"/>
  <c r="HK272" i="1"/>
  <c r="HS272" i="1"/>
  <c r="IA272" i="1"/>
  <c r="IJ211" i="1"/>
  <c r="JY211" i="1" s="1"/>
  <c r="IJ222" i="1"/>
  <c r="JY222" i="1" s="1"/>
  <c r="IJ268" i="1"/>
  <c r="JY268" i="1" s="1"/>
  <c r="IJ79" i="1"/>
  <c r="IJ68" i="1"/>
  <c r="JY68" i="1" s="1"/>
  <c r="GX268" i="1"/>
  <c r="IM268" i="1" s="1"/>
  <c r="HN268" i="1"/>
  <c r="JC268" i="1" s="1"/>
  <c r="ID268" i="1"/>
  <c r="JS268" i="1" s="1"/>
  <c r="HH272" i="1"/>
  <c r="IB272" i="1"/>
  <c r="HI273" i="1"/>
  <c r="IC273" i="1"/>
  <c r="IJ209" i="1"/>
  <c r="JY209" i="1" s="1"/>
  <c r="GX133" i="1"/>
  <c r="IM133" i="1" s="1"/>
  <c r="HF133" i="1"/>
  <c r="IU133" i="1" s="1"/>
  <c r="HN133" i="1"/>
  <c r="JC133" i="1" s="1"/>
  <c r="HV133" i="1"/>
  <c r="JK133" i="1" s="1"/>
  <c r="ID133" i="1"/>
  <c r="JS133" i="1" s="1"/>
  <c r="GY134" i="1"/>
  <c r="IN134" i="1" s="1"/>
  <c r="HK134" i="1"/>
  <c r="IZ134" i="1" s="1"/>
  <c r="HS134" i="1"/>
  <c r="JH134" i="1" s="1"/>
  <c r="IA134" i="1"/>
  <c r="JP134" i="1" s="1"/>
  <c r="II134" i="1"/>
  <c r="JX134" i="1" s="1"/>
  <c r="GX139" i="1"/>
  <c r="HF139" i="1"/>
  <c r="HN139" i="1"/>
  <c r="HV139" i="1"/>
  <c r="ID139" i="1"/>
  <c r="HC145" i="1"/>
  <c r="IR145" i="1" s="1"/>
  <c r="HO145" i="1"/>
  <c r="JD145" i="1" s="1"/>
  <c r="HW145" i="1"/>
  <c r="JL145" i="1" s="1"/>
  <c r="IE145" i="1"/>
  <c r="JT145" i="1" s="1"/>
  <c r="GZ146" i="1"/>
  <c r="IO146" i="1" s="1"/>
  <c r="HH146" i="1"/>
  <c r="IW146" i="1" s="1"/>
  <c r="HP146" i="1"/>
  <c r="JE146" i="1" s="1"/>
  <c r="HX146" i="1"/>
  <c r="JM146" i="1" s="1"/>
  <c r="IF146" i="1"/>
  <c r="JU146" i="1" s="1"/>
  <c r="HE147" i="1"/>
  <c r="IT147" i="1" s="1"/>
  <c r="HM147" i="1"/>
  <c r="JB147" i="1" s="1"/>
  <c r="HU147" i="1"/>
  <c r="JJ147" i="1" s="1"/>
  <c r="IC147" i="1"/>
  <c r="JR147" i="1" s="1"/>
  <c r="GX148" i="1"/>
  <c r="IM148" i="1" s="1"/>
  <c r="HF148" i="1"/>
  <c r="IU148" i="1" s="1"/>
  <c r="HN148" i="1"/>
  <c r="JC148" i="1" s="1"/>
  <c r="HV148" i="1"/>
  <c r="JK148" i="1" s="1"/>
  <c r="ID148" i="1"/>
  <c r="JS148" i="1" s="1"/>
  <c r="GY151" i="1"/>
  <c r="HK151" i="1"/>
  <c r="HS151" i="1"/>
  <c r="IA151" i="1"/>
  <c r="II151" i="1"/>
  <c r="HB157" i="1"/>
  <c r="IQ157" i="1" s="1"/>
  <c r="HJ157" i="1"/>
  <c r="IY157" i="1" s="1"/>
  <c r="HR157" i="1"/>
  <c r="JG157" i="1" s="1"/>
  <c r="HZ157" i="1"/>
  <c r="JO157" i="1" s="1"/>
  <c r="IH157" i="1"/>
  <c r="JW157" i="1" s="1"/>
  <c r="HC158" i="1"/>
  <c r="IR158" i="1" s="1"/>
  <c r="HO158" i="1"/>
  <c r="JD158" i="1" s="1"/>
  <c r="HW158" i="1"/>
  <c r="JL158" i="1" s="1"/>
  <c r="IE158" i="1"/>
  <c r="JT158" i="1" s="1"/>
  <c r="GZ159" i="1"/>
  <c r="IO159" i="1" s="1"/>
  <c r="HH159" i="1"/>
  <c r="IW159" i="1" s="1"/>
  <c r="HP159" i="1"/>
  <c r="JE159" i="1" s="1"/>
  <c r="HX159" i="1"/>
  <c r="JM159" i="1" s="1"/>
  <c r="IF159" i="1"/>
  <c r="JU159" i="1" s="1"/>
  <c r="HE160" i="1"/>
  <c r="IT160" i="1" s="1"/>
  <c r="HM160" i="1"/>
  <c r="JB160" i="1" s="1"/>
  <c r="HU160" i="1"/>
  <c r="JJ160" i="1" s="1"/>
  <c r="IC160" i="1"/>
  <c r="JR160" i="1" s="1"/>
  <c r="GX161" i="1"/>
  <c r="IM161" i="1" s="1"/>
  <c r="HF161" i="1"/>
  <c r="IU161" i="1" s="1"/>
  <c r="HN161" i="1"/>
  <c r="JC161" i="1" s="1"/>
  <c r="HV161" i="1"/>
  <c r="JK161" i="1" s="1"/>
  <c r="ID161" i="1"/>
  <c r="JS161" i="1" s="1"/>
  <c r="GY162" i="1"/>
  <c r="IN162" i="1" s="1"/>
  <c r="HK162" i="1"/>
  <c r="IZ162" i="1" s="1"/>
  <c r="HS162" i="1"/>
  <c r="JH162" i="1" s="1"/>
  <c r="IA162" i="1"/>
  <c r="JP162" i="1" s="1"/>
  <c r="II162" i="1"/>
  <c r="JX162" i="1" s="1"/>
  <c r="HB169" i="1"/>
  <c r="IQ169" i="1" s="1"/>
  <c r="HJ169" i="1"/>
  <c r="IY169" i="1" s="1"/>
  <c r="HR169" i="1"/>
  <c r="JG169" i="1" s="1"/>
  <c r="HZ169" i="1"/>
  <c r="JO169" i="1" s="1"/>
  <c r="HA33" i="1"/>
  <c r="IP33" i="1" s="1"/>
  <c r="HI33" i="1"/>
  <c r="IX33" i="1" s="1"/>
  <c r="HQ33" i="1"/>
  <c r="JF33" i="1" s="1"/>
  <c r="HY33" i="1"/>
  <c r="JN33" i="1" s="1"/>
  <c r="IG33" i="1"/>
  <c r="JV33" i="1" s="1"/>
  <c r="HB41" i="1"/>
  <c r="IQ41" i="1" s="1"/>
  <c r="HJ41" i="1"/>
  <c r="IY41" i="1" s="1"/>
  <c r="HR41" i="1"/>
  <c r="JG41" i="1" s="1"/>
  <c r="HZ41" i="1"/>
  <c r="JO41" i="1" s="1"/>
  <c r="IH41" i="1"/>
  <c r="JW41" i="1" s="1"/>
  <c r="HC45" i="1"/>
  <c r="IR45" i="1" s="1"/>
  <c r="HO45" i="1"/>
  <c r="JD45" i="1" s="1"/>
  <c r="HW45" i="1"/>
  <c r="JL45" i="1" s="1"/>
  <c r="IE45" i="1"/>
  <c r="JT45" i="1" s="1"/>
  <c r="HC133" i="1"/>
  <c r="IR133" i="1" s="1"/>
  <c r="HO133" i="1"/>
  <c r="JD133" i="1" s="1"/>
  <c r="HW133" i="1"/>
  <c r="JL133" i="1" s="1"/>
  <c r="IE133" i="1"/>
  <c r="JT133" i="1" s="1"/>
  <c r="GZ134" i="1"/>
  <c r="IO134" i="1" s="1"/>
  <c r="HH134" i="1"/>
  <c r="IW134" i="1" s="1"/>
  <c r="HP134" i="1"/>
  <c r="JE134" i="1" s="1"/>
  <c r="HX134" i="1"/>
  <c r="JM134" i="1" s="1"/>
  <c r="IF134" i="1"/>
  <c r="JU134" i="1" s="1"/>
  <c r="HC139" i="1"/>
  <c r="HO139" i="1"/>
  <c r="HW139" i="1"/>
  <c r="IE139" i="1"/>
  <c r="GY144" i="1"/>
  <c r="IN144" i="1" s="1"/>
  <c r="HS144" i="1"/>
  <c r="JH144" i="1" s="1"/>
  <c r="II144" i="1"/>
  <c r="JX144" i="1" s="1"/>
  <c r="HJ156" i="1"/>
  <c r="IY156" i="1" s="1"/>
  <c r="HZ156" i="1"/>
  <c r="JO156" i="1" s="1"/>
  <c r="HZ168" i="1"/>
  <c r="JO168" i="1" s="1"/>
  <c r="HD144" i="1"/>
  <c r="IS144" i="1" s="1"/>
  <c r="HT144" i="1"/>
  <c r="JI144" i="1" s="1"/>
  <c r="HA145" i="1"/>
  <c r="IP145" i="1" s="1"/>
  <c r="HI145" i="1"/>
  <c r="IX145" i="1" s="1"/>
  <c r="HQ145" i="1"/>
  <c r="JF145" i="1" s="1"/>
  <c r="HY145" i="1"/>
  <c r="JN145" i="1" s="1"/>
  <c r="IG145" i="1"/>
  <c r="JV145" i="1" s="1"/>
  <c r="HB146" i="1"/>
  <c r="IQ146" i="1" s="1"/>
  <c r="HJ146" i="1"/>
  <c r="IY146" i="1" s="1"/>
  <c r="HR146" i="1"/>
  <c r="JG146" i="1" s="1"/>
  <c r="HZ146" i="1"/>
  <c r="JO146" i="1" s="1"/>
  <c r="IH146" i="1"/>
  <c r="JW146" i="1" s="1"/>
  <c r="HC147" i="1"/>
  <c r="IR147" i="1" s="1"/>
  <c r="HO147" i="1"/>
  <c r="JD147" i="1" s="1"/>
  <c r="HW147" i="1"/>
  <c r="JL147" i="1" s="1"/>
  <c r="IE147" i="1"/>
  <c r="JT147" i="1" s="1"/>
  <c r="GZ148" i="1"/>
  <c r="IO148" i="1" s="1"/>
  <c r="HH148" i="1"/>
  <c r="IW148" i="1" s="1"/>
  <c r="HP148" i="1"/>
  <c r="JE148" i="1" s="1"/>
  <c r="HX148" i="1"/>
  <c r="JM148" i="1" s="1"/>
  <c r="IF148" i="1"/>
  <c r="JU148" i="1" s="1"/>
  <c r="HE151" i="1"/>
  <c r="HM151" i="1"/>
  <c r="HU151" i="1"/>
  <c r="IC151" i="1"/>
  <c r="GY156" i="1"/>
  <c r="IN156" i="1" s="1"/>
  <c r="HS156" i="1"/>
  <c r="JH156" i="1" s="1"/>
  <c r="II156" i="1"/>
  <c r="JX156" i="1" s="1"/>
  <c r="HC168" i="1"/>
  <c r="IR168" i="1" s="1"/>
  <c r="HW168" i="1"/>
  <c r="JL168" i="1" s="1"/>
  <c r="GZ169" i="1"/>
  <c r="IO169" i="1" s="1"/>
  <c r="HH169" i="1"/>
  <c r="IW169" i="1" s="1"/>
  <c r="HP169" i="1"/>
  <c r="JE169" i="1" s="1"/>
  <c r="HX169" i="1"/>
  <c r="JM169" i="1" s="1"/>
  <c r="IF169" i="1"/>
  <c r="JU169" i="1" s="1"/>
  <c r="GY33" i="1"/>
  <c r="IN33" i="1" s="1"/>
  <c r="HK33" i="1"/>
  <c r="IZ33" i="1" s="1"/>
  <c r="HS33" i="1"/>
  <c r="JH33" i="1" s="1"/>
  <c r="IA33" i="1"/>
  <c r="JP33" i="1" s="1"/>
  <c r="HD156" i="1"/>
  <c r="IS156" i="1" s="1"/>
  <c r="HT156" i="1"/>
  <c r="JI156" i="1" s="1"/>
  <c r="GZ168" i="1"/>
  <c r="IO168" i="1" s="1"/>
  <c r="HP168" i="1"/>
  <c r="JE168" i="1" s="1"/>
  <c r="HX267" i="1"/>
  <c r="JM267" i="1" s="1"/>
  <c r="HY267" i="1"/>
  <c r="JN267" i="1" s="1"/>
  <c r="HJ144" i="1"/>
  <c r="IY144" i="1" s="1"/>
  <c r="HZ144" i="1"/>
  <c r="JO144" i="1" s="1"/>
  <c r="HI156" i="1"/>
  <c r="IX156" i="1" s="1"/>
  <c r="HY156" i="1"/>
  <c r="JN156" i="1" s="1"/>
  <c r="HI168" i="1"/>
  <c r="IX168" i="1" s="1"/>
  <c r="HY168" i="1"/>
  <c r="JN168" i="1" s="1"/>
  <c r="HO144" i="1"/>
  <c r="JD144" i="1" s="1"/>
  <c r="IE144" i="1"/>
  <c r="JT144" i="1" s="1"/>
  <c r="HF156" i="1"/>
  <c r="IU156" i="1" s="1"/>
  <c r="HE250" i="1"/>
  <c r="IT250" i="1" s="1"/>
  <c r="IT251" i="1" s="1"/>
  <c r="GY209" i="1"/>
  <c r="IN209" i="1" s="1"/>
  <c r="HK209" i="1"/>
  <c r="IZ209" i="1" s="1"/>
  <c r="HS209" i="1"/>
  <c r="JH209" i="1" s="1"/>
  <c r="IA209" i="1"/>
  <c r="JP209" i="1" s="1"/>
  <c r="II209" i="1"/>
  <c r="JX209" i="1" s="1"/>
  <c r="HD210" i="1"/>
  <c r="IS210" i="1" s="1"/>
  <c r="HL210" i="1"/>
  <c r="JA210" i="1" s="1"/>
  <c r="HT210" i="1"/>
  <c r="JI210" i="1" s="1"/>
  <c r="IB210" i="1"/>
  <c r="JQ210" i="1" s="1"/>
  <c r="HA211" i="1"/>
  <c r="IP211" i="1" s="1"/>
  <c r="HI211" i="1"/>
  <c r="IX211" i="1" s="1"/>
  <c r="HQ211" i="1"/>
  <c r="JF211" i="1" s="1"/>
  <c r="HY211" i="1"/>
  <c r="JN211" i="1" s="1"/>
  <c r="IG211" i="1"/>
  <c r="JV211" i="1" s="1"/>
  <c r="HC215" i="1"/>
  <c r="HO215" i="1"/>
  <c r="HW215" i="1"/>
  <c r="IE215" i="1"/>
  <c r="GZ216" i="1"/>
  <c r="HH216" i="1"/>
  <c r="HP216" i="1"/>
  <c r="HX216" i="1"/>
  <c r="IF216" i="1"/>
  <c r="HE217" i="1"/>
  <c r="HM217" i="1"/>
  <c r="HU217" i="1"/>
  <c r="IC217" i="1"/>
  <c r="HC220" i="1"/>
  <c r="IR220" i="1" s="1"/>
  <c r="HO220" i="1"/>
  <c r="JD220" i="1" s="1"/>
  <c r="HW220" i="1"/>
  <c r="JL220" i="1" s="1"/>
  <c r="IE220" i="1"/>
  <c r="JT220" i="1" s="1"/>
  <c r="GZ221" i="1"/>
  <c r="IO221" i="1" s="1"/>
  <c r="HH221" i="1"/>
  <c r="IW221" i="1" s="1"/>
  <c r="HP221" i="1"/>
  <c r="JE221" i="1" s="1"/>
  <c r="HX221" i="1"/>
  <c r="JM221" i="1" s="1"/>
  <c r="IF221" i="1"/>
  <c r="JU221" i="1" s="1"/>
  <c r="HE222" i="1"/>
  <c r="IT222" i="1" s="1"/>
  <c r="HM222" i="1"/>
  <c r="JB222" i="1" s="1"/>
  <c r="HU222" i="1"/>
  <c r="JJ222" i="1" s="1"/>
  <c r="IC222" i="1"/>
  <c r="JR222" i="1" s="1"/>
  <c r="GX223" i="1"/>
  <c r="IM223" i="1" s="1"/>
  <c r="HF223" i="1"/>
  <c r="IU223" i="1" s="1"/>
  <c r="HN223" i="1"/>
  <c r="JC223" i="1" s="1"/>
  <c r="HV223" i="1"/>
  <c r="JK223" i="1" s="1"/>
  <c r="ID223" i="1"/>
  <c r="JS223" i="1" s="1"/>
  <c r="HC233" i="1"/>
  <c r="IR233" i="1" s="1"/>
  <c r="HO233" i="1"/>
  <c r="JD233" i="1" s="1"/>
  <c r="HW233" i="1"/>
  <c r="JL233" i="1" s="1"/>
  <c r="IE233" i="1"/>
  <c r="JT233" i="1" s="1"/>
  <c r="GZ234" i="1"/>
  <c r="IO234" i="1" s="1"/>
  <c r="HH234" i="1"/>
  <c r="IW234" i="1" s="1"/>
  <c r="HP234" i="1"/>
  <c r="JE234" i="1" s="1"/>
  <c r="HX234" i="1"/>
  <c r="JM234" i="1" s="1"/>
  <c r="IF234" i="1"/>
  <c r="JU234" i="1" s="1"/>
  <c r="HA268" i="1"/>
  <c r="IP268" i="1" s="1"/>
  <c r="HI268" i="1"/>
  <c r="IX268" i="1" s="1"/>
  <c r="HQ268" i="1"/>
  <c r="JF268" i="1" s="1"/>
  <c r="HY268" i="1"/>
  <c r="JN268" i="1" s="1"/>
  <c r="IG268" i="1"/>
  <c r="JV268" i="1" s="1"/>
  <c r="HC272" i="1"/>
  <c r="HO272" i="1"/>
  <c r="HW272" i="1"/>
  <c r="IE272" i="1"/>
  <c r="GZ273" i="1"/>
  <c r="HH273" i="1"/>
  <c r="HP273" i="1"/>
  <c r="HX273" i="1"/>
  <c r="IF273" i="1"/>
  <c r="HF268" i="1"/>
  <c r="IU268" i="1" s="1"/>
  <c r="HV268" i="1"/>
  <c r="JK268" i="1" s="1"/>
  <c r="IJ220" i="1"/>
  <c r="JY220" i="1" s="1"/>
  <c r="IJ31" i="1"/>
  <c r="JY31" i="1" s="1"/>
  <c r="HB133" i="1"/>
  <c r="IQ133" i="1" s="1"/>
  <c r="HJ133" i="1"/>
  <c r="IY133" i="1" s="1"/>
  <c r="HR133" i="1"/>
  <c r="JG133" i="1" s="1"/>
  <c r="HZ133" i="1"/>
  <c r="JO133" i="1" s="1"/>
  <c r="IH133" i="1"/>
  <c r="JW133" i="1" s="1"/>
  <c r="HC134" i="1"/>
  <c r="IR134" i="1" s="1"/>
  <c r="HO134" i="1"/>
  <c r="JD134" i="1" s="1"/>
  <c r="HW134" i="1"/>
  <c r="JL134" i="1" s="1"/>
  <c r="IE134" i="1"/>
  <c r="JT134" i="1" s="1"/>
  <c r="HB139" i="1"/>
  <c r="HJ139" i="1"/>
  <c r="HR139" i="1"/>
  <c r="HZ139" i="1"/>
  <c r="IH139" i="1"/>
  <c r="HF144" i="1"/>
  <c r="IU144" i="1" s="1"/>
  <c r="HV144" i="1"/>
  <c r="JK144" i="1" s="1"/>
  <c r="GY145" i="1"/>
  <c r="IN145" i="1" s="1"/>
  <c r="HK145" i="1"/>
  <c r="IZ145" i="1" s="1"/>
  <c r="HS145" i="1"/>
  <c r="JH145" i="1" s="1"/>
  <c r="IA145" i="1"/>
  <c r="JP145" i="1" s="1"/>
  <c r="II145" i="1"/>
  <c r="JX145" i="1" s="1"/>
  <c r="HD146" i="1"/>
  <c r="IS146" i="1" s="1"/>
  <c r="HL146" i="1"/>
  <c r="JA146" i="1" s="1"/>
  <c r="HT146" i="1"/>
  <c r="JI146" i="1" s="1"/>
  <c r="IB146" i="1"/>
  <c r="JQ146" i="1" s="1"/>
  <c r="HA147" i="1"/>
  <c r="IP147" i="1" s="1"/>
  <c r="HI147" i="1"/>
  <c r="IX147" i="1" s="1"/>
  <c r="HQ147" i="1"/>
  <c r="JF147" i="1" s="1"/>
  <c r="HY147" i="1"/>
  <c r="JN147" i="1" s="1"/>
  <c r="IG147" i="1"/>
  <c r="JV147" i="1" s="1"/>
  <c r="HB148" i="1"/>
  <c r="IQ148" i="1" s="1"/>
  <c r="HJ148" i="1"/>
  <c r="IY148" i="1" s="1"/>
  <c r="HR148" i="1"/>
  <c r="JG148" i="1" s="1"/>
  <c r="HZ148" i="1"/>
  <c r="JO148" i="1" s="1"/>
  <c r="IH148" i="1"/>
  <c r="JW148" i="1" s="1"/>
  <c r="HC151" i="1"/>
  <c r="HO151" i="1"/>
  <c r="HW151" i="1"/>
  <c r="IE151" i="1"/>
  <c r="HE156" i="1"/>
  <c r="IT156" i="1" s="1"/>
  <c r="HU156" i="1"/>
  <c r="JJ156" i="1" s="1"/>
  <c r="GX157" i="1"/>
  <c r="IM157" i="1" s="1"/>
  <c r="HF157" i="1"/>
  <c r="IU157" i="1" s="1"/>
  <c r="HN157" i="1"/>
  <c r="JC157" i="1" s="1"/>
  <c r="HV157" i="1"/>
  <c r="JK157" i="1" s="1"/>
  <c r="ID157" i="1"/>
  <c r="JS157" i="1" s="1"/>
  <c r="GY158" i="1"/>
  <c r="IN158" i="1" s="1"/>
  <c r="HK158" i="1"/>
  <c r="IZ158" i="1" s="1"/>
  <c r="HS158" i="1"/>
  <c r="JH158" i="1" s="1"/>
  <c r="IA158" i="1"/>
  <c r="JP158" i="1" s="1"/>
  <c r="II158" i="1"/>
  <c r="JX158" i="1" s="1"/>
  <c r="HD159" i="1"/>
  <c r="IS159" i="1" s="1"/>
  <c r="HL159" i="1"/>
  <c r="JA159" i="1" s="1"/>
  <c r="HT159" i="1"/>
  <c r="JI159" i="1" s="1"/>
  <c r="IB159" i="1"/>
  <c r="JQ159" i="1" s="1"/>
  <c r="HA160" i="1"/>
  <c r="IP160" i="1" s="1"/>
  <c r="HI160" i="1"/>
  <c r="IX160" i="1" s="1"/>
  <c r="HQ160" i="1"/>
  <c r="JF160" i="1" s="1"/>
  <c r="HY160" i="1"/>
  <c r="JN160" i="1" s="1"/>
  <c r="IG160" i="1"/>
  <c r="JV160" i="1" s="1"/>
  <c r="HB161" i="1"/>
  <c r="IQ161" i="1" s="1"/>
  <c r="HJ161" i="1"/>
  <c r="IY161" i="1" s="1"/>
  <c r="HR161" i="1"/>
  <c r="JG161" i="1" s="1"/>
  <c r="HZ161" i="1"/>
  <c r="JO161" i="1" s="1"/>
  <c r="IH161" i="1"/>
  <c r="JW161" i="1" s="1"/>
  <c r="HC162" i="1"/>
  <c r="IR162" i="1" s="1"/>
  <c r="HO162" i="1"/>
  <c r="JD162" i="1" s="1"/>
  <c r="HW162" i="1"/>
  <c r="JL162" i="1" s="1"/>
  <c r="IE162" i="1"/>
  <c r="JT162" i="1" s="1"/>
  <c r="HE168" i="1"/>
  <c r="IT168" i="1" s="1"/>
  <c r="HU168" i="1"/>
  <c r="JJ168" i="1" s="1"/>
  <c r="GX169" i="1"/>
  <c r="IM169" i="1" s="1"/>
  <c r="HF169" i="1"/>
  <c r="IU169" i="1" s="1"/>
  <c r="HN169" i="1"/>
  <c r="JC169" i="1" s="1"/>
  <c r="HV169" i="1"/>
  <c r="JK169" i="1" s="1"/>
  <c r="ID169" i="1"/>
  <c r="JS169" i="1" s="1"/>
  <c r="HE33" i="1"/>
  <c r="IT33" i="1" s="1"/>
  <c r="HM33" i="1"/>
  <c r="JB33" i="1" s="1"/>
  <c r="HU33" i="1"/>
  <c r="JJ33" i="1" s="1"/>
  <c r="IC33" i="1"/>
  <c r="JR33" i="1" s="1"/>
  <c r="GX41" i="1"/>
  <c r="IM41" i="1" s="1"/>
  <c r="HF41" i="1"/>
  <c r="IU41" i="1" s="1"/>
  <c r="HN41" i="1"/>
  <c r="JC41" i="1" s="1"/>
  <c r="HV41" i="1"/>
  <c r="JK41" i="1" s="1"/>
  <c r="ID41" i="1"/>
  <c r="JS41" i="1" s="1"/>
  <c r="GY45" i="1"/>
  <c r="IN45" i="1" s="1"/>
  <c r="HK45" i="1"/>
  <c r="IZ45" i="1" s="1"/>
  <c r="HS45" i="1"/>
  <c r="JH45" i="1" s="1"/>
  <c r="IA45" i="1"/>
  <c r="JP45" i="1" s="1"/>
  <c r="GY133" i="1"/>
  <c r="IN133" i="1" s="1"/>
  <c r="HK133" i="1"/>
  <c r="IZ133" i="1" s="1"/>
  <c r="HS133" i="1"/>
  <c r="JH133" i="1" s="1"/>
  <c r="IA133" i="1"/>
  <c r="JP133" i="1" s="1"/>
  <c r="II133" i="1"/>
  <c r="JX133" i="1" s="1"/>
  <c r="HD134" i="1"/>
  <c r="IS134" i="1" s="1"/>
  <c r="HL134" i="1"/>
  <c r="JA134" i="1" s="1"/>
  <c r="HT134" i="1"/>
  <c r="JI134" i="1" s="1"/>
  <c r="IB134" i="1"/>
  <c r="JQ134" i="1" s="1"/>
  <c r="GY139" i="1"/>
  <c r="HK139" i="1"/>
  <c r="HS139" i="1"/>
  <c r="IA139" i="1"/>
  <c r="II139" i="1"/>
  <c r="HE145" i="1"/>
  <c r="IT145" i="1" s="1"/>
  <c r="HM145" i="1"/>
  <c r="JB145" i="1" s="1"/>
  <c r="HU145" i="1"/>
  <c r="JJ145" i="1" s="1"/>
  <c r="IC145" i="1"/>
  <c r="JR145" i="1" s="1"/>
  <c r="GX146" i="1"/>
  <c r="IM146" i="1" s="1"/>
  <c r="HF146" i="1"/>
  <c r="IU146" i="1" s="1"/>
  <c r="HN146" i="1"/>
  <c r="JC146" i="1" s="1"/>
  <c r="HV146" i="1"/>
  <c r="JK146" i="1" s="1"/>
  <c r="ID146" i="1"/>
  <c r="JS146" i="1" s="1"/>
  <c r="GY147" i="1"/>
  <c r="IN147" i="1" s="1"/>
  <c r="HK147" i="1"/>
  <c r="IZ147" i="1" s="1"/>
  <c r="HS147" i="1"/>
  <c r="JH147" i="1" s="1"/>
  <c r="IA147" i="1"/>
  <c r="JP147" i="1" s="1"/>
  <c r="II147" i="1"/>
  <c r="JX147" i="1" s="1"/>
  <c r="HD148" i="1"/>
  <c r="IS148" i="1" s="1"/>
  <c r="HL148" i="1"/>
  <c r="JA148" i="1" s="1"/>
  <c r="HT148" i="1"/>
  <c r="JI148" i="1" s="1"/>
  <c r="IB148" i="1"/>
  <c r="JQ148" i="1" s="1"/>
  <c r="HA151" i="1"/>
  <c r="HI151" i="1"/>
  <c r="HQ151" i="1"/>
  <c r="HY151" i="1"/>
  <c r="IG151" i="1"/>
  <c r="HD169" i="1"/>
  <c r="IS169" i="1" s="1"/>
  <c r="HL169" i="1"/>
  <c r="JA169" i="1" s="1"/>
  <c r="HT169" i="1"/>
  <c r="JI169" i="1" s="1"/>
  <c r="IB169" i="1"/>
  <c r="JQ169" i="1" s="1"/>
  <c r="HC33" i="1"/>
  <c r="IR33" i="1" s="1"/>
  <c r="HO33" i="1"/>
  <c r="JD33" i="1" s="1"/>
  <c r="HW33" i="1"/>
  <c r="JL33" i="1" s="1"/>
  <c r="IE33" i="1"/>
  <c r="JT33" i="1" s="1"/>
  <c r="HI144" i="1"/>
  <c r="IX144" i="1" s="1"/>
  <c r="HY144" i="1"/>
  <c r="JN144" i="1" s="1"/>
  <c r="HV151" i="1"/>
  <c r="ID151" i="1"/>
  <c r="HE169" i="1"/>
  <c r="IT169" i="1" s="1"/>
  <c r="HM169" i="1"/>
  <c r="JB169" i="1" s="1"/>
  <c r="HU169" i="1"/>
  <c r="JJ169" i="1" s="1"/>
  <c r="IC169" i="1"/>
  <c r="JR169" i="1" s="1"/>
  <c r="GX170" i="1"/>
  <c r="IM170" i="1" s="1"/>
  <c r="HF170" i="1"/>
  <c r="IU170" i="1" s="1"/>
  <c r="HN170" i="1"/>
  <c r="JC170" i="1" s="1"/>
  <c r="HV170" i="1"/>
  <c r="JK170" i="1" s="1"/>
  <c r="ID170" i="1"/>
  <c r="JS170" i="1" s="1"/>
  <c r="GY171" i="1"/>
  <c r="IN171" i="1" s="1"/>
  <c r="HK171" i="1"/>
  <c r="IZ171" i="1" s="1"/>
  <c r="HS171" i="1"/>
  <c r="JH171" i="1" s="1"/>
  <c r="IA171" i="1"/>
  <c r="JP171" i="1" s="1"/>
  <c r="II171" i="1"/>
  <c r="JX171" i="1" s="1"/>
  <c r="HD172" i="1"/>
  <c r="IS172" i="1" s="1"/>
  <c r="HL172" i="1"/>
  <c r="JA172" i="1" s="1"/>
  <c r="HT172" i="1"/>
  <c r="JI172" i="1" s="1"/>
  <c r="IB172" i="1"/>
  <c r="JQ172" i="1" s="1"/>
  <c r="HA173" i="1"/>
  <c r="IP173" i="1" s="1"/>
  <c r="HI173" i="1"/>
  <c r="IX173" i="1" s="1"/>
  <c r="HQ173" i="1"/>
  <c r="JF173" i="1" s="1"/>
  <c r="HY173" i="1"/>
  <c r="JN173" i="1" s="1"/>
  <c r="IG173" i="1"/>
  <c r="JV173" i="1" s="1"/>
  <c r="HB174" i="1"/>
  <c r="IQ174" i="1" s="1"/>
  <c r="HJ174" i="1"/>
  <c r="IY174" i="1" s="1"/>
  <c r="HR174" i="1"/>
  <c r="JG174" i="1" s="1"/>
  <c r="HZ174" i="1"/>
  <c r="JO174" i="1" s="1"/>
  <c r="IH174" i="1"/>
  <c r="JW174" i="1" s="1"/>
  <c r="HC214" i="1"/>
  <c r="HO214" i="1"/>
  <c r="HW214" i="1"/>
  <c r="IE214" i="1"/>
  <c r="GZ226" i="1"/>
  <c r="HH226" i="1"/>
  <c r="HP226" i="1"/>
  <c r="HX226" i="1"/>
  <c r="IF226" i="1"/>
  <c r="HB231" i="1"/>
  <c r="IQ231" i="1" s="1"/>
  <c r="HJ231" i="1"/>
  <c r="IY231" i="1" s="1"/>
  <c r="HR231" i="1"/>
  <c r="JG231" i="1" s="1"/>
  <c r="HZ231" i="1"/>
  <c r="JO231" i="1" s="1"/>
  <c r="IH231" i="1"/>
  <c r="JW231" i="1" s="1"/>
  <c r="HC241" i="1"/>
  <c r="HO241" i="1"/>
  <c r="HW241" i="1"/>
  <c r="IE241" i="1"/>
  <c r="HD214" i="1"/>
  <c r="HL214" i="1"/>
  <c r="HT214" i="1"/>
  <c r="IB214" i="1"/>
  <c r="HA226" i="1"/>
  <c r="HI226" i="1"/>
  <c r="HQ226" i="1"/>
  <c r="HY226" i="1"/>
  <c r="IG226" i="1"/>
  <c r="HC231" i="1"/>
  <c r="IR231" i="1" s="1"/>
  <c r="HO231" i="1"/>
  <c r="JD231" i="1" s="1"/>
  <c r="HW231" i="1"/>
  <c r="JL231" i="1" s="1"/>
  <c r="IE231" i="1"/>
  <c r="JT231" i="1" s="1"/>
  <c r="GZ241" i="1"/>
  <c r="HH241" i="1"/>
  <c r="HP241" i="1"/>
  <c r="HX241" i="1"/>
  <c r="IF241" i="1"/>
  <c r="HI250" i="1"/>
  <c r="IX250" i="1" s="1"/>
  <c r="IX251" i="1" s="1"/>
  <c r="HY250" i="1"/>
  <c r="JN250" i="1" s="1"/>
  <c r="JN251" i="1" s="1"/>
  <c r="IJ159" i="1"/>
  <c r="JY159" i="1" s="1"/>
  <c r="IJ144" i="1"/>
  <c r="JY144" i="1" s="1"/>
  <c r="IJ276" i="1"/>
  <c r="IJ170" i="1"/>
  <c r="JY170" i="1" s="1"/>
  <c r="IJ147" i="1"/>
  <c r="JY147" i="1" s="1"/>
  <c r="IJ51" i="1"/>
  <c r="JY51" i="1" s="1"/>
  <c r="HX170" i="1"/>
  <c r="JM170" i="1" s="1"/>
  <c r="IF170" i="1"/>
  <c r="JU170" i="1" s="1"/>
  <c r="HE171" i="1"/>
  <c r="IT171" i="1" s="1"/>
  <c r="HM171" i="1"/>
  <c r="JB171" i="1" s="1"/>
  <c r="HU171" i="1"/>
  <c r="JJ171" i="1" s="1"/>
  <c r="IC171" i="1"/>
  <c r="JR171" i="1" s="1"/>
  <c r="GX172" i="1"/>
  <c r="IM172" i="1" s="1"/>
  <c r="HF172" i="1"/>
  <c r="IU172" i="1" s="1"/>
  <c r="HN172" i="1"/>
  <c r="JC172" i="1" s="1"/>
  <c r="HV172" i="1"/>
  <c r="JK172" i="1" s="1"/>
  <c r="ID172" i="1"/>
  <c r="JS172" i="1" s="1"/>
  <c r="GY173" i="1"/>
  <c r="IN173" i="1" s="1"/>
  <c r="HK173" i="1"/>
  <c r="IZ173" i="1" s="1"/>
  <c r="HS173" i="1"/>
  <c r="JH173" i="1" s="1"/>
  <c r="IA173" i="1"/>
  <c r="JP173" i="1" s="1"/>
  <c r="II173" i="1"/>
  <c r="JX173" i="1" s="1"/>
  <c r="HD174" i="1"/>
  <c r="IS174" i="1" s="1"/>
  <c r="HL174" i="1"/>
  <c r="JA174" i="1" s="1"/>
  <c r="HT174" i="1"/>
  <c r="JI174" i="1" s="1"/>
  <c r="IB174" i="1"/>
  <c r="JQ174" i="1" s="1"/>
  <c r="HJ250" i="1"/>
  <c r="IY250" i="1" s="1"/>
  <c r="IY251" i="1" s="1"/>
  <c r="HZ250" i="1"/>
  <c r="JO250" i="1" s="1"/>
  <c r="JO251" i="1" s="1"/>
  <c r="GY280" i="1"/>
  <c r="HK280" i="1"/>
  <c r="HS280" i="1"/>
  <c r="IA280" i="1"/>
  <c r="II280" i="1"/>
  <c r="HD281" i="1"/>
  <c r="HL281" i="1"/>
  <c r="HT281" i="1"/>
  <c r="IB281" i="1"/>
  <c r="HA282" i="1"/>
  <c r="HI282" i="1"/>
  <c r="HQ282" i="1"/>
  <c r="HY282" i="1"/>
  <c r="IG282" i="1"/>
  <c r="HB283" i="1"/>
  <c r="HJ283" i="1"/>
  <c r="HR283" i="1"/>
  <c r="HZ283" i="1"/>
  <c r="IH283" i="1"/>
  <c r="HC284" i="1"/>
  <c r="HO284" i="1"/>
  <c r="HW284" i="1"/>
  <c r="IE284" i="1"/>
  <c r="GZ285" i="1"/>
  <c r="HH285" i="1"/>
  <c r="HP285" i="1"/>
  <c r="HX285" i="1"/>
  <c r="IF285" i="1"/>
  <c r="HC226" i="1"/>
  <c r="HO226" i="1"/>
  <c r="HW226" i="1"/>
  <c r="IE226" i="1"/>
  <c r="HA231" i="1"/>
  <c r="IP231" i="1" s="1"/>
  <c r="HI231" i="1"/>
  <c r="IX231" i="1" s="1"/>
  <c r="HQ231" i="1"/>
  <c r="JF231" i="1" s="1"/>
  <c r="HY231" i="1"/>
  <c r="JN231" i="1" s="1"/>
  <c r="IG231" i="1"/>
  <c r="JV231" i="1" s="1"/>
  <c r="HB241" i="1"/>
  <c r="HJ241" i="1"/>
  <c r="HR241" i="1"/>
  <c r="HZ241" i="1"/>
  <c r="IH241" i="1"/>
  <c r="HK250" i="1"/>
  <c r="IZ250" i="1" s="1"/>
  <c r="IZ251" i="1" s="1"/>
  <c r="IJ283" i="1"/>
  <c r="IJ282" i="1"/>
  <c r="HF250" i="1"/>
  <c r="IU250" i="1" s="1"/>
  <c r="IU251" i="1" s="1"/>
  <c r="HC250" i="1"/>
  <c r="IR250" i="1" s="1"/>
  <c r="IR251" i="1" s="1"/>
  <c r="HW250" i="1"/>
  <c r="JL250" i="1" s="1"/>
  <c r="JL251" i="1" s="1"/>
  <c r="IG148" i="1"/>
  <c r="JV148" i="1" s="1"/>
  <c r="HB151" i="1"/>
  <c r="HJ151" i="1"/>
  <c r="HR151" i="1"/>
  <c r="HZ151" i="1"/>
  <c r="IH151" i="1"/>
  <c r="HH156" i="1"/>
  <c r="IW156" i="1" s="1"/>
  <c r="HX156" i="1"/>
  <c r="JM156" i="1" s="1"/>
  <c r="HD168" i="1"/>
  <c r="IS168" i="1" s="1"/>
  <c r="HT168" i="1"/>
  <c r="JI168" i="1" s="1"/>
  <c r="HA169" i="1"/>
  <c r="IP169" i="1" s="1"/>
  <c r="HI169" i="1"/>
  <c r="IX169" i="1" s="1"/>
  <c r="HQ169" i="1"/>
  <c r="JF169" i="1" s="1"/>
  <c r="HY169" i="1"/>
  <c r="JN169" i="1" s="1"/>
  <c r="IG169" i="1"/>
  <c r="JV169" i="1" s="1"/>
  <c r="HB170" i="1"/>
  <c r="IQ170" i="1" s="1"/>
  <c r="HJ170" i="1"/>
  <c r="IY170" i="1" s="1"/>
  <c r="HR170" i="1"/>
  <c r="JG170" i="1" s="1"/>
  <c r="HZ170" i="1"/>
  <c r="JO170" i="1" s="1"/>
  <c r="IH170" i="1"/>
  <c r="JW170" i="1" s="1"/>
  <c r="HC171" i="1"/>
  <c r="IR171" i="1" s="1"/>
  <c r="HO171" i="1"/>
  <c r="JD171" i="1" s="1"/>
  <c r="HW171" i="1"/>
  <c r="JL171" i="1" s="1"/>
  <c r="IE171" i="1"/>
  <c r="JT171" i="1" s="1"/>
  <c r="GZ172" i="1"/>
  <c r="IO172" i="1" s="1"/>
  <c r="HH172" i="1"/>
  <c r="IW172" i="1" s="1"/>
  <c r="HP172" i="1"/>
  <c r="JE172" i="1" s="1"/>
  <c r="HX172" i="1"/>
  <c r="JM172" i="1" s="1"/>
  <c r="IF172" i="1"/>
  <c r="JU172" i="1" s="1"/>
  <c r="HE173" i="1"/>
  <c r="IT173" i="1" s="1"/>
  <c r="HM173" i="1"/>
  <c r="JB173" i="1" s="1"/>
  <c r="HU173" i="1"/>
  <c r="JJ173" i="1" s="1"/>
  <c r="IC173" i="1"/>
  <c r="JR173" i="1" s="1"/>
  <c r="GX174" i="1"/>
  <c r="IM174" i="1" s="1"/>
  <c r="HF174" i="1"/>
  <c r="IU174" i="1" s="1"/>
  <c r="HN174" i="1"/>
  <c r="JC174" i="1" s="1"/>
  <c r="HV174" i="1"/>
  <c r="JK174" i="1" s="1"/>
  <c r="ID174" i="1"/>
  <c r="JS174" i="1" s="1"/>
  <c r="GY214" i="1"/>
  <c r="HK214" i="1"/>
  <c r="HS214" i="1"/>
  <c r="IA214" i="1"/>
  <c r="II214" i="1"/>
  <c r="HD226" i="1"/>
  <c r="HL226" i="1"/>
  <c r="HT226" i="1"/>
  <c r="IB226" i="1"/>
  <c r="GX231" i="1"/>
  <c r="IM231" i="1" s="1"/>
  <c r="HF231" i="1"/>
  <c r="IU231" i="1" s="1"/>
  <c r="HN231" i="1"/>
  <c r="JC231" i="1" s="1"/>
  <c r="HV231" i="1"/>
  <c r="JK231" i="1" s="1"/>
  <c r="ID231" i="1"/>
  <c r="JS231" i="1" s="1"/>
  <c r="GY241" i="1"/>
  <c r="HK241" i="1"/>
  <c r="HS241" i="1"/>
  <c r="IA241" i="1"/>
  <c r="II241" i="1"/>
  <c r="HH250" i="1"/>
  <c r="IW250" i="1" s="1"/>
  <c r="IW251" i="1" s="1"/>
  <c r="HX250" i="1"/>
  <c r="JM250" i="1" s="1"/>
  <c r="JM251" i="1" s="1"/>
  <c r="GZ214" i="1"/>
  <c r="HH214" i="1"/>
  <c r="HP214" i="1"/>
  <c r="HX214" i="1"/>
  <c r="IF214" i="1"/>
  <c r="HE226" i="1"/>
  <c r="HM226" i="1"/>
  <c r="HU226" i="1"/>
  <c r="IC226" i="1"/>
  <c r="GY231" i="1"/>
  <c r="IN231" i="1" s="1"/>
  <c r="HK231" i="1"/>
  <c r="IZ231" i="1" s="1"/>
  <c r="HS231" i="1"/>
  <c r="JH231" i="1" s="1"/>
  <c r="IA231" i="1"/>
  <c r="JP231" i="1" s="1"/>
  <c r="II231" i="1"/>
  <c r="JX231" i="1" s="1"/>
  <c r="HD241" i="1"/>
  <c r="HL241" i="1"/>
  <c r="HT241" i="1"/>
  <c r="IB241" i="1"/>
  <c r="IJ148" i="1"/>
  <c r="JY148" i="1" s="1"/>
  <c r="IJ281" i="1"/>
  <c r="IJ41" i="1"/>
  <c r="JY41" i="1" s="1"/>
  <c r="IJ174" i="1"/>
  <c r="JY174" i="1" s="1"/>
  <c r="HT170" i="1"/>
  <c r="JI170" i="1" s="1"/>
  <c r="IB170" i="1"/>
  <c r="JQ170" i="1" s="1"/>
  <c r="HA171" i="1"/>
  <c r="IP171" i="1" s="1"/>
  <c r="HI171" i="1"/>
  <c r="IX171" i="1" s="1"/>
  <c r="HQ171" i="1"/>
  <c r="JF171" i="1" s="1"/>
  <c r="HY171" i="1"/>
  <c r="JN171" i="1" s="1"/>
  <c r="IG171" i="1"/>
  <c r="JV171" i="1" s="1"/>
  <c r="HB172" i="1"/>
  <c r="IQ172" i="1" s="1"/>
  <c r="HJ172" i="1"/>
  <c r="IY172" i="1" s="1"/>
  <c r="HR172" i="1"/>
  <c r="JG172" i="1" s="1"/>
  <c r="HZ172" i="1"/>
  <c r="JO172" i="1" s="1"/>
  <c r="IH172" i="1"/>
  <c r="JW172" i="1" s="1"/>
  <c r="HC173" i="1"/>
  <c r="IR173" i="1" s="1"/>
  <c r="HO173" i="1"/>
  <c r="JD173" i="1" s="1"/>
  <c r="HW173" i="1"/>
  <c r="JL173" i="1" s="1"/>
  <c r="IE173" i="1"/>
  <c r="JT173" i="1" s="1"/>
  <c r="GZ174" i="1"/>
  <c r="IO174" i="1" s="1"/>
  <c r="HH174" i="1"/>
  <c r="IW174" i="1" s="1"/>
  <c r="HP174" i="1"/>
  <c r="JE174" i="1" s="1"/>
  <c r="HX174" i="1"/>
  <c r="JM174" i="1" s="1"/>
  <c r="IF174" i="1"/>
  <c r="JU174" i="1" s="1"/>
  <c r="HV250" i="1"/>
  <c r="JK250" i="1" s="1"/>
  <c r="JK251" i="1" s="1"/>
  <c r="HC280" i="1"/>
  <c r="HO280" i="1"/>
  <c r="HW280" i="1"/>
  <c r="IE280" i="1"/>
  <c r="GZ281" i="1"/>
  <c r="HH281" i="1"/>
  <c r="HP281" i="1"/>
  <c r="HX281" i="1"/>
  <c r="IF281" i="1"/>
  <c r="HE282" i="1"/>
  <c r="HM282" i="1"/>
  <c r="HU282" i="1"/>
  <c r="IC282" i="1"/>
  <c r="GX283" i="1"/>
  <c r="HF283" i="1"/>
  <c r="HN283" i="1"/>
  <c r="HV283" i="1"/>
  <c r="ID283" i="1"/>
  <c r="GY284" i="1"/>
  <c r="HK284" i="1"/>
  <c r="HS284" i="1"/>
  <c r="IA284" i="1"/>
  <c r="II284" i="1"/>
  <c r="HD285" i="1"/>
  <c r="HL285" i="1"/>
  <c r="HT285" i="1"/>
  <c r="IB285" i="1"/>
  <c r="IJ241" i="1"/>
  <c r="IJ160" i="1"/>
  <c r="JY160" i="1" s="1"/>
  <c r="GY226" i="1"/>
  <c r="HK226" i="1"/>
  <c r="HS226" i="1"/>
  <c r="IA226" i="1"/>
  <c r="II226" i="1"/>
  <c r="HE231" i="1"/>
  <c r="IT231" i="1" s="1"/>
  <c r="HM231" i="1"/>
  <c r="JB231" i="1" s="1"/>
  <c r="HU231" i="1"/>
  <c r="JJ231" i="1" s="1"/>
  <c r="IC231" i="1"/>
  <c r="JR231" i="1" s="1"/>
  <c r="GX241" i="1"/>
  <c r="HF241" i="1"/>
  <c r="HN241" i="1"/>
  <c r="HV241" i="1"/>
  <c r="ID241" i="1"/>
  <c r="IJ271" i="1"/>
  <c r="CA215" i="1"/>
  <c r="IJ215" i="1"/>
  <c r="CA95" i="1"/>
  <c r="BZ95" i="1" s="1"/>
  <c r="R95" i="1" s="1"/>
  <c r="CA86" i="1"/>
  <c r="BZ86" i="1" s="1"/>
  <c r="R86" i="1" s="1"/>
  <c r="CA267" i="1"/>
  <c r="BZ267" i="1" s="1"/>
  <c r="R267" i="1" s="1"/>
  <c r="CA16" i="1"/>
  <c r="BZ16" i="1" s="1"/>
  <c r="R16" i="1" s="1"/>
  <c r="HG255" i="1"/>
  <c r="IV255" i="1" s="1"/>
  <c r="HG268" i="1"/>
  <c r="IV268" i="1" s="1"/>
  <c r="HG16" i="1"/>
  <c r="IV16" i="1" s="1"/>
  <c r="HG58" i="1"/>
  <c r="HG68" i="1"/>
  <c r="IV68" i="1" s="1"/>
  <c r="HG79" i="1"/>
  <c r="HG210" i="1"/>
  <c r="IV210" i="1" s="1"/>
  <c r="HG216" i="1"/>
  <c r="HG234" i="1"/>
  <c r="IV234" i="1" s="1"/>
  <c r="HG273" i="1"/>
  <c r="HG19" i="1"/>
  <c r="HG209" i="1"/>
  <c r="IV209" i="1" s="1"/>
  <c r="HG215" i="1"/>
  <c r="HG264" i="1"/>
  <c r="IV264" i="1" s="1"/>
  <c r="HC14" i="1"/>
  <c r="IR14" i="1" s="1"/>
  <c r="HO14" i="1"/>
  <c r="JD14" i="1" s="1"/>
  <c r="HW14" i="1"/>
  <c r="JL14" i="1" s="1"/>
  <c r="IE14" i="1"/>
  <c r="JT14" i="1" s="1"/>
  <c r="GZ15" i="1"/>
  <c r="IO15" i="1" s="1"/>
  <c r="HH15" i="1"/>
  <c r="IW15" i="1" s="1"/>
  <c r="HP15" i="1"/>
  <c r="JE15" i="1" s="1"/>
  <c r="HX15" i="1"/>
  <c r="JM15" i="1" s="1"/>
  <c r="IF15" i="1"/>
  <c r="JU15" i="1" s="1"/>
  <c r="HE16" i="1"/>
  <c r="IT16" i="1" s="1"/>
  <c r="HM16" i="1"/>
  <c r="JB16" i="1" s="1"/>
  <c r="HU16" i="1"/>
  <c r="JJ16" i="1" s="1"/>
  <c r="IC16" i="1"/>
  <c r="JR16" i="1" s="1"/>
  <c r="GX17" i="1"/>
  <c r="IM17" i="1" s="1"/>
  <c r="HF17" i="1"/>
  <c r="IU17" i="1" s="1"/>
  <c r="HN17" i="1"/>
  <c r="JC17" i="1" s="1"/>
  <c r="HV17" i="1"/>
  <c r="JK17" i="1" s="1"/>
  <c r="ID17" i="1"/>
  <c r="JS17" i="1" s="1"/>
  <c r="GY18" i="1"/>
  <c r="HK18" i="1"/>
  <c r="HS18" i="1"/>
  <c r="IA18" i="1"/>
  <c r="II18" i="1"/>
  <c r="HD19" i="1"/>
  <c r="HL19" i="1"/>
  <c r="HT19" i="1"/>
  <c r="IB19" i="1"/>
  <c r="GX25" i="1"/>
  <c r="IM25" i="1" s="1"/>
  <c r="HF25" i="1"/>
  <c r="IU25" i="1" s="1"/>
  <c r="HN25" i="1"/>
  <c r="JC25" i="1" s="1"/>
  <c r="HV25" i="1"/>
  <c r="JK25" i="1" s="1"/>
  <c r="ID25" i="1"/>
  <c r="JS25" i="1" s="1"/>
  <c r="HE38" i="1"/>
  <c r="IT38" i="1" s="1"/>
  <c r="HM38" i="1"/>
  <c r="JB38" i="1" s="1"/>
  <c r="HU38" i="1"/>
  <c r="JJ38" i="1" s="1"/>
  <c r="IC38" i="1"/>
  <c r="JR38" i="1" s="1"/>
  <c r="GX39" i="1"/>
  <c r="IM39" i="1" s="1"/>
  <c r="HF39" i="1"/>
  <c r="IU39" i="1" s="1"/>
  <c r="HN39" i="1"/>
  <c r="JC39" i="1" s="1"/>
  <c r="HV39" i="1"/>
  <c r="JK39" i="1" s="1"/>
  <c r="ID39" i="1"/>
  <c r="JS39" i="1" s="1"/>
  <c r="GY40" i="1"/>
  <c r="IN40" i="1" s="1"/>
  <c r="HK40" i="1"/>
  <c r="IZ40" i="1" s="1"/>
  <c r="HS40" i="1"/>
  <c r="JH40" i="1" s="1"/>
  <c r="IA40" i="1"/>
  <c r="JP40" i="1" s="1"/>
  <c r="II40" i="1"/>
  <c r="JX40" i="1" s="1"/>
  <c r="GY47" i="1"/>
  <c r="IN47" i="1" s="1"/>
  <c r="HK47" i="1"/>
  <c r="IZ47" i="1" s="1"/>
  <c r="HS47" i="1"/>
  <c r="JH47" i="1" s="1"/>
  <c r="IA47" i="1"/>
  <c r="JP47" i="1" s="1"/>
  <c r="II47" i="1"/>
  <c r="JX47" i="1" s="1"/>
  <c r="HD48" i="1"/>
  <c r="IS48" i="1" s="1"/>
  <c r="HL48" i="1"/>
  <c r="JA48" i="1" s="1"/>
  <c r="HT48" i="1"/>
  <c r="JI48" i="1" s="1"/>
  <c r="IB48" i="1"/>
  <c r="JQ48" i="1" s="1"/>
  <c r="HC53" i="1"/>
  <c r="IR53" i="1" s="1"/>
  <c r="HO53" i="1"/>
  <c r="JD53" i="1" s="1"/>
  <c r="HW53" i="1"/>
  <c r="JL53" i="1" s="1"/>
  <c r="IE53" i="1"/>
  <c r="JT53" i="1" s="1"/>
  <c r="GZ54" i="1"/>
  <c r="IO54" i="1" s="1"/>
  <c r="HH54" i="1"/>
  <c r="IW54" i="1" s="1"/>
  <c r="HP54" i="1"/>
  <c r="JE54" i="1" s="1"/>
  <c r="HX54" i="1"/>
  <c r="JM54" i="1" s="1"/>
  <c r="IF54" i="1"/>
  <c r="JU54" i="1" s="1"/>
  <c r="HB59" i="1"/>
  <c r="HJ59" i="1"/>
  <c r="HR59" i="1"/>
  <c r="HZ59" i="1"/>
  <c r="IH59" i="1"/>
  <c r="HC60" i="1"/>
  <c r="IR60" i="1" s="1"/>
  <c r="HO60" i="1"/>
  <c r="JD60" i="1" s="1"/>
  <c r="HW60" i="1"/>
  <c r="JL60" i="1" s="1"/>
  <c r="IE60" i="1"/>
  <c r="JT60" i="1" s="1"/>
  <c r="GZ61" i="1"/>
  <c r="IO61" i="1" s="1"/>
  <c r="HH61" i="1"/>
  <c r="IW61" i="1" s="1"/>
  <c r="HP61" i="1"/>
  <c r="JE61" i="1" s="1"/>
  <c r="HX61" i="1"/>
  <c r="JM61" i="1" s="1"/>
  <c r="IF61" i="1"/>
  <c r="JU61" i="1" s="1"/>
  <c r="HE62" i="1"/>
  <c r="IT62" i="1" s="1"/>
  <c r="HM62" i="1"/>
  <c r="JB62" i="1" s="1"/>
  <c r="HU62" i="1"/>
  <c r="JJ62" i="1" s="1"/>
  <c r="IC62" i="1"/>
  <c r="JR62" i="1" s="1"/>
  <c r="GX63" i="1"/>
  <c r="IM63" i="1" s="1"/>
  <c r="HF63" i="1"/>
  <c r="IU63" i="1" s="1"/>
  <c r="HN63" i="1"/>
  <c r="JC63" i="1" s="1"/>
  <c r="HV63" i="1"/>
  <c r="JK63" i="1" s="1"/>
  <c r="ID63" i="1"/>
  <c r="JS63" i="1" s="1"/>
  <c r="HD136" i="1"/>
  <c r="IS136" i="1" s="1"/>
  <c r="HL136" i="1"/>
  <c r="JA136" i="1" s="1"/>
  <c r="HT136" i="1"/>
  <c r="JI136" i="1" s="1"/>
  <c r="IB136" i="1"/>
  <c r="JQ136" i="1" s="1"/>
  <c r="GX140" i="1"/>
  <c r="HF140" i="1"/>
  <c r="HN140" i="1"/>
  <c r="HV140" i="1"/>
  <c r="ID140" i="1"/>
  <c r="GY141" i="1"/>
  <c r="HK141" i="1"/>
  <c r="HS141" i="1"/>
  <c r="IA141" i="1"/>
  <c r="II141" i="1"/>
  <c r="HD142" i="1"/>
  <c r="HL142" i="1"/>
  <c r="HT142" i="1"/>
  <c r="IB142" i="1"/>
  <c r="HD233" i="1"/>
  <c r="IS233" i="1" s="1"/>
  <c r="HL233" i="1"/>
  <c r="JA233" i="1" s="1"/>
  <c r="HT233" i="1"/>
  <c r="JI233" i="1" s="1"/>
  <c r="IB233" i="1"/>
  <c r="JQ233" i="1" s="1"/>
  <c r="HA234" i="1"/>
  <c r="IP234" i="1" s="1"/>
  <c r="HI234" i="1"/>
  <c r="IX234" i="1" s="1"/>
  <c r="HQ234" i="1"/>
  <c r="JF234" i="1" s="1"/>
  <c r="HY234" i="1"/>
  <c r="JN234" i="1" s="1"/>
  <c r="IG234" i="1"/>
  <c r="JV234" i="1" s="1"/>
  <c r="HB246" i="1"/>
  <c r="HJ246" i="1"/>
  <c r="HR246" i="1"/>
  <c r="HZ246" i="1"/>
  <c r="IH246" i="1"/>
  <c r="HC247" i="1"/>
  <c r="HO247" i="1"/>
  <c r="HW247" i="1"/>
  <c r="IE247" i="1"/>
  <c r="HC256" i="1"/>
  <c r="IR256" i="1" s="1"/>
  <c r="HO256" i="1"/>
  <c r="JD256" i="1" s="1"/>
  <c r="HW256" i="1"/>
  <c r="JL256" i="1" s="1"/>
  <c r="IE256" i="1"/>
  <c r="JT256" i="1" s="1"/>
  <c r="GZ257" i="1"/>
  <c r="IO257" i="1" s="1"/>
  <c r="HH257" i="1"/>
  <c r="IW257" i="1" s="1"/>
  <c r="HP257" i="1"/>
  <c r="JE257" i="1" s="1"/>
  <c r="HX257" i="1"/>
  <c r="JM257" i="1" s="1"/>
  <c r="IF257" i="1"/>
  <c r="JU257" i="1" s="1"/>
  <c r="HE258" i="1"/>
  <c r="IT258" i="1" s="1"/>
  <c r="HM258" i="1"/>
  <c r="JB258" i="1" s="1"/>
  <c r="HU258" i="1"/>
  <c r="JJ258" i="1" s="1"/>
  <c r="IC258" i="1"/>
  <c r="JR258" i="1" s="1"/>
  <c r="GX259" i="1"/>
  <c r="IM259" i="1" s="1"/>
  <c r="HF259" i="1"/>
  <c r="IU259" i="1" s="1"/>
  <c r="HN259" i="1"/>
  <c r="JC259" i="1" s="1"/>
  <c r="HV259" i="1"/>
  <c r="JK259" i="1" s="1"/>
  <c r="ID259" i="1"/>
  <c r="JS259" i="1" s="1"/>
  <c r="HB268" i="1"/>
  <c r="IQ268" i="1" s="1"/>
  <c r="HR268" i="1"/>
  <c r="JG268" i="1" s="1"/>
  <c r="GZ272" i="1"/>
  <c r="HT272" i="1"/>
  <c r="IF272" i="1"/>
  <c r="HU273" i="1"/>
  <c r="HE30" i="1"/>
  <c r="IT30" i="1" s="1"/>
  <c r="HM30" i="1"/>
  <c r="JB30" i="1" s="1"/>
  <c r="HU30" i="1"/>
  <c r="JJ30" i="1" s="1"/>
  <c r="IC30" i="1"/>
  <c r="JR30" i="1" s="1"/>
  <c r="GX31" i="1"/>
  <c r="IM31" i="1" s="1"/>
  <c r="HF31" i="1"/>
  <c r="IU31" i="1" s="1"/>
  <c r="HN31" i="1"/>
  <c r="JC31" i="1" s="1"/>
  <c r="HV31" i="1"/>
  <c r="JK31" i="1" s="1"/>
  <c r="ID31" i="1"/>
  <c r="JS31" i="1" s="1"/>
  <c r="GY32" i="1"/>
  <c r="IN32" i="1" s="1"/>
  <c r="HK32" i="1"/>
  <c r="IZ32" i="1" s="1"/>
  <c r="HS32" i="1"/>
  <c r="JH32" i="1" s="1"/>
  <c r="IA32" i="1"/>
  <c r="JP32" i="1" s="1"/>
  <c r="II32" i="1"/>
  <c r="JX32" i="1" s="1"/>
  <c r="HB38" i="1"/>
  <c r="IQ38" i="1" s="1"/>
  <c r="HJ38" i="1"/>
  <c r="IY38" i="1" s="1"/>
  <c r="HR38" i="1"/>
  <c r="JG38" i="1" s="1"/>
  <c r="HZ38" i="1"/>
  <c r="JO38" i="1" s="1"/>
  <c r="IH38" i="1"/>
  <c r="JW38" i="1" s="1"/>
  <c r="HC39" i="1"/>
  <c r="IR39" i="1" s="1"/>
  <c r="HO39" i="1"/>
  <c r="JD39" i="1" s="1"/>
  <c r="HW39" i="1"/>
  <c r="JL39" i="1" s="1"/>
  <c r="IE39" i="1"/>
  <c r="JT39" i="1" s="1"/>
  <c r="GZ40" i="1"/>
  <c r="IO40" i="1" s="1"/>
  <c r="HH40" i="1"/>
  <c r="IW40" i="1" s="1"/>
  <c r="HP40" i="1"/>
  <c r="JE40" i="1" s="1"/>
  <c r="HX40" i="1"/>
  <c r="JM40" i="1" s="1"/>
  <c r="IF40" i="1"/>
  <c r="JU40" i="1" s="1"/>
  <c r="GZ53" i="1"/>
  <c r="IO53" i="1" s="1"/>
  <c r="HH53" i="1"/>
  <c r="IW53" i="1" s="1"/>
  <c r="HP53" i="1"/>
  <c r="JE53" i="1" s="1"/>
  <c r="HX53" i="1"/>
  <c r="JM53" i="1" s="1"/>
  <c r="IF53" i="1"/>
  <c r="JU53" i="1" s="1"/>
  <c r="HE54" i="1"/>
  <c r="IT54" i="1" s="1"/>
  <c r="HM54" i="1"/>
  <c r="JB54" i="1" s="1"/>
  <c r="HU54" i="1"/>
  <c r="JJ54" i="1" s="1"/>
  <c r="IC54" i="1"/>
  <c r="JR54" i="1" s="1"/>
  <c r="HC59" i="1"/>
  <c r="HO59" i="1"/>
  <c r="HW59" i="1"/>
  <c r="IE59" i="1"/>
  <c r="GZ60" i="1"/>
  <c r="IO60" i="1" s="1"/>
  <c r="HH60" i="1"/>
  <c r="IW60" i="1" s="1"/>
  <c r="HP60" i="1"/>
  <c r="JE60" i="1" s="1"/>
  <c r="HX60" i="1"/>
  <c r="JM60" i="1" s="1"/>
  <c r="IF60" i="1"/>
  <c r="JU60" i="1" s="1"/>
  <c r="HE61" i="1"/>
  <c r="IT61" i="1" s="1"/>
  <c r="HM61" i="1"/>
  <c r="JB61" i="1" s="1"/>
  <c r="HU61" i="1"/>
  <c r="JJ61" i="1" s="1"/>
  <c r="IC61" i="1"/>
  <c r="JR61" i="1" s="1"/>
  <c r="GX62" i="1"/>
  <c r="IM62" i="1" s="1"/>
  <c r="HF62" i="1"/>
  <c r="IU62" i="1" s="1"/>
  <c r="HN62" i="1"/>
  <c r="JC62" i="1" s="1"/>
  <c r="HV62" i="1"/>
  <c r="JK62" i="1" s="1"/>
  <c r="ID62" i="1"/>
  <c r="JS62" i="1" s="1"/>
  <c r="GY63" i="1"/>
  <c r="IN63" i="1" s="1"/>
  <c r="HK63" i="1"/>
  <c r="IZ63" i="1" s="1"/>
  <c r="HS63" i="1"/>
  <c r="JH63" i="1" s="1"/>
  <c r="IA63" i="1"/>
  <c r="JP63" i="1" s="1"/>
  <c r="II63" i="1"/>
  <c r="JX63" i="1" s="1"/>
  <c r="CA38" i="1"/>
  <c r="BZ38" i="1" s="1"/>
  <c r="R38" i="1" s="1"/>
  <c r="HG267" i="1"/>
  <c r="IV267" i="1" s="1"/>
  <c r="HJ13" i="1"/>
  <c r="IY13" i="1" s="1"/>
  <c r="HZ13" i="1"/>
  <c r="JO13" i="1" s="1"/>
  <c r="HA24" i="1"/>
  <c r="IP24" i="1" s="1"/>
  <c r="HQ24" i="1"/>
  <c r="JF24" i="1" s="1"/>
  <c r="IG24" i="1"/>
  <c r="JV24" i="1" s="1"/>
  <c r="HO29" i="1"/>
  <c r="JD29" i="1" s="1"/>
  <c r="IE29" i="1"/>
  <c r="JT29" i="1" s="1"/>
  <c r="HH37" i="1"/>
  <c r="IW37" i="1" s="1"/>
  <c r="HX37" i="1"/>
  <c r="JM37" i="1" s="1"/>
  <c r="HB46" i="1"/>
  <c r="IQ46" i="1" s="1"/>
  <c r="HR46" i="1"/>
  <c r="JG46" i="1" s="1"/>
  <c r="IH46" i="1"/>
  <c r="JW46" i="1" s="1"/>
  <c r="HJ52" i="1"/>
  <c r="IY52" i="1" s="1"/>
  <c r="HZ52" i="1"/>
  <c r="JO52" i="1" s="1"/>
  <c r="HI58" i="1"/>
  <c r="HY58" i="1"/>
  <c r="HO66" i="1"/>
  <c r="JD66" i="1" s="1"/>
  <c r="IE66" i="1"/>
  <c r="JT66" i="1" s="1"/>
  <c r="HK135" i="1"/>
  <c r="IZ135" i="1" s="1"/>
  <c r="IA135" i="1"/>
  <c r="JP135" i="1" s="1"/>
  <c r="HC208" i="1"/>
  <c r="IR208" i="1" s="1"/>
  <c r="HW208" i="1"/>
  <c r="JL208" i="1" s="1"/>
  <c r="HC219" i="1"/>
  <c r="IR219" i="1" s="1"/>
  <c r="HW219" i="1"/>
  <c r="JL219" i="1" s="1"/>
  <c r="HK232" i="1"/>
  <c r="IZ232" i="1" s="1"/>
  <c r="IA232" i="1"/>
  <c r="JP232" i="1" s="1"/>
  <c r="HD244" i="1"/>
  <c r="IS244" i="1" s="1"/>
  <c r="IS248" i="1" s="1"/>
  <c r="HT244" i="1"/>
  <c r="JI244" i="1" s="1"/>
  <c r="JI248" i="1" s="1"/>
  <c r="HJ255" i="1"/>
  <c r="IY255" i="1" s="1"/>
  <c r="HZ255" i="1"/>
  <c r="JO255" i="1" s="1"/>
  <c r="HO263" i="1"/>
  <c r="JD263" i="1" s="1"/>
  <c r="IE263" i="1"/>
  <c r="JT263" i="1" s="1"/>
  <c r="HM267" i="1"/>
  <c r="JB267" i="1" s="1"/>
  <c r="IG267" i="1"/>
  <c r="JV267" i="1" s="1"/>
  <c r="IJ38" i="1"/>
  <c r="JY38" i="1" s="1"/>
  <c r="IJ66" i="1"/>
  <c r="JY66" i="1" s="1"/>
  <c r="HC13" i="1"/>
  <c r="IR13" i="1" s="1"/>
  <c r="HW13" i="1"/>
  <c r="JL13" i="1" s="1"/>
  <c r="HF24" i="1"/>
  <c r="IU24" i="1" s="1"/>
  <c r="HV24" i="1"/>
  <c r="JK24" i="1" s="1"/>
  <c r="HH29" i="1"/>
  <c r="IW29" i="1" s="1"/>
  <c r="HX29" i="1"/>
  <c r="JM29" i="1" s="1"/>
  <c r="HI37" i="1"/>
  <c r="IX37" i="1" s="1"/>
  <c r="HY37" i="1"/>
  <c r="JN37" i="1" s="1"/>
  <c r="HC46" i="1"/>
  <c r="IR46" i="1" s="1"/>
  <c r="HW46" i="1"/>
  <c r="JL46" i="1" s="1"/>
  <c r="GY52" i="1"/>
  <c r="IN52" i="1" s="1"/>
  <c r="HS52" i="1"/>
  <c r="JH52" i="1" s="1"/>
  <c r="II52" i="1"/>
  <c r="JX52" i="1" s="1"/>
  <c r="HJ58" i="1"/>
  <c r="HZ58" i="1"/>
  <c r="HD66" i="1"/>
  <c r="IS66" i="1" s="1"/>
  <c r="HT66" i="1"/>
  <c r="JI66" i="1" s="1"/>
  <c r="HH135" i="1"/>
  <c r="IW135" i="1" s="1"/>
  <c r="HX135" i="1"/>
  <c r="JM135" i="1" s="1"/>
  <c r="HL208" i="1"/>
  <c r="JA208" i="1" s="1"/>
  <c r="IB208" i="1"/>
  <c r="JQ208" i="1" s="1"/>
  <c r="CA216" i="1"/>
  <c r="IJ216" i="1"/>
  <c r="CA93" i="1"/>
  <c r="BZ93" i="1" s="1"/>
  <c r="R93" i="1" s="1"/>
  <c r="CA246" i="1"/>
  <c r="BZ246" i="1" s="1"/>
  <c r="R246" i="1" s="1"/>
  <c r="CA97" i="1"/>
  <c r="BZ97" i="1" s="1"/>
  <c r="R97" i="1" s="1"/>
  <c r="CA46" i="1"/>
  <c r="BZ46" i="1" s="1"/>
  <c r="R46" i="1" s="1"/>
  <c r="CA24" i="1"/>
  <c r="BZ24" i="1" s="1"/>
  <c r="R24" i="1" s="1"/>
  <c r="HG29" i="1"/>
  <c r="IV29" i="1" s="1"/>
  <c r="HG208" i="1"/>
  <c r="IV208" i="1" s="1"/>
  <c r="HG246" i="1"/>
  <c r="HG259" i="1"/>
  <c r="IV259" i="1" s="1"/>
  <c r="HG62" i="1"/>
  <c r="IV62" i="1" s="1"/>
  <c r="HG74" i="1"/>
  <c r="HG83" i="1"/>
  <c r="HG221" i="1"/>
  <c r="IV221" i="1" s="1"/>
  <c r="HG245" i="1"/>
  <c r="HG15" i="1"/>
  <c r="IV15" i="1" s="1"/>
  <c r="HG30" i="1"/>
  <c r="IV30" i="1" s="1"/>
  <c r="HG220" i="1"/>
  <c r="IV220" i="1" s="1"/>
  <c r="HG233" i="1"/>
  <c r="IV233" i="1" s="1"/>
  <c r="HG257" i="1"/>
  <c r="IV257" i="1" s="1"/>
  <c r="HG272" i="1"/>
  <c r="HF13" i="1"/>
  <c r="IU13" i="1" s="1"/>
  <c r="HV13" i="1"/>
  <c r="JK13" i="1" s="1"/>
  <c r="GY14" i="1"/>
  <c r="IN14" i="1" s="1"/>
  <c r="HK14" i="1"/>
  <c r="IZ14" i="1" s="1"/>
  <c r="HS14" i="1"/>
  <c r="JH14" i="1" s="1"/>
  <c r="IA14" i="1"/>
  <c r="JP14" i="1" s="1"/>
  <c r="II14" i="1"/>
  <c r="JX14" i="1" s="1"/>
  <c r="HD15" i="1"/>
  <c r="IS15" i="1" s="1"/>
  <c r="HL15" i="1"/>
  <c r="JA15" i="1" s="1"/>
  <c r="HT15" i="1"/>
  <c r="JI15" i="1" s="1"/>
  <c r="IB15" i="1"/>
  <c r="JQ15" i="1" s="1"/>
  <c r="HA16" i="1"/>
  <c r="IP16" i="1" s="1"/>
  <c r="HI16" i="1"/>
  <c r="IX16" i="1" s="1"/>
  <c r="HQ16" i="1"/>
  <c r="JF16" i="1" s="1"/>
  <c r="HY16" i="1"/>
  <c r="JN16" i="1" s="1"/>
  <c r="IG16" i="1"/>
  <c r="JV16" i="1" s="1"/>
  <c r="HB17" i="1"/>
  <c r="IQ17" i="1" s="1"/>
  <c r="HJ17" i="1"/>
  <c r="IY17" i="1" s="1"/>
  <c r="HR17" i="1"/>
  <c r="JG17" i="1" s="1"/>
  <c r="HZ17" i="1"/>
  <c r="JO17" i="1" s="1"/>
  <c r="IH17" i="1"/>
  <c r="JW17" i="1" s="1"/>
  <c r="HC18" i="1"/>
  <c r="HO18" i="1"/>
  <c r="HW18" i="1"/>
  <c r="IE18" i="1"/>
  <c r="GZ19" i="1"/>
  <c r="HH19" i="1"/>
  <c r="HP19" i="1"/>
  <c r="HX19" i="1"/>
  <c r="IF19" i="1"/>
  <c r="HM24" i="1"/>
  <c r="JB24" i="1" s="1"/>
  <c r="IC24" i="1"/>
  <c r="JR24" i="1" s="1"/>
  <c r="HB25" i="1"/>
  <c r="IQ25" i="1" s="1"/>
  <c r="HJ25" i="1"/>
  <c r="IY25" i="1" s="1"/>
  <c r="IY26" i="1" s="1"/>
  <c r="HR25" i="1"/>
  <c r="JG25" i="1" s="1"/>
  <c r="HZ25" i="1"/>
  <c r="JO25" i="1" s="1"/>
  <c r="IH25" i="1"/>
  <c r="JW25" i="1" s="1"/>
  <c r="HK29" i="1"/>
  <c r="IZ29" i="1" s="1"/>
  <c r="IA29" i="1"/>
  <c r="JP29" i="1" s="1"/>
  <c r="HD37" i="1"/>
  <c r="IS37" i="1" s="1"/>
  <c r="HT37" i="1"/>
  <c r="JI37" i="1" s="1"/>
  <c r="HA38" i="1"/>
  <c r="IP38" i="1" s="1"/>
  <c r="HI38" i="1"/>
  <c r="IX38" i="1" s="1"/>
  <c r="HQ38" i="1"/>
  <c r="JF38" i="1" s="1"/>
  <c r="HY38" i="1"/>
  <c r="JN38" i="1" s="1"/>
  <c r="IG38" i="1"/>
  <c r="JV38" i="1" s="1"/>
  <c r="HB39" i="1"/>
  <c r="IQ39" i="1" s="1"/>
  <c r="HJ39" i="1"/>
  <c r="IY39" i="1" s="1"/>
  <c r="HR39" i="1"/>
  <c r="JG39" i="1" s="1"/>
  <c r="HZ39" i="1"/>
  <c r="JO39" i="1" s="1"/>
  <c r="IH39" i="1"/>
  <c r="JW39" i="1" s="1"/>
  <c r="HC40" i="1"/>
  <c r="IR40" i="1" s="1"/>
  <c r="HO40" i="1"/>
  <c r="JD40" i="1" s="1"/>
  <c r="HW40" i="1"/>
  <c r="JL40" i="1" s="1"/>
  <c r="IE40" i="1"/>
  <c r="JT40" i="1" s="1"/>
  <c r="GX46" i="1"/>
  <c r="IM46" i="1" s="1"/>
  <c r="HN46" i="1"/>
  <c r="JC46" i="1" s="1"/>
  <c r="ID46" i="1"/>
  <c r="JS46" i="1" s="1"/>
  <c r="HC47" i="1"/>
  <c r="IR47" i="1" s="1"/>
  <c r="HO47" i="1"/>
  <c r="JD47" i="1" s="1"/>
  <c r="HW47" i="1"/>
  <c r="JL47" i="1" s="1"/>
  <c r="IE47" i="1"/>
  <c r="JT47" i="1" s="1"/>
  <c r="GZ48" i="1"/>
  <c r="IO48" i="1" s="1"/>
  <c r="HH48" i="1"/>
  <c r="IW48" i="1" s="1"/>
  <c r="HP48" i="1"/>
  <c r="JE48" i="1" s="1"/>
  <c r="HX48" i="1"/>
  <c r="JM48" i="1" s="1"/>
  <c r="IF48" i="1"/>
  <c r="JU48" i="1" s="1"/>
  <c r="HF52" i="1"/>
  <c r="IU52" i="1" s="1"/>
  <c r="HV52" i="1"/>
  <c r="JK52" i="1" s="1"/>
  <c r="GY53" i="1"/>
  <c r="IN53" i="1" s="1"/>
  <c r="HK53" i="1"/>
  <c r="IZ53" i="1" s="1"/>
  <c r="HS53" i="1"/>
  <c r="JH53" i="1" s="1"/>
  <c r="IA53" i="1"/>
  <c r="JP53" i="1" s="1"/>
  <c r="II53" i="1"/>
  <c r="JX53" i="1" s="1"/>
  <c r="HD54" i="1"/>
  <c r="IS54" i="1" s="1"/>
  <c r="HL54" i="1"/>
  <c r="JA54" i="1" s="1"/>
  <c r="HT54" i="1"/>
  <c r="JI54" i="1" s="1"/>
  <c r="IB54" i="1"/>
  <c r="JQ54" i="1" s="1"/>
  <c r="HE58" i="1"/>
  <c r="HU58" i="1"/>
  <c r="GX59" i="1"/>
  <c r="HF59" i="1"/>
  <c r="HN59" i="1"/>
  <c r="HV59" i="1"/>
  <c r="ID59" i="1"/>
  <c r="GY60" i="1"/>
  <c r="IN60" i="1" s="1"/>
  <c r="HK60" i="1"/>
  <c r="IZ60" i="1" s="1"/>
  <c r="HS60" i="1"/>
  <c r="JH60" i="1" s="1"/>
  <c r="IA60" i="1"/>
  <c r="JP60" i="1" s="1"/>
  <c r="II60" i="1"/>
  <c r="JX60" i="1" s="1"/>
  <c r="HD61" i="1"/>
  <c r="IS61" i="1" s="1"/>
  <c r="HL61" i="1"/>
  <c r="JA61" i="1" s="1"/>
  <c r="HT61" i="1"/>
  <c r="JI61" i="1" s="1"/>
  <c r="IB61" i="1"/>
  <c r="JQ61" i="1" s="1"/>
  <c r="HA62" i="1"/>
  <c r="IP62" i="1" s="1"/>
  <c r="HI62" i="1"/>
  <c r="IX62" i="1" s="1"/>
  <c r="HQ62" i="1"/>
  <c r="JF62" i="1" s="1"/>
  <c r="HY62" i="1"/>
  <c r="JN62" i="1" s="1"/>
  <c r="IG62" i="1"/>
  <c r="JV62" i="1" s="1"/>
  <c r="HB63" i="1"/>
  <c r="IQ63" i="1" s="1"/>
  <c r="HJ63" i="1"/>
  <c r="IY63" i="1" s="1"/>
  <c r="HR63" i="1"/>
  <c r="JG63" i="1" s="1"/>
  <c r="HZ63" i="1"/>
  <c r="JO63" i="1" s="1"/>
  <c r="IH63" i="1"/>
  <c r="JW63" i="1" s="1"/>
  <c r="HK66" i="1"/>
  <c r="IZ66" i="1" s="1"/>
  <c r="IA66" i="1"/>
  <c r="JP66" i="1" s="1"/>
  <c r="HC135" i="1"/>
  <c r="IR135" i="1" s="1"/>
  <c r="HW135" i="1"/>
  <c r="JL135" i="1" s="1"/>
  <c r="GZ136" i="1"/>
  <c r="IO136" i="1" s="1"/>
  <c r="HH136" i="1"/>
  <c r="IW136" i="1" s="1"/>
  <c r="HP136" i="1"/>
  <c r="JE136" i="1" s="1"/>
  <c r="HX136" i="1"/>
  <c r="JM136" i="1" s="1"/>
  <c r="IF136" i="1"/>
  <c r="JU136" i="1" s="1"/>
  <c r="HB140" i="1"/>
  <c r="HJ140" i="1"/>
  <c r="HR140" i="1"/>
  <c r="HZ140" i="1"/>
  <c r="IH140" i="1"/>
  <c r="HC141" i="1"/>
  <c r="HO141" i="1"/>
  <c r="HW141" i="1"/>
  <c r="IE141" i="1"/>
  <c r="GZ142" i="1"/>
  <c r="HH142" i="1"/>
  <c r="HP142" i="1"/>
  <c r="HX142" i="1"/>
  <c r="IF142" i="1"/>
  <c r="GY208" i="1"/>
  <c r="IN208" i="1" s="1"/>
  <c r="HS208" i="1"/>
  <c r="JH208" i="1" s="1"/>
  <c r="II208" i="1"/>
  <c r="JX208" i="1" s="1"/>
  <c r="GY219" i="1"/>
  <c r="IN219" i="1" s="1"/>
  <c r="HS219" i="1"/>
  <c r="JH219" i="1" s="1"/>
  <c r="II219" i="1"/>
  <c r="JX219" i="1" s="1"/>
  <c r="HC232" i="1"/>
  <c r="IR232" i="1" s="1"/>
  <c r="HW232" i="1"/>
  <c r="JL232" i="1" s="1"/>
  <c r="GZ233" i="1"/>
  <c r="IO233" i="1" s="1"/>
  <c r="HH233" i="1"/>
  <c r="IW233" i="1" s="1"/>
  <c r="HP233" i="1"/>
  <c r="JE233" i="1" s="1"/>
  <c r="HX233" i="1"/>
  <c r="JM233" i="1" s="1"/>
  <c r="IF233" i="1"/>
  <c r="JU233" i="1" s="1"/>
  <c r="HE234" i="1"/>
  <c r="IT234" i="1" s="1"/>
  <c r="HM234" i="1"/>
  <c r="JB234" i="1" s="1"/>
  <c r="HU234" i="1"/>
  <c r="JJ234" i="1" s="1"/>
  <c r="IC234" i="1"/>
  <c r="JR234" i="1" s="1"/>
  <c r="GZ244" i="1"/>
  <c r="IO244" i="1" s="1"/>
  <c r="IO248" i="1" s="1"/>
  <c r="HP244" i="1"/>
  <c r="JE244" i="1" s="1"/>
  <c r="JE248" i="1" s="1"/>
  <c r="IF244" i="1"/>
  <c r="JU244" i="1" s="1"/>
  <c r="JU248" i="1" s="1"/>
  <c r="HF246" i="1"/>
  <c r="HN246" i="1"/>
  <c r="HV246" i="1"/>
  <c r="ID246" i="1"/>
  <c r="GY247" i="1"/>
  <c r="HK247" i="1"/>
  <c r="HS247" i="1"/>
  <c r="IA247" i="1"/>
  <c r="II247" i="1"/>
  <c r="HF255" i="1"/>
  <c r="IU255" i="1" s="1"/>
  <c r="HV255" i="1"/>
  <c r="JK255" i="1" s="1"/>
  <c r="GY256" i="1"/>
  <c r="IN256" i="1" s="1"/>
  <c r="HK256" i="1"/>
  <c r="IZ256" i="1" s="1"/>
  <c r="HS256" i="1"/>
  <c r="JH256" i="1" s="1"/>
  <c r="IA256" i="1"/>
  <c r="JP256" i="1" s="1"/>
  <c r="II256" i="1"/>
  <c r="JX256" i="1" s="1"/>
  <c r="HD257" i="1"/>
  <c r="IS257" i="1" s="1"/>
  <c r="HL257" i="1"/>
  <c r="JA257" i="1" s="1"/>
  <c r="HT257" i="1"/>
  <c r="JI257" i="1" s="1"/>
  <c r="IB257" i="1"/>
  <c r="JQ257" i="1" s="1"/>
  <c r="HA258" i="1"/>
  <c r="IP258" i="1" s="1"/>
  <c r="HI258" i="1"/>
  <c r="IX258" i="1" s="1"/>
  <c r="HQ258" i="1"/>
  <c r="JF258" i="1" s="1"/>
  <c r="HY258" i="1"/>
  <c r="JN258" i="1" s="1"/>
  <c r="IG258" i="1"/>
  <c r="JV258" i="1" s="1"/>
  <c r="HB259" i="1"/>
  <c r="IQ259" i="1" s="1"/>
  <c r="HJ259" i="1"/>
  <c r="IY259" i="1" s="1"/>
  <c r="HR259" i="1"/>
  <c r="JG259" i="1" s="1"/>
  <c r="HZ259" i="1"/>
  <c r="JO259" i="1" s="1"/>
  <c r="IH259" i="1"/>
  <c r="JW259" i="1" s="1"/>
  <c r="HK263" i="1"/>
  <c r="IZ263" i="1" s="1"/>
  <c r="IA263" i="1"/>
  <c r="JP263" i="1" s="1"/>
  <c r="HI267" i="1"/>
  <c r="IX267" i="1" s="1"/>
  <c r="IC267" i="1"/>
  <c r="JR267" i="1" s="1"/>
  <c r="HJ268" i="1"/>
  <c r="IY268" i="1" s="1"/>
  <c r="HZ268" i="1"/>
  <c r="JO268" i="1" s="1"/>
  <c r="HL272" i="1"/>
  <c r="HX272" i="1"/>
  <c r="HE273" i="1"/>
  <c r="IG273" i="1"/>
  <c r="GY13" i="1"/>
  <c r="IN13" i="1" s="1"/>
  <c r="HS13" i="1"/>
  <c r="JH13" i="1" s="1"/>
  <c r="II13" i="1"/>
  <c r="JX13" i="1" s="1"/>
  <c r="HB24" i="1"/>
  <c r="IQ24" i="1" s="1"/>
  <c r="HR24" i="1"/>
  <c r="JG24" i="1" s="1"/>
  <c r="IH24" i="1"/>
  <c r="JW24" i="1" s="1"/>
  <c r="HD29" i="1"/>
  <c r="IS29" i="1" s="1"/>
  <c r="HT29" i="1"/>
  <c r="JI29" i="1" s="1"/>
  <c r="HA30" i="1"/>
  <c r="IP30" i="1" s="1"/>
  <c r="HI30" i="1"/>
  <c r="IX30" i="1" s="1"/>
  <c r="HQ30" i="1"/>
  <c r="JF30" i="1" s="1"/>
  <c r="HY30" i="1"/>
  <c r="JN30" i="1" s="1"/>
  <c r="IG30" i="1"/>
  <c r="JV30" i="1" s="1"/>
  <c r="HB31" i="1"/>
  <c r="IQ31" i="1" s="1"/>
  <c r="HJ31" i="1"/>
  <c r="IY31" i="1" s="1"/>
  <c r="HR31" i="1"/>
  <c r="JG31" i="1" s="1"/>
  <c r="HZ31" i="1"/>
  <c r="JO31" i="1" s="1"/>
  <c r="IH31" i="1"/>
  <c r="JW31" i="1" s="1"/>
  <c r="HC32" i="1"/>
  <c r="IR32" i="1" s="1"/>
  <c r="HO32" i="1"/>
  <c r="JD32" i="1" s="1"/>
  <c r="HW32" i="1"/>
  <c r="JL32" i="1" s="1"/>
  <c r="IE32" i="1"/>
  <c r="JT32" i="1" s="1"/>
  <c r="HE37" i="1"/>
  <c r="IT37" i="1" s="1"/>
  <c r="HU37" i="1"/>
  <c r="JJ37" i="1" s="1"/>
  <c r="GX38" i="1"/>
  <c r="IM38" i="1" s="1"/>
  <c r="HF38" i="1"/>
  <c r="IU38" i="1" s="1"/>
  <c r="HN38" i="1"/>
  <c r="JC38" i="1" s="1"/>
  <c r="HV38" i="1"/>
  <c r="JK38" i="1" s="1"/>
  <c r="ID38" i="1"/>
  <c r="JS38" i="1" s="1"/>
  <c r="GY39" i="1"/>
  <c r="IN39" i="1" s="1"/>
  <c r="HK39" i="1"/>
  <c r="IZ39" i="1" s="1"/>
  <c r="HS39" i="1"/>
  <c r="JH39" i="1" s="1"/>
  <c r="IA39" i="1"/>
  <c r="JP39" i="1" s="1"/>
  <c r="II39" i="1"/>
  <c r="JX39" i="1" s="1"/>
  <c r="HD40" i="1"/>
  <c r="IS40" i="1" s="1"/>
  <c r="HL40" i="1"/>
  <c r="JA40" i="1" s="1"/>
  <c r="HT40" i="1"/>
  <c r="JI40" i="1" s="1"/>
  <c r="IB40" i="1"/>
  <c r="JQ40" i="1" s="1"/>
  <c r="GY46" i="1"/>
  <c r="IN46" i="1" s="1"/>
  <c r="HS46" i="1"/>
  <c r="JH46" i="1" s="1"/>
  <c r="II46" i="1"/>
  <c r="JX46" i="1" s="1"/>
  <c r="HO52" i="1"/>
  <c r="JD52" i="1" s="1"/>
  <c r="IE52" i="1"/>
  <c r="JT52" i="1" s="1"/>
  <c r="HD53" i="1"/>
  <c r="IS53" i="1" s="1"/>
  <c r="HL53" i="1"/>
  <c r="JA53" i="1" s="1"/>
  <c r="HT53" i="1"/>
  <c r="JI53" i="1" s="1"/>
  <c r="IB53" i="1"/>
  <c r="JQ53" i="1" s="1"/>
  <c r="HA54" i="1"/>
  <c r="IP54" i="1" s="1"/>
  <c r="HI54" i="1"/>
  <c r="IX54" i="1" s="1"/>
  <c r="HQ54" i="1"/>
  <c r="JF54" i="1" s="1"/>
  <c r="HY54" i="1"/>
  <c r="JN54" i="1" s="1"/>
  <c r="IG54" i="1"/>
  <c r="JV54" i="1" s="1"/>
  <c r="HF58" i="1"/>
  <c r="HV58" i="1"/>
  <c r="GY59" i="1"/>
  <c r="HK59" i="1"/>
  <c r="HS59" i="1"/>
  <c r="IA59" i="1"/>
  <c r="II59" i="1"/>
  <c r="HD60" i="1"/>
  <c r="IS60" i="1" s="1"/>
  <c r="HL60" i="1"/>
  <c r="JA60" i="1" s="1"/>
  <c r="HT60" i="1"/>
  <c r="JI60" i="1" s="1"/>
  <c r="IB60" i="1"/>
  <c r="JQ60" i="1" s="1"/>
  <c r="HA61" i="1"/>
  <c r="IP61" i="1" s="1"/>
  <c r="HI61" i="1"/>
  <c r="IX61" i="1" s="1"/>
  <c r="HQ61" i="1"/>
  <c r="JF61" i="1" s="1"/>
  <c r="HY61" i="1"/>
  <c r="JN61" i="1" s="1"/>
  <c r="IG61" i="1"/>
  <c r="JV61" i="1" s="1"/>
  <c r="HB62" i="1"/>
  <c r="IQ62" i="1" s="1"/>
  <c r="HJ62" i="1"/>
  <c r="IY62" i="1" s="1"/>
  <c r="HR62" i="1"/>
  <c r="JG62" i="1" s="1"/>
  <c r="HZ62" i="1"/>
  <c r="JO62" i="1" s="1"/>
  <c r="IH62" i="1"/>
  <c r="JW62" i="1" s="1"/>
  <c r="HC63" i="1"/>
  <c r="IR63" i="1" s="1"/>
  <c r="HO63" i="1"/>
  <c r="JD63" i="1" s="1"/>
  <c r="HW63" i="1"/>
  <c r="JL63" i="1" s="1"/>
  <c r="IE63" i="1"/>
  <c r="JT63" i="1" s="1"/>
  <c r="GZ66" i="1"/>
  <c r="IO66" i="1" s="1"/>
  <c r="HP66" i="1"/>
  <c r="JE66" i="1" s="1"/>
  <c r="IF66" i="1"/>
  <c r="JU66" i="1" s="1"/>
  <c r="CA247" i="1"/>
  <c r="BZ247" i="1" s="1"/>
  <c r="R247" i="1" s="1"/>
  <c r="GX247" i="1"/>
  <c r="CA245" i="1"/>
  <c r="BZ245" i="1" s="1"/>
  <c r="R245" i="1" s="1"/>
  <c r="GX245" i="1"/>
  <c r="GX246" i="1"/>
  <c r="HS80" i="1"/>
  <c r="IA80" i="1"/>
  <c r="II80" i="1"/>
  <c r="HD81" i="1"/>
  <c r="HL81" i="1"/>
  <c r="HT81" i="1"/>
  <c r="IB81" i="1"/>
  <c r="HA82" i="1"/>
  <c r="HI82" i="1"/>
  <c r="HQ82" i="1"/>
  <c r="HY82" i="1"/>
  <c r="IG82" i="1"/>
  <c r="HB83" i="1"/>
  <c r="HJ83" i="1"/>
  <c r="HR83" i="1"/>
  <c r="HZ83" i="1"/>
  <c r="IH83" i="1"/>
  <c r="HD135" i="1"/>
  <c r="IS135" i="1" s="1"/>
  <c r="HT135" i="1"/>
  <c r="JI135" i="1" s="1"/>
  <c r="HA136" i="1"/>
  <c r="IP136" i="1" s="1"/>
  <c r="HI136" i="1"/>
  <c r="IX136" i="1" s="1"/>
  <c r="HQ136" i="1"/>
  <c r="JF136" i="1" s="1"/>
  <c r="HY136" i="1"/>
  <c r="JN136" i="1" s="1"/>
  <c r="IG136" i="1"/>
  <c r="JV136" i="1" s="1"/>
  <c r="HC140" i="1"/>
  <c r="HO140" i="1"/>
  <c r="HW140" i="1"/>
  <c r="IE140" i="1"/>
  <c r="GZ141" i="1"/>
  <c r="HH141" i="1"/>
  <c r="HP141" i="1"/>
  <c r="HX141" i="1"/>
  <c r="IF141" i="1"/>
  <c r="HE142" i="1"/>
  <c r="HM142" i="1"/>
  <c r="HU142" i="1"/>
  <c r="IC142" i="1"/>
  <c r="HH208" i="1"/>
  <c r="IW208" i="1" s="1"/>
  <c r="HX208" i="1"/>
  <c r="JM208" i="1" s="1"/>
  <c r="HE215" i="1"/>
  <c r="HM215" i="1"/>
  <c r="HU215" i="1"/>
  <c r="IC215" i="1"/>
  <c r="GX216" i="1"/>
  <c r="HF216" i="1"/>
  <c r="HN216" i="1"/>
  <c r="HV216" i="1"/>
  <c r="ID216" i="1"/>
  <c r="GY217" i="1"/>
  <c r="HK217" i="1"/>
  <c r="HS217" i="1"/>
  <c r="IA217" i="1"/>
  <c r="II217" i="1"/>
  <c r="HH219" i="1"/>
  <c r="IW219" i="1" s="1"/>
  <c r="HX219" i="1"/>
  <c r="JM219" i="1" s="1"/>
  <c r="HL232" i="1"/>
  <c r="JA232" i="1" s="1"/>
  <c r="IB232" i="1"/>
  <c r="JQ232" i="1" s="1"/>
  <c r="HE233" i="1"/>
  <c r="IT233" i="1" s="1"/>
  <c r="HM233" i="1"/>
  <c r="JB233" i="1" s="1"/>
  <c r="HU233" i="1"/>
  <c r="JJ233" i="1" s="1"/>
  <c r="IC233" i="1"/>
  <c r="JR233" i="1" s="1"/>
  <c r="GX234" i="1"/>
  <c r="IM234" i="1" s="1"/>
  <c r="HF234" i="1"/>
  <c r="IU234" i="1" s="1"/>
  <c r="HN234" i="1"/>
  <c r="JC234" i="1" s="1"/>
  <c r="HV234" i="1"/>
  <c r="JK234" i="1" s="1"/>
  <c r="ID234" i="1"/>
  <c r="JS234" i="1" s="1"/>
  <c r="HE244" i="1"/>
  <c r="IT244" i="1" s="1"/>
  <c r="IT248" i="1" s="1"/>
  <c r="HU244" i="1"/>
  <c r="JJ244" i="1" s="1"/>
  <c r="JJ248" i="1" s="1"/>
  <c r="HO255" i="1"/>
  <c r="JD255" i="1" s="1"/>
  <c r="IE255" i="1"/>
  <c r="JT255" i="1" s="1"/>
  <c r="HD256" i="1"/>
  <c r="IS256" i="1" s="1"/>
  <c r="HL256" i="1"/>
  <c r="JA256" i="1" s="1"/>
  <c r="HT256" i="1"/>
  <c r="JI256" i="1" s="1"/>
  <c r="IB256" i="1"/>
  <c r="JQ256" i="1" s="1"/>
  <c r="HA257" i="1"/>
  <c r="IP257" i="1" s="1"/>
  <c r="HI257" i="1"/>
  <c r="IX257" i="1" s="1"/>
  <c r="HQ257" i="1"/>
  <c r="JF257" i="1" s="1"/>
  <c r="HY257" i="1"/>
  <c r="JN257" i="1" s="1"/>
  <c r="IG257" i="1"/>
  <c r="JV257" i="1" s="1"/>
  <c r="HB258" i="1"/>
  <c r="IQ258" i="1" s="1"/>
  <c r="HJ258" i="1"/>
  <c r="IY258" i="1" s="1"/>
  <c r="HR258" i="1"/>
  <c r="JG258" i="1" s="1"/>
  <c r="HZ258" i="1"/>
  <c r="JO258" i="1" s="1"/>
  <c r="IH258" i="1"/>
  <c r="JW258" i="1" s="1"/>
  <c r="HC259" i="1"/>
  <c r="IR259" i="1" s="1"/>
  <c r="HO259" i="1"/>
  <c r="JD259" i="1" s="1"/>
  <c r="HW259" i="1"/>
  <c r="JL259" i="1" s="1"/>
  <c r="IE259" i="1"/>
  <c r="JT259" i="1" s="1"/>
  <c r="GZ263" i="1"/>
  <c r="IO263" i="1" s="1"/>
  <c r="HP263" i="1"/>
  <c r="JE263" i="1" s="1"/>
  <c r="IF263" i="1"/>
  <c r="JU263" i="1" s="1"/>
  <c r="HN267" i="1"/>
  <c r="JC267" i="1" s="1"/>
  <c r="ID267" i="1"/>
  <c r="JS267" i="1" s="1"/>
  <c r="HC268" i="1"/>
  <c r="IR268" i="1" s="1"/>
  <c r="HO268" i="1"/>
  <c r="JD268" i="1" s="1"/>
  <c r="JD269" i="1" s="1"/>
  <c r="HW268" i="1"/>
  <c r="JL268" i="1" s="1"/>
  <c r="IE268" i="1"/>
  <c r="JT268" i="1" s="1"/>
  <c r="HA272" i="1"/>
  <c r="HI272" i="1"/>
  <c r="HQ272" i="1"/>
  <c r="HY272" i="1"/>
  <c r="IG272" i="1"/>
  <c r="HB273" i="1"/>
  <c r="HJ273" i="1"/>
  <c r="HR273" i="1"/>
  <c r="HZ273" i="1"/>
  <c r="IH273" i="1"/>
  <c r="IJ245" i="1"/>
  <c r="GZ13" i="1"/>
  <c r="IO13" i="1" s="1"/>
  <c r="HP13" i="1"/>
  <c r="JE13" i="1" s="1"/>
  <c r="IF13" i="1"/>
  <c r="JU13" i="1" s="1"/>
  <c r="HO24" i="1"/>
  <c r="JD24" i="1" s="1"/>
  <c r="IE24" i="1"/>
  <c r="JT24" i="1" s="1"/>
  <c r="HD25" i="1"/>
  <c r="IS25" i="1" s="1"/>
  <c r="HL25" i="1"/>
  <c r="JA25" i="1" s="1"/>
  <c r="HT25" i="1"/>
  <c r="JI25" i="1" s="1"/>
  <c r="IB25" i="1"/>
  <c r="JQ25" i="1" s="1"/>
  <c r="HE29" i="1"/>
  <c r="IT29" i="1" s="1"/>
  <c r="HU29" i="1"/>
  <c r="JJ29" i="1" s="1"/>
  <c r="GX30" i="1"/>
  <c r="IM30" i="1" s="1"/>
  <c r="HF30" i="1"/>
  <c r="IU30" i="1" s="1"/>
  <c r="HN30" i="1"/>
  <c r="JC30" i="1" s="1"/>
  <c r="HV30" i="1"/>
  <c r="JK30" i="1" s="1"/>
  <c r="ID30" i="1"/>
  <c r="JS30" i="1" s="1"/>
  <c r="GY31" i="1"/>
  <c r="IN31" i="1" s="1"/>
  <c r="HK31" i="1"/>
  <c r="IZ31" i="1" s="1"/>
  <c r="HS31" i="1"/>
  <c r="JH31" i="1" s="1"/>
  <c r="IA31" i="1"/>
  <c r="JP31" i="1" s="1"/>
  <c r="II31" i="1"/>
  <c r="JX31" i="1" s="1"/>
  <c r="HD32" i="1"/>
  <c r="IS32" i="1" s="1"/>
  <c r="HL32" i="1"/>
  <c r="JA32" i="1" s="1"/>
  <c r="HT32" i="1"/>
  <c r="JI32" i="1" s="1"/>
  <c r="IB32" i="1"/>
  <c r="JQ32" i="1" s="1"/>
  <c r="GX37" i="1"/>
  <c r="IM37" i="1" s="1"/>
  <c r="HN37" i="1"/>
  <c r="JC37" i="1" s="1"/>
  <c r="ID37" i="1"/>
  <c r="JS37" i="1" s="1"/>
  <c r="HC38" i="1"/>
  <c r="IR38" i="1" s="1"/>
  <c r="HO38" i="1"/>
  <c r="JD38" i="1" s="1"/>
  <c r="HW38" i="1"/>
  <c r="JL38" i="1" s="1"/>
  <c r="IE38" i="1"/>
  <c r="JT38" i="1" s="1"/>
  <c r="GZ39" i="1"/>
  <c r="IO39" i="1" s="1"/>
  <c r="HH39" i="1"/>
  <c r="IW39" i="1" s="1"/>
  <c r="HP39" i="1"/>
  <c r="JE39" i="1" s="1"/>
  <c r="HX39" i="1"/>
  <c r="JM39" i="1" s="1"/>
  <c r="IF39" i="1"/>
  <c r="JU39" i="1" s="1"/>
  <c r="HE40" i="1"/>
  <c r="IT40" i="1" s="1"/>
  <c r="HM40" i="1"/>
  <c r="JB40" i="1" s="1"/>
  <c r="HU40" i="1"/>
  <c r="JJ40" i="1" s="1"/>
  <c r="IC40" i="1"/>
  <c r="JR40" i="1" s="1"/>
  <c r="GZ46" i="1"/>
  <c r="IO46" i="1" s="1"/>
  <c r="HP46" i="1"/>
  <c r="JE46" i="1" s="1"/>
  <c r="IF46" i="1"/>
  <c r="JU46" i="1" s="1"/>
  <c r="HD52" i="1"/>
  <c r="IS52" i="1" s="1"/>
  <c r="HT52" i="1"/>
  <c r="JI52" i="1" s="1"/>
  <c r="HA53" i="1"/>
  <c r="IP53" i="1" s="1"/>
  <c r="HI53" i="1"/>
  <c r="IX53" i="1" s="1"/>
  <c r="HQ53" i="1"/>
  <c r="JF53" i="1" s="1"/>
  <c r="HY53" i="1"/>
  <c r="JN53" i="1" s="1"/>
  <c r="IG53" i="1"/>
  <c r="JV53" i="1" s="1"/>
  <c r="HB54" i="1"/>
  <c r="IQ54" i="1" s="1"/>
  <c r="HJ54" i="1"/>
  <c r="IY54" i="1" s="1"/>
  <c r="HR54" i="1"/>
  <c r="JG54" i="1" s="1"/>
  <c r="HZ54" i="1"/>
  <c r="JO54" i="1" s="1"/>
  <c r="IH54" i="1"/>
  <c r="JW54" i="1" s="1"/>
  <c r="HK58" i="1"/>
  <c r="IA58" i="1"/>
  <c r="HI66" i="1"/>
  <c r="IX66" i="1" s="1"/>
  <c r="HY66" i="1"/>
  <c r="JN66" i="1" s="1"/>
  <c r="HI135" i="1"/>
  <c r="IX135" i="1" s="1"/>
  <c r="HY135" i="1"/>
  <c r="JN135" i="1" s="1"/>
  <c r="HE208" i="1"/>
  <c r="IT208" i="1" s="1"/>
  <c r="HU208" i="1"/>
  <c r="JJ208" i="1" s="1"/>
  <c r="GX209" i="1"/>
  <c r="IM209" i="1" s="1"/>
  <c r="HF209" i="1"/>
  <c r="IU209" i="1" s="1"/>
  <c r="HN209" i="1"/>
  <c r="JC209" i="1" s="1"/>
  <c r="HV209" i="1"/>
  <c r="JK209" i="1" s="1"/>
  <c r="ID209" i="1"/>
  <c r="JS209" i="1" s="1"/>
  <c r="GY210" i="1"/>
  <c r="IN210" i="1" s="1"/>
  <c r="HK210" i="1"/>
  <c r="IZ210" i="1" s="1"/>
  <c r="HS210" i="1"/>
  <c r="JH210" i="1" s="1"/>
  <c r="IA210" i="1"/>
  <c r="JP210" i="1" s="1"/>
  <c r="II210" i="1"/>
  <c r="JX210" i="1" s="1"/>
  <c r="HD211" i="1"/>
  <c r="IS211" i="1" s="1"/>
  <c r="HL211" i="1"/>
  <c r="JA211" i="1" s="1"/>
  <c r="HT211" i="1"/>
  <c r="JI211" i="1" s="1"/>
  <c r="IB211" i="1"/>
  <c r="JQ211" i="1" s="1"/>
  <c r="GX215" i="1"/>
  <c r="HF215" i="1"/>
  <c r="HN215" i="1"/>
  <c r="HV215" i="1"/>
  <c r="ID215" i="1"/>
  <c r="GY216" i="1"/>
  <c r="HK216" i="1"/>
  <c r="HS216" i="1"/>
  <c r="IA216" i="1"/>
  <c r="II216" i="1"/>
  <c r="HD217" i="1"/>
  <c r="HL217" i="1"/>
  <c r="HT217" i="1"/>
  <c r="IB217" i="1"/>
  <c r="HE219" i="1"/>
  <c r="IT219" i="1" s="1"/>
  <c r="HU219" i="1"/>
  <c r="JJ219" i="1" s="1"/>
  <c r="GX220" i="1"/>
  <c r="IM220" i="1" s="1"/>
  <c r="HF220" i="1"/>
  <c r="IU220" i="1" s="1"/>
  <c r="HN220" i="1"/>
  <c r="JC220" i="1" s="1"/>
  <c r="HV220" i="1"/>
  <c r="JK220" i="1" s="1"/>
  <c r="ID220" i="1"/>
  <c r="JS220" i="1" s="1"/>
  <c r="GY221" i="1"/>
  <c r="IN221" i="1" s="1"/>
  <c r="HK221" i="1"/>
  <c r="IZ221" i="1" s="1"/>
  <c r="HS221" i="1"/>
  <c r="JH221" i="1" s="1"/>
  <c r="IA221" i="1"/>
  <c r="JP221" i="1" s="1"/>
  <c r="II221" i="1"/>
  <c r="JX221" i="1" s="1"/>
  <c r="HD222" i="1"/>
  <c r="IS222" i="1" s="1"/>
  <c r="HL222" i="1"/>
  <c r="JA222" i="1" s="1"/>
  <c r="HT222" i="1"/>
  <c r="JI222" i="1" s="1"/>
  <c r="IB222" i="1"/>
  <c r="JQ222" i="1" s="1"/>
  <c r="HA223" i="1"/>
  <c r="IP223" i="1" s="1"/>
  <c r="HI223" i="1"/>
  <c r="IX223" i="1" s="1"/>
  <c r="HQ223" i="1"/>
  <c r="JF223" i="1" s="1"/>
  <c r="HY223" i="1"/>
  <c r="JN223" i="1" s="1"/>
  <c r="IG223" i="1"/>
  <c r="JV223" i="1" s="1"/>
  <c r="HM232" i="1"/>
  <c r="JB232" i="1" s="1"/>
  <c r="IC232" i="1"/>
  <c r="JR232" i="1" s="1"/>
  <c r="HB233" i="1"/>
  <c r="IQ233" i="1" s="1"/>
  <c r="HJ233" i="1"/>
  <c r="IY233" i="1" s="1"/>
  <c r="HR233" i="1"/>
  <c r="JG233" i="1" s="1"/>
  <c r="HZ233" i="1"/>
  <c r="JO233" i="1" s="1"/>
  <c r="IH233" i="1"/>
  <c r="JW233" i="1" s="1"/>
  <c r="HC234" i="1"/>
  <c r="IR234" i="1" s="1"/>
  <c r="HO234" i="1"/>
  <c r="JD234" i="1" s="1"/>
  <c r="HW234" i="1"/>
  <c r="JL234" i="1" s="1"/>
  <c r="IE234" i="1"/>
  <c r="JT234" i="1" s="1"/>
  <c r="GX244" i="1"/>
  <c r="IM244" i="1" s="1"/>
  <c r="IM248" i="1" s="1"/>
  <c r="HN244" i="1"/>
  <c r="JC244" i="1" s="1"/>
  <c r="JC248" i="1" s="1"/>
  <c r="ID244" i="1"/>
  <c r="JS244" i="1" s="1"/>
  <c r="JS248" i="1" s="1"/>
  <c r="HC245" i="1"/>
  <c r="HO245" i="1"/>
  <c r="HW245" i="1"/>
  <c r="IE245" i="1"/>
  <c r="GZ246" i="1"/>
  <c r="HH246" i="1"/>
  <c r="HP246" i="1"/>
  <c r="HX246" i="1"/>
  <c r="IF246" i="1"/>
  <c r="HE247" i="1"/>
  <c r="HM247" i="1"/>
  <c r="HU247" i="1"/>
  <c r="IC247" i="1"/>
  <c r="GZ255" i="1"/>
  <c r="IO255" i="1" s="1"/>
  <c r="HP255" i="1"/>
  <c r="JE255" i="1" s="1"/>
  <c r="IF255" i="1"/>
  <c r="JU255" i="1" s="1"/>
  <c r="HI263" i="1"/>
  <c r="IX263" i="1" s="1"/>
  <c r="HY263" i="1"/>
  <c r="JN263" i="1" s="1"/>
  <c r="HC267" i="1"/>
  <c r="IR267" i="1" s="1"/>
  <c r="HW267" i="1"/>
  <c r="JL267" i="1" s="1"/>
  <c r="GZ268" i="1"/>
  <c r="IO268" i="1" s="1"/>
  <c r="HH268" i="1"/>
  <c r="IW268" i="1" s="1"/>
  <c r="HP268" i="1"/>
  <c r="JE268" i="1" s="1"/>
  <c r="HX268" i="1"/>
  <c r="JM268" i="1" s="1"/>
  <c r="IF268" i="1"/>
  <c r="JU268" i="1" s="1"/>
  <c r="HB272" i="1"/>
  <c r="HJ272" i="1"/>
  <c r="HR272" i="1"/>
  <c r="HZ272" i="1"/>
  <c r="IH272" i="1"/>
  <c r="HC273" i="1"/>
  <c r="HO273" i="1"/>
  <c r="HW273" i="1"/>
  <c r="IE273" i="1"/>
  <c r="IJ46" i="1"/>
  <c r="JY46" i="1" s="1"/>
  <c r="JY49" i="1" s="1"/>
  <c r="HT219" i="1"/>
  <c r="JI219" i="1" s="1"/>
  <c r="HA220" i="1"/>
  <c r="IP220" i="1" s="1"/>
  <c r="HI220" i="1"/>
  <c r="IX220" i="1" s="1"/>
  <c r="HQ220" i="1"/>
  <c r="JF220" i="1" s="1"/>
  <c r="HY220" i="1"/>
  <c r="JN220" i="1" s="1"/>
  <c r="IG220" i="1"/>
  <c r="JV220" i="1" s="1"/>
  <c r="HB221" i="1"/>
  <c r="IQ221" i="1" s="1"/>
  <c r="HJ221" i="1"/>
  <c r="IY221" i="1" s="1"/>
  <c r="HR221" i="1"/>
  <c r="JG221" i="1" s="1"/>
  <c r="HZ221" i="1"/>
  <c r="JO221" i="1" s="1"/>
  <c r="IH221" i="1"/>
  <c r="JW221" i="1" s="1"/>
  <c r="HC222" i="1"/>
  <c r="IR222" i="1" s="1"/>
  <c r="HO222" i="1"/>
  <c r="JD222" i="1" s="1"/>
  <c r="HW222" i="1"/>
  <c r="JL222" i="1" s="1"/>
  <c r="IE222" i="1"/>
  <c r="JT222" i="1" s="1"/>
  <c r="GZ223" i="1"/>
  <c r="IO223" i="1" s="1"/>
  <c r="HH223" i="1"/>
  <c r="IW223" i="1" s="1"/>
  <c r="HP223" i="1"/>
  <c r="JE223" i="1" s="1"/>
  <c r="HX223" i="1"/>
  <c r="JM223" i="1" s="1"/>
  <c r="IF223" i="1"/>
  <c r="JU223" i="1" s="1"/>
  <c r="HH232" i="1"/>
  <c r="IW232" i="1" s="1"/>
  <c r="HX232" i="1"/>
  <c r="JM232" i="1" s="1"/>
  <c r="HA244" i="1"/>
  <c r="IP244" i="1" s="1"/>
  <c r="IP248" i="1" s="1"/>
  <c r="HQ244" i="1"/>
  <c r="JF244" i="1" s="1"/>
  <c r="JF248" i="1" s="1"/>
  <c r="IG244" i="1"/>
  <c r="JV244" i="1" s="1"/>
  <c r="JV248" i="1" s="1"/>
  <c r="HB245" i="1"/>
  <c r="HJ245" i="1"/>
  <c r="HR245" i="1"/>
  <c r="HZ245" i="1"/>
  <c r="IH245" i="1"/>
  <c r="HC246" i="1"/>
  <c r="HO246" i="1"/>
  <c r="HW246" i="1"/>
  <c r="IE246" i="1"/>
  <c r="GZ247" i="1"/>
  <c r="HH247" i="1"/>
  <c r="HP247" i="1"/>
  <c r="HX247" i="1"/>
  <c r="IF247" i="1"/>
  <c r="HK255" i="1"/>
  <c r="IZ255" i="1" s="1"/>
  <c r="IA255" i="1"/>
  <c r="JP255" i="1" s="1"/>
  <c r="HL263" i="1"/>
  <c r="JA263" i="1" s="1"/>
  <c r="IB263" i="1"/>
  <c r="JQ263" i="1" s="1"/>
  <c r="HE264" i="1"/>
  <c r="IT264" i="1" s="1"/>
  <c r="HM264" i="1"/>
  <c r="JB264" i="1" s="1"/>
  <c r="HU264" i="1"/>
  <c r="JJ264" i="1" s="1"/>
  <c r="IC264" i="1"/>
  <c r="JR264" i="1" s="1"/>
  <c r="GX267" i="1"/>
  <c r="IM267" i="1" s="1"/>
  <c r="HJ267" i="1"/>
  <c r="IY267" i="1" s="1"/>
  <c r="HZ267" i="1"/>
  <c r="JO267" i="1" s="1"/>
  <c r="IJ208" i="1"/>
  <c r="JY208" i="1" s="1"/>
  <c r="HL13" i="1"/>
  <c r="JA13" i="1" s="1"/>
  <c r="IB13" i="1"/>
  <c r="JQ13" i="1" s="1"/>
  <c r="HE14" i="1"/>
  <c r="IT14" i="1" s="1"/>
  <c r="HM14" i="1"/>
  <c r="JB14" i="1" s="1"/>
  <c r="HU14" i="1"/>
  <c r="JJ14" i="1" s="1"/>
  <c r="IC14" i="1"/>
  <c r="JR14" i="1" s="1"/>
  <c r="GX15" i="1"/>
  <c r="IM15" i="1" s="1"/>
  <c r="HF15" i="1"/>
  <c r="IU15" i="1" s="1"/>
  <c r="HN15" i="1"/>
  <c r="JC15" i="1" s="1"/>
  <c r="HV15" i="1"/>
  <c r="JK15" i="1" s="1"/>
  <c r="ID15" i="1"/>
  <c r="JS15" i="1" s="1"/>
  <c r="GY16" i="1"/>
  <c r="IN16" i="1" s="1"/>
  <c r="HK16" i="1"/>
  <c r="IZ16" i="1" s="1"/>
  <c r="HS16" i="1"/>
  <c r="JH16" i="1" s="1"/>
  <c r="IA16" i="1"/>
  <c r="JP16" i="1" s="1"/>
  <c r="II16" i="1"/>
  <c r="JX16" i="1" s="1"/>
  <c r="HD17" i="1"/>
  <c r="IS17" i="1" s="1"/>
  <c r="HL17" i="1"/>
  <c r="JA17" i="1" s="1"/>
  <c r="HT17" i="1"/>
  <c r="JI17" i="1" s="1"/>
  <c r="IB17" i="1"/>
  <c r="JQ17" i="1" s="1"/>
  <c r="HA18" i="1"/>
  <c r="HI18" i="1"/>
  <c r="HQ18" i="1"/>
  <c r="HY18" i="1"/>
  <c r="IG18" i="1"/>
  <c r="HB19" i="1"/>
  <c r="HJ19" i="1"/>
  <c r="HR19" i="1"/>
  <c r="HZ19" i="1"/>
  <c r="IH19" i="1"/>
  <c r="HK24" i="1"/>
  <c r="IZ24" i="1" s="1"/>
  <c r="IA24" i="1"/>
  <c r="JP24" i="1" s="1"/>
  <c r="HA29" i="1"/>
  <c r="IP29" i="1" s="1"/>
  <c r="HQ29" i="1"/>
  <c r="JF29" i="1" s="1"/>
  <c r="IG29" i="1"/>
  <c r="JV29" i="1" s="1"/>
  <c r="HJ37" i="1"/>
  <c r="IY37" i="1" s="1"/>
  <c r="HZ37" i="1"/>
  <c r="JO37" i="1" s="1"/>
  <c r="HL46" i="1"/>
  <c r="JA46" i="1" s="1"/>
  <c r="IB46" i="1"/>
  <c r="JQ46" i="1" s="1"/>
  <c r="HE47" i="1"/>
  <c r="IT47" i="1" s="1"/>
  <c r="HM47" i="1"/>
  <c r="JB47" i="1" s="1"/>
  <c r="HU47" i="1"/>
  <c r="JJ47" i="1" s="1"/>
  <c r="IC47" i="1"/>
  <c r="JR47" i="1" s="1"/>
  <c r="GX48" i="1"/>
  <c r="IM48" i="1" s="1"/>
  <c r="HF48" i="1"/>
  <c r="IU48" i="1" s="1"/>
  <c r="HN48" i="1"/>
  <c r="JC48" i="1" s="1"/>
  <c r="HV48" i="1"/>
  <c r="JK48" i="1" s="1"/>
  <c r="ID48" i="1"/>
  <c r="JS48" i="1" s="1"/>
  <c r="GZ52" i="1"/>
  <c r="IO52" i="1" s="1"/>
  <c r="HP52" i="1"/>
  <c r="JE52" i="1" s="1"/>
  <c r="IF52" i="1"/>
  <c r="JU52" i="1" s="1"/>
  <c r="HC58" i="1"/>
  <c r="HW58" i="1"/>
  <c r="GZ59" i="1"/>
  <c r="HH59" i="1"/>
  <c r="HP59" i="1"/>
  <c r="HX59" i="1"/>
  <c r="IF59" i="1"/>
  <c r="HE60" i="1"/>
  <c r="IT60" i="1" s="1"/>
  <c r="HM60" i="1"/>
  <c r="JB60" i="1" s="1"/>
  <c r="HU60" i="1"/>
  <c r="JJ60" i="1" s="1"/>
  <c r="IC60" i="1"/>
  <c r="JR60" i="1" s="1"/>
  <c r="GX61" i="1"/>
  <c r="IM61" i="1" s="1"/>
  <c r="HF61" i="1"/>
  <c r="IU61" i="1" s="1"/>
  <c r="HN61" i="1"/>
  <c r="JC61" i="1" s="1"/>
  <c r="HV61" i="1"/>
  <c r="JK61" i="1" s="1"/>
  <c r="ID61" i="1"/>
  <c r="JS61" i="1" s="1"/>
  <c r="GY62" i="1"/>
  <c r="IN62" i="1" s="1"/>
  <c r="HK62" i="1"/>
  <c r="IZ62" i="1" s="1"/>
  <c r="HS62" i="1"/>
  <c r="JH62" i="1" s="1"/>
  <c r="IA62" i="1"/>
  <c r="JP62" i="1" s="1"/>
  <c r="II62" i="1"/>
  <c r="JX62" i="1" s="1"/>
  <c r="HD63" i="1"/>
  <c r="IS63" i="1" s="1"/>
  <c r="HL63" i="1"/>
  <c r="JA63" i="1" s="1"/>
  <c r="HT63" i="1"/>
  <c r="JI63" i="1" s="1"/>
  <c r="IB63" i="1"/>
  <c r="JQ63" i="1" s="1"/>
  <c r="HE66" i="1"/>
  <c r="IT66" i="1" s="1"/>
  <c r="HU66" i="1"/>
  <c r="JJ66" i="1" s="1"/>
  <c r="GX67" i="1"/>
  <c r="IM67" i="1" s="1"/>
  <c r="HF67" i="1"/>
  <c r="IU67" i="1" s="1"/>
  <c r="HN67" i="1"/>
  <c r="JC67" i="1" s="1"/>
  <c r="HV67" i="1"/>
  <c r="JK67" i="1" s="1"/>
  <c r="ID67" i="1"/>
  <c r="JS67" i="1" s="1"/>
  <c r="GY68" i="1"/>
  <c r="IN68" i="1" s="1"/>
  <c r="HK68" i="1"/>
  <c r="IZ68" i="1" s="1"/>
  <c r="HS68" i="1"/>
  <c r="JH68" i="1" s="1"/>
  <c r="IA68" i="1"/>
  <c r="JP68" i="1" s="1"/>
  <c r="II68" i="1"/>
  <c r="JX68" i="1" s="1"/>
  <c r="HD71" i="1"/>
  <c r="HL71" i="1"/>
  <c r="HT71" i="1"/>
  <c r="IB71" i="1"/>
  <c r="HA72" i="1"/>
  <c r="HI72" i="1"/>
  <c r="HQ72" i="1"/>
  <c r="HY72" i="1"/>
  <c r="IG72" i="1"/>
  <c r="HB73" i="1"/>
  <c r="HJ73" i="1"/>
  <c r="HR73" i="1"/>
  <c r="HZ73" i="1"/>
  <c r="IH73" i="1"/>
  <c r="HC74" i="1"/>
  <c r="HO74" i="1"/>
  <c r="HW74" i="1"/>
  <c r="IE74" i="1"/>
  <c r="GZ75" i="1"/>
  <c r="HH75" i="1"/>
  <c r="HP75" i="1"/>
  <c r="HX75" i="1"/>
  <c r="IF75" i="1"/>
  <c r="HE77" i="1"/>
  <c r="HM77" i="1"/>
  <c r="HU77" i="1"/>
  <c r="IC77" i="1"/>
  <c r="GX78" i="1"/>
  <c r="HF78" i="1"/>
  <c r="HN78" i="1"/>
  <c r="HV78" i="1"/>
  <c r="ID78" i="1"/>
  <c r="GY79" i="1"/>
  <c r="HK79" i="1"/>
  <c r="HS79" i="1"/>
  <c r="IA79" i="1"/>
  <c r="II79" i="1"/>
  <c r="HD80" i="1"/>
  <c r="HL80" i="1"/>
  <c r="HT80" i="1"/>
  <c r="IB80" i="1"/>
  <c r="HA81" i="1"/>
  <c r="HI81" i="1"/>
  <c r="HQ81" i="1"/>
  <c r="HY81" i="1"/>
  <c r="IG81" i="1"/>
  <c r="HB82" i="1"/>
  <c r="HJ82" i="1"/>
  <c r="HR82" i="1"/>
  <c r="HZ82" i="1"/>
  <c r="IH82" i="1"/>
  <c r="HC83" i="1"/>
  <c r="HO83" i="1"/>
  <c r="HW83" i="1"/>
  <c r="IE83" i="1"/>
  <c r="GX136" i="1"/>
  <c r="IM136" i="1" s="1"/>
  <c r="HF136" i="1"/>
  <c r="IU136" i="1" s="1"/>
  <c r="HN136" i="1"/>
  <c r="JC136" i="1" s="1"/>
  <c r="HV136" i="1"/>
  <c r="JK136" i="1" s="1"/>
  <c r="ID136" i="1"/>
  <c r="JS136" i="1" s="1"/>
  <c r="HD140" i="1"/>
  <c r="HL140" i="1"/>
  <c r="HT140" i="1"/>
  <c r="IB140" i="1"/>
  <c r="HA141" i="1"/>
  <c r="HI141" i="1"/>
  <c r="HQ141" i="1"/>
  <c r="HY141" i="1"/>
  <c r="IG141" i="1"/>
  <c r="HB142" i="1"/>
  <c r="HJ142" i="1"/>
  <c r="HR142" i="1"/>
  <c r="HZ142" i="1"/>
  <c r="IH142" i="1"/>
  <c r="HE256" i="1"/>
  <c r="IT256" i="1" s="1"/>
  <c r="HM256" i="1"/>
  <c r="JB256" i="1" s="1"/>
  <c r="HU256" i="1"/>
  <c r="JJ256" i="1" s="1"/>
  <c r="IC256" i="1"/>
  <c r="JR256" i="1" s="1"/>
  <c r="GX257" i="1"/>
  <c r="IM257" i="1" s="1"/>
  <c r="HF257" i="1"/>
  <c r="IU257" i="1" s="1"/>
  <c r="HN257" i="1"/>
  <c r="JC257" i="1" s="1"/>
  <c r="HV257" i="1"/>
  <c r="JK257" i="1" s="1"/>
  <c r="ID257" i="1"/>
  <c r="JS257" i="1" s="1"/>
  <c r="GY258" i="1"/>
  <c r="IN258" i="1" s="1"/>
  <c r="HK258" i="1"/>
  <c r="IZ258" i="1" s="1"/>
  <c r="HS258" i="1"/>
  <c r="JH258" i="1" s="1"/>
  <c r="IA258" i="1"/>
  <c r="JP258" i="1" s="1"/>
  <c r="II258" i="1"/>
  <c r="JX258" i="1" s="1"/>
  <c r="HD259" i="1"/>
  <c r="IS259" i="1" s="1"/>
  <c r="HL259" i="1"/>
  <c r="JA259" i="1" s="1"/>
  <c r="HT259" i="1"/>
  <c r="JI259" i="1" s="1"/>
  <c r="IB259" i="1"/>
  <c r="JQ259" i="1" s="1"/>
  <c r="GX264" i="1"/>
  <c r="IM264" i="1" s="1"/>
  <c r="HF264" i="1"/>
  <c r="IU264" i="1" s="1"/>
  <c r="HN264" i="1"/>
  <c r="JC264" i="1" s="1"/>
  <c r="HV264" i="1"/>
  <c r="JK264" i="1" s="1"/>
  <c r="ID264" i="1"/>
  <c r="JS264" i="1" s="1"/>
  <c r="IJ223" i="1"/>
  <c r="JY223" i="1" s="1"/>
  <c r="IJ263" i="1"/>
  <c r="JY263" i="1" s="1"/>
  <c r="IJ264" i="1"/>
  <c r="JY264" i="1" s="1"/>
  <c r="IJ39" i="1"/>
  <c r="JY39" i="1" s="1"/>
  <c r="GX14" i="1"/>
  <c r="IM14" i="1" s="1"/>
  <c r="HF14" i="1"/>
  <c r="IU14" i="1" s="1"/>
  <c r="HN14" i="1"/>
  <c r="JC14" i="1" s="1"/>
  <c r="HV14" i="1"/>
  <c r="JK14" i="1" s="1"/>
  <c r="ID14" i="1"/>
  <c r="JS14" i="1" s="1"/>
  <c r="GY15" i="1"/>
  <c r="IN15" i="1" s="1"/>
  <c r="HK15" i="1"/>
  <c r="IZ15" i="1" s="1"/>
  <c r="HS15" i="1"/>
  <c r="JH15" i="1" s="1"/>
  <c r="IA15" i="1"/>
  <c r="JP15" i="1" s="1"/>
  <c r="II15" i="1"/>
  <c r="JX15" i="1" s="1"/>
  <c r="HD16" i="1"/>
  <c r="IS16" i="1" s="1"/>
  <c r="HL16" i="1"/>
  <c r="JA16" i="1" s="1"/>
  <c r="HT16" i="1"/>
  <c r="JI16" i="1" s="1"/>
  <c r="IB16" i="1"/>
  <c r="JQ16" i="1" s="1"/>
  <c r="HA17" i="1"/>
  <c r="IP17" i="1" s="1"/>
  <c r="HI17" i="1"/>
  <c r="IX17" i="1" s="1"/>
  <c r="HQ17" i="1"/>
  <c r="JF17" i="1" s="1"/>
  <c r="HY17" i="1"/>
  <c r="JN17" i="1" s="1"/>
  <c r="IG17" i="1"/>
  <c r="JV17" i="1" s="1"/>
  <c r="HB18" i="1"/>
  <c r="HJ18" i="1"/>
  <c r="HR18" i="1"/>
  <c r="HZ18" i="1"/>
  <c r="IH18" i="1"/>
  <c r="HC19" i="1"/>
  <c r="HO19" i="1"/>
  <c r="HW19" i="1"/>
  <c r="IE19" i="1"/>
  <c r="GZ38" i="1"/>
  <c r="IO38" i="1" s="1"/>
  <c r="HH38" i="1"/>
  <c r="IW38" i="1" s="1"/>
  <c r="HP38" i="1"/>
  <c r="JE38" i="1" s="1"/>
  <c r="HX38" i="1"/>
  <c r="JM38" i="1" s="1"/>
  <c r="IF38" i="1"/>
  <c r="JU38" i="1" s="1"/>
  <c r="HE39" i="1"/>
  <c r="IT39" i="1" s="1"/>
  <c r="HM39" i="1"/>
  <c r="JB39" i="1" s="1"/>
  <c r="HU39" i="1"/>
  <c r="JJ39" i="1" s="1"/>
  <c r="IC39" i="1"/>
  <c r="JR39" i="1" s="1"/>
  <c r="GX40" i="1"/>
  <c r="IM40" i="1" s="1"/>
  <c r="HF40" i="1"/>
  <c r="IU40" i="1" s="1"/>
  <c r="HN40" i="1"/>
  <c r="JC40" i="1" s="1"/>
  <c r="HV40" i="1"/>
  <c r="JK40" i="1" s="1"/>
  <c r="ID40" i="1"/>
  <c r="JS40" i="1" s="1"/>
  <c r="HM135" i="1"/>
  <c r="JB135" i="1" s="1"/>
  <c r="IC135" i="1"/>
  <c r="JR135" i="1" s="1"/>
  <c r="HI208" i="1"/>
  <c r="IX208" i="1" s="1"/>
  <c r="HY208" i="1"/>
  <c r="JN208" i="1" s="1"/>
  <c r="HI219" i="1"/>
  <c r="IX219" i="1" s="1"/>
  <c r="HY219" i="1"/>
  <c r="JN219" i="1" s="1"/>
  <c r="HA232" i="1"/>
  <c r="IP232" i="1" s="1"/>
  <c r="HQ232" i="1"/>
  <c r="JF232" i="1" s="1"/>
  <c r="IG232" i="1"/>
  <c r="JV232" i="1" s="1"/>
  <c r="HB244" i="1"/>
  <c r="IQ244" i="1" s="1"/>
  <c r="IQ248" i="1" s="1"/>
  <c r="HR244" i="1"/>
  <c r="JG244" i="1" s="1"/>
  <c r="JG248" i="1" s="1"/>
  <c r="IH244" i="1"/>
  <c r="JW244" i="1" s="1"/>
  <c r="JW248" i="1" s="1"/>
  <c r="HD255" i="1"/>
  <c r="IS255" i="1" s="1"/>
  <c r="HT255" i="1"/>
  <c r="JI255" i="1" s="1"/>
  <c r="HM263" i="1"/>
  <c r="JB263" i="1" s="1"/>
  <c r="IC263" i="1"/>
  <c r="JR263" i="1" s="1"/>
  <c r="HK267" i="1"/>
  <c r="IZ267" i="1" s="1"/>
  <c r="IA267" i="1"/>
  <c r="JP267" i="1" s="1"/>
  <c r="IJ219" i="1"/>
  <c r="JY219" i="1" s="1"/>
  <c r="IJ18" i="1"/>
  <c r="HM273" i="1"/>
  <c r="IJ232" i="1"/>
  <c r="JY232" i="1" s="1"/>
  <c r="JY235" i="1" s="1"/>
  <c r="HM13" i="1"/>
  <c r="JB13" i="1" s="1"/>
  <c r="IC13" i="1"/>
  <c r="JR13" i="1" s="1"/>
  <c r="HB14" i="1"/>
  <c r="IQ14" i="1" s="1"/>
  <c r="HJ14" i="1"/>
  <c r="IY14" i="1" s="1"/>
  <c r="HR14" i="1"/>
  <c r="JG14" i="1" s="1"/>
  <c r="HZ14" i="1"/>
  <c r="JO14" i="1" s="1"/>
  <c r="IH14" i="1"/>
  <c r="JW14" i="1" s="1"/>
  <c r="HC15" i="1"/>
  <c r="IR15" i="1" s="1"/>
  <c r="HO15" i="1"/>
  <c r="JD15" i="1" s="1"/>
  <c r="HW15" i="1"/>
  <c r="JL15" i="1" s="1"/>
  <c r="IE15" i="1"/>
  <c r="JT15" i="1" s="1"/>
  <c r="GZ16" i="1"/>
  <c r="IO16" i="1" s="1"/>
  <c r="HH16" i="1"/>
  <c r="IW16" i="1" s="1"/>
  <c r="HP16" i="1"/>
  <c r="JE16" i="1" s="1"/>
  <c r="HX16" i="1"/>
  <c r="JM16" i="1" s="1"/>
  <c r="IF16" i="1"/>
  <c r="JU16" i="1" s="1"/>
  <c r="HE17" i="1"/>
  <c r="IT17" i="1" s="1"/>
  <c r="HM17" i="1"/>
  <c r="JB17" i="1" s="1"/>
  <c r="HU17" i="1"/>
  <c r="JJ17" i="1" s="1"/>
  <c r="IC17" i="1"/>
  <c r="JR17" i="1" s="1"/>
  <c r="GX18" i="1"/>
  <c r="HF18" i="1"/>
  <c r="HN18" i="1"/>
  <c r="HV18" i="1"/>
  <c r="ID18" i="1"/>
  <c r="GY19" i="1"/>
  <c r="HK19" i="1"/>
  <c r="HS19" i="1"/>
  <c r="IA19" i="1"/>
  <c r="II19" i="1"/>
  <c r="HH24" i="1"/>
  <c r="IW24" i="1" s="1"/>
  <c r="HX24" i="1"/>
  <c r="JM24" i="1" s="1"/>
  <c r="HJ29" i="1"/>
  <c r="IY29" i="1" s="1"/>
  <c r="HZ29" i="1"/>
  <c r="JO29" i="1" s="1"/>
  <c r="HO37" i="1"/>
  <c r="JD37" i="1" s="1"/>
  <c r="IE37" i="1"/>
  <c r="JT37" i="1" s="1"/>
  <c r="HD38" i="1"/>
  <c r="IS38" i="1" s="1"/>
  <c r="HL38" i="1"/>
  <c r="JA38" i="1" s="1"/>
  <c r="HT38" i="1"/>
  <c r="JI38" i="1" s="1"/>
  <c r="IB38" i="1"/>
  <c r="JQ38" i="1" s="1"/>
  <c r="HA39" i="1"/>
  <c r="IP39" i="1" s="1"/>
  <c r="HI39" i="1"/>
  <c r="IX39" i="1" s="1"/>
  <c r="HQ39" i="1"/>
  <c r="JF39" i="1" s="1"/>
  <c r="HY39" i="1"/>
  <c r="JN39" i="1" s="1"/>
  <c r="IG39" i="1"/>
  <c r="JV39" i="1" s="1"/>
  <c r="HB40" i="1"/>
  <c r="IQ40" i="1" s="1"/>
  <c r="HJ40" i="1"/>
  <c r="IY40" i="1" s="1"/>
  <c r="HR40" i="1"/>
  <c r="JG40" i="1" s="1"/>
  <c r="HZ40" i="1"/>
  <c r="JO40" i="1" s="1"/>
  <c r="IH40" i="1"/>
  <c r="JW40" i="1" s="1"/>
  <c r="HI46" i="1"/>
  <c r="IX46" i="1" s="1"/>
  <c r="HY46" i="1"/>
  <c r="JN46" i="1" s="1"/>
  <c r="HA52" i="1"/>
  <c r="IP52" i="1" s="1"/>
  <c r="HQ52" i="1"/>
  <c r="JF52" i="1" s="1"/>
  <c r="IG52" i="1"/>
  <c r="JV52" i="1" s="1"/>
  <c r="GZ58" i="1"/>
  <c r="HP58" i="1"/>
  <c r="IF58" i="1"/>
  <c r="HJ66" i="1"/>
  <c r="IY66" i="1" s="1"/>
  <c r="HZ66" i="1"/>
  <c r="JO66" i="1" s="1"/>
  <c r="HJ135" i="1"/>
  <c r="IY135" i="1" s="1"/>
  <c r="HZ135" i="1"/>
  <c r="JO135" i="1" s="1"/>
  <c r="HB208" i="1"/>
  <c r="IQ208" i="1" s="1"/>
  <c r="HR208" i="1"/>
  <c r="JG208" i="1" s="1"/>
  <c r="IH208" i="1"/>
  <c r="JW208" i="1" s="1"/>
  <c r="HJ219" i="1"/>
  <c r="IY219" i="1" s="1"/>
  <c r="HZ219" i="1"/>
  <c r="JO219" i="1" s="1"/>
  <c r="HJ232" i="1"/>
  <c r="IY232" i="1" s="1"/>
  <c r="HZ232" i="1"/>
  <c r="JO232" i="1" s="1"/>
  <c r="HC244" i="1"/>
  <c r="IR244" i="1" s="1"/>
  <c r="IR248" i="1" s="1"/>
  <c r="HW244" i="1"/>
  <c r="JL244" i="1" s="1"/>
  <c r="JL248" i="1" s="1"/>
  <c r="HU246" i="1"/>
  <c r="IC246" i="1"/>
  <c r="HA255" i="1"/>
  <c r="IP255" i="1" s="1"/>
  <c r="HQ255" i="1"/>
  <c r="JF255" i="1" s="1"/>
  <c r="IG255" i="1"/>
  <c r="JV255" i="1" s="1"/>
  <c r="HB263" i="1"/>
  <c r="IQ263" i="1" s="1"/>
  <c r="HR263" i="1"/>
  <c r="JG263" i="1" s="1"/>
  <c r="IH263" i="1"/>
  <c r="JW263" i="1" s="1"/>
  <c r="HD267" i="1"/>
  <c r="IS267" i="1" s="1"/>
  <c r="HT267" i="1"/>
  <c r="JI267" i="1" s="1"/>
  <c r="HD272" i="1"/>
  <c r="HP272" i="1"/>
  <c r="HA273" i="1"/>
  <c r="HQ273" i="1"/>
  <c r="IJ82" i="1"/>
  <c r="IJ61" i="1"/>
  <c r="JY61" i="1" s="1"/>
  <c r="IJ272" i="1"/>
  <c r="IJ135" i="1"/>
  <c r="JY135" i="1" s="1"/>
  <c r="HI13" i="1"/>
  <c r="IX13" i="1" s="1"/>
  <c r="HY13" i="1"/>
  <c r="JN13" i="1" s="1"/>
  <c r="HD24" i="1"/>
  <c r="IS24" i="1" s="1"/>
  <c r="HT24" i="1"/>
  <c r="JI24" i="1" s="1"/>
  <c r="HA25" i="1"/>
  <c r="IP25" i="1" s="1"/>
  <c r="HI25" i="1"/>
  <c r="IX25" i="1" s="1"/>
  <c r="HQ25" i="1"/>
  <c r="JF25" i="1" s="1"/>
  <c r="HY25" i="1"/>
  <c r="JN25" i="1" s="1"/>
  <c r="IG25" i="1"/>
  <c r="JV25" i="1" s="1"/>
  <c r="HF29" i="1"/>
  <c r="IU29" i="1" s="1"/>
  <c r="HV29" i="1"/>
  <c r="JK29" i="1" s="1"/>
  <c r="GY30" i="1"/>
  <c r="IN30" i="1" s="1"/>
  <c r="HK30" i="1"/>
  <c r="IZ30" i="1" s="1"/>
  <c r="HS30" i="1"/>
  <c r="JH30" i="1" s="1"/>
  <c r="IA30" i="1"/>
  <c r="JP30" i="1" s="1"/>
  <c r="II30" i="1"/>
  <c r="JX30" i="1" s="1"/>
  <c r="HD31" i="1"/>
  <c r="IS31" i="1" s="1"/>
  <c r="HL31" i="1"/>
  <c r="JA31" i="1" s="1"/>
  <c r="HT31" i="1"/>
  <c r="JI31" i="1" s="1"/>
  <c r="IB31" i="1"/>
  <c r="JQ31" i="1" s="1"/>
  <c r="HA32" i="1"/>
  <c r="IP32" i="1" s="1"/>
  <c r="HI32" i="1"/>
  <c r="IX32" i="1" s="1"/>
  <c r="HQ32" i="1"/>
  <c r="JF32" i="1" s="1"/>
  <c r="HY32" i="1"/>
  <c r="JN32" i="1" s="1"/>
  <c r="IG32" i="1"/>
  <c r="JV32" i="1" s="1"/>
  <c r="HK37" i="1"/>
  <c r="IZ37" i="1" s="1"/>
  <c r="IA37" i="1"/>
  <c r="JP37" i="1" s="1"/>
  <c r="HE46" i="1"/>
  <c r="IT46" i="1" s="1"/>
  <c r="HU46" i="1"/>
  <c r="JJ46" i="1" s="1"/>
  <c r="GX47" i="1"/>
  <c r="IM47" i="1" s="1"/>
  <c r="HF47" i="1"/>
  <c r="IU47" i="1" s="1"/>
  <c r="HN47" i="1"/>
  <c r="JC47" i="1" s="1"/>
  <c r="HV47" i="1"/>
  <c r="JK47" i="1" s="1"/>
  <c r="ID47" i="1"/>
  <c r="JS47" i="1" s="1"/>
  <c r="GY48" i="1"/>
  <c r="IN48" i="1" s="1"/>
  <c r="HK48" i="1"/>
  <c r="IZ48" i="1" s="1"/>
  <c r="HS48" i="1"/>
  <c r="JH48" i="1" s="1"/>
  <c r="IA48" i="1"/>
  <c r="JP48" i="1" s="1"/>
  <c r="II48" i="1"/>
  <c r="JX48" i="1" s="1"/>
  <c r="HM52" i="1"/>
  <c r="JB52" i="1" s="1"/>
  <c r="IC52" i="1"/>
  <c r="JR52" i="1" s="1"/>
  <c r="HB53" i="1"/>
  <c r="IQ53" i="1" s="1"/>
  <c r="HJ53" i="1"/>
  <c r="IY53" i="1" s="1"/>
  <c r="HR53" i="1"/>
  <c r="JG53" i="1" s="1"/>
  <c r="HZ53" i="1"/>
  <c r="JO53" i="1" s="1"/>
  <c r="IH53" i="1"/>
  <c r="JW53" i="1" s="1"/>
  <c r="HC54" i="1"/>
  <c r="IR54" i="1" s="1"/>
  <c r="HO54" i="1"/>
  <c r="JD54" i="1" s="1"/>
  <c r="HW54" i="1"/>
  <c r="JL54" i="1" s="1"/>
  <c r="IE54" i="1"/>
  <c r="JT54" i="1" s="1"/>
  <c r="HL58" i="1"/>
  <c r="IB58" i="1"/>
  <c r="HE59" i="1"/>
  <c r="HM59" i="1"/>
  <c r="HU59" i="1"/>
  <c r="IC59" i="1"/>
  <c r="GX60" i="1"/>
  <c r="IM60" i="1" s="1"/>
  <c r="HF60" i="1"/>
  <c r="IU60" i="1" s="1"/>
  <c r="HN60" i="1"/>
  <c r="JC60" i="1" s="1"/>
  <c r="HV60" i="1"/>
  <c r="JK60" i="1" s="1"/>
  <c r="ID60" i="1"/>
  <c r="JS60" i="1" s="1"/>
  <c r="GY61" i="1"/>
  <c r="IN61" i="1" s="1"/>
  <c r="HK61" i="1"/>
  <c r="IZ61" i="1" s="1"/>
  <c r="HS61" i="1"/>
  <c r="JH61" i="1" s="1"/>
  <c r="IA61" i="1"/>
  <c r="JP61" i="1" s="1"/>
  <c r="II61" i="1"/>
  <c r="JX61" i="1" s="1"/>
  <c r="HD62" i="1"/>
  <c r="IS62" i="1" s="1"/>
  <c r="HL62" i="1"/>
  <c r="JA62" i="1" s="1"/>
  <c r="HT62" i="1"/>
  <c r="JI62" i="1" s="1"/>
  <c r="IB62" i="1"/>
  <c r="JQ62" i="1" s="1"/>
  <c r="HA63" i="1"/>
  <c r="IP63" i="1" s="1"/>
  <c r="HI63" i="1"/>
  <c r="IX63" i="1" s="1"/>
  <c r="HQ63" i="1"/>
  <c r="JF63" i="1" s="1"/>
  <c r="HY63" i="1"/>
  <c r="JN63" i="1" s="1"/>
  <c r="IG63" i="1"/>
  <c r="JV63" i="1" s="1"/>
  <c r="HF66" i="1"/>
  <c r="IU66" i="1" s="1"/>
  <c r="HV66" i="1"/>
  <c r="JK66" i="1" s="1"/>
  <c r="GY67" i="1"/>
  <c r="IN67" i="1" s="1"/>
  <c r="HK67" i="1"/>
  <c r="IZ67" i="1" s="1"/>
  <c r="HS67" i="1"/>
  <c r="JH67" i="1" s="1"/>
  <c r="IA67" i="1"/>
  <c r="JP67" i="1" s="1"/>
  <c r="II67" i="1"/>
  <c r="JX67" i="1" s="1"/>
  <c r="HD68" i="1"/>
  <c r="IS68" i="1" s="1"/>
  <c r="HL68" i="1"/>
  <c r="JA68" i="1" s="1"/>
  <c r="HT68" i="1"/>
  <c r="JI68" i="1" s="1"/>
  <c r="IB68" i="1"/>
  <c r="JQ68" i="1" s="1"/>
  <c r="HA71" i="1"/>
  <c r="HI71" i="1"/>
  <c r="HQ71" i="1"/>
  <c r="HY71" i="1"/>
  <c r="IG71" i="1"/>
  <c r="HB72" i="1"/>
  <c r="HJ72" i="1"/>
  <c r="HR72" i="1"/>
  <c r="HZ72" i="1"/>
  <c r="IH72" i="1"/>
  <c r="HC73" i="1"/>
  <c r="HO73" i="1"/>
  <c r="HW73" i="1"/>
  <c r="IE73" i="1"/>
  <c r="GZ74" i="1"/>
  <c r="HH74" i="1"/>
  <c r="HP74" i="1"/>
  <c r="HX74" i="1"/>
  <c r="IF74" i="1"/>
  <c r="HE75" i="1"/>
  <c r="HM75" i="1"/>
  <c r="HU75" i="1"/>
  <c r="IC75" i="1"/>
  <c r="GX77" i="1"/>
  <c r="HF77" i="1"/>
  <c r="HN77" i="1"/>
  <c r="HV77" i="1"/>
  <c r="ID77" i="1"/>
  <c r="GY78" i="1"/>
  <c r="HK78" i="1"/>
  <c r="HS78" i="1"/>
  <c r="IA78" i="1"/>
  <c r="II78" i="1"/>
  <c r="HD79" i="1"/>
  <c r="HL79" i="1"/>
  <c r="HT79" i="1"/>
  <c r="IB79" i="1"/>
  <c r="HA80" i="1"/>
  <c r="HI80" i="1"/>
  <c r="HQ80" i="1"/>
  <c r="HY80" i="1"/>
  <c r="IG80" i="1"/>
  <c r="HB81" i="1"/>
  <c r="HJ81" i="1"/>
  <c r="HR81" i="1"/>
  <c r="HZ81" i="1"/>
  <c r="IH81" i="1"/>
  <c r="HC82" i="1"/>
  <c r="HO82" i="1"/>
  <c r="HW82" i="1"/>
  <c r="IE82" i="1"/>
  <c r="GZ83" i="1"/>
  <c r="HH83" i="1"/>
  <c r="HP83" i="1"/>
  <c r="HX83" i="1"/>
  <c r="IF83" i="1"/>
  <c r="HF135" i="1"/>
  <c r="IU135" i="1" s="1"/>
  <c r="HV135" i="1"/>
  <c r="JK135" i="1" s="1"/>
  <c r="GY136" i="1"/>
  <c r="IN136" i="1" s="1"/>
  <c r="HK136" i="1"/>
  <c r="IZ136" i="1" s="1"/>
  <c r="HS136" i="1"/>
  <c r="JH136" i="1" s="1"/>
  <c r="IA136" i="1"/>
  <c r="JP136" i="1" s="1"/>
  <c r="II136" i="1"/>
  <c r="JX136" i="1" s="1"/>
  <c r="HA140" i="1"/>
  <c r="HI140" i="1"/>
  <c r="HQ140" i="1"/>
  <c r="HY140" i="1"/>
  <c r="IG140" i="1"/>
  <c r="HB141" i="1"/>
  <c r="HJ141" i="1"/>
  <c r="HR141" i="1"/>
  <c r="HZ141" i="1"/>
  <c r="IH141" i="1"/>
  <c r="HC142" i="1"/>
  <c r="HO142" i="1"/>
  <c r="HW142" i="1"/>
  <c r="IE142" i="1"/>
  <c r="GX208" i="1"/>
  <c r="IM208" i="1" s="1"/>
  <c r="HN208" i="1"/>
  <c r="JC208" i="1" s="1"/>
  <c r="ID208" i="1"/>
  <c r="JS208" i="1" s="1"/>
  <c r="HC209" i="1"/>
  <c r="IR209" i="1" s="1"/>
  <c r="HO209" i="1"/>
  <c r="JD209" i="1" s="1"/>
  <c r="HW209" i="1"/>
  <c r="JL209" i="1" s="1"/>
  <c r="IE209" i="1"/>
  <c r="JT209" i="1" s="1"/>
  <c r="GZ210" i="1"/>
  <c r="IO210" i="1" s="1"/>
  <c r="HH210" i="1"/>
  <c r="IW210" i="1" s="1"/>
  <c r="HP210" i="1"/>
  <c r="JE210" i="1" s="1"/>
  <c r="HX210" i="1"/>
  <c r="JM210" i="1" s="1"/>
  <c r="IF210" i="1"/>
  <c r="JU210" i="1" s="1"/>
  <c r="HE211" i="1"/>
  <c r="IT211" i="1" s="1"/>
  <c r="HM211" i="1"/>
  <c r="JB211" i="1" s="1"/>
  <c r="HU211" i="1"/>
  <c r="JJ211" i="1" s="1"/>
  <c r="IC211" i="1"/>
  <c r="JR211" i="1" s="1"/>
  <c r="GY215" i="1"/>
  <c r="HK215" i="1"/>
  <c r="HS215" i="1"/>
  <c r="IA215" i="1"/>
  <c r="II215" i="1"/>
  <c r="HD216" i="1"/>
  <c r="HL216" i="1"/>
  <c r="HT216" i="1"/>
  <c r="IB216" i="1"/>
  <c r="HA217" i="1"/>
  <c r="HI217" i="1"/>
  <c r="HQ217" i="1"/>
  <c r="HY217" i="1"/>
  <c r="IG217" i="1"/>
  <c r="HF219" i="1"/>
  <c r="IU219" i="1" s="1"/>
  <c r="HV219" i="1"/>
  <c r="JK219" i="1" s="1"/>
  <c r="GY220" i="1"/>
  <c r="IN220" i="1" s="1"/>
  <c r="HK220" i="1"/>
  <c r="IZ220" i="1" s="1"/>
  <c r="HS220" i="1"/>
  <c r="JH220" i="1" s="1"/>
  <c r="IA220" i="1"/>
  <c r="JP220" i="1" s="1"/>
  <c r="II220" i="1"/>
  <c r="JX220" i="1" s="1"/>
  <c r="HD221" i="1"/>
  <c r="IS221" i="1" s="1"/>
  <c r="HL221" i="1"/>
  <c r="JA221" i="1" s="1"/>
  <c r="HT221" i="1"/>
  <c r="JI221" i="1" s="1"/>
  <c r="IB221" i="1"/>
  <c r="JQ221" i="1" s="1"/>
  <c r="HA222" i="1"/>
  <c r="IP222" i="1" s="1"/>
  <c r="HI222" i="1"/>
  <c r="IX222" i="1" s="1"/>
  <c r="HQ222" i="1"/>
  <c r="JF222" i="1" s="1"/>
  <c r="HY222" i="1"/>
  <c r="JN222" i="1" s="1"/>
  <c r="IG222" i="1"/>
  <c r="JV222" i="1" s="1"/>
  <c r="HB223" i="1"/>
  <c r="IQ223" i="1" s="1"/>
  <c r="HJ223" i="1"/>
  <c r="IY223" i="1" s="1"/>
  <c r="HR223" i="1"/>
  <c r="JG223" i="1" s="1"/>
  <c r="HZ223" i="1"/>
  <c r="JO223" i="1" s="1"/>
  <c r="IH223" i="1"/>
  <c r="JW223" i="1" s="1"/>
  <c r="HF232" i="1"/>
  <c r="IU232" i="1" s="1"/>
  <c r="HV232" i="1"/>
  <c r="JK232" i="1" s="1"/>
  <c r="GY233" i="1"/>
  <c r="IN233" i="1" s="1"/>
  <c r="HK233" i="1"/>
  <c r="IZ233" i="1" s="1"/>
  <c r="HS233" i="1"/>
  <c r="JH233" i="1" s="1"/>
  <c r="IA233" i="1"/>
  <c r="JP233" i="1" s="1"/>
  <c r="II233" i="1"/>
  <c r="JX233" i="1" s="1"/>
  <c r="HD234" i="1"/>
  <c r="IS234" i="1" s="1"/>
  <c r="HL234" i="1"/>
  <c r="JA234" i="1" s="1"/>
  <c r="HT234" i="1"/>
  <c r="JI234" i="1" s="1"/>
  <c r="IB234" i="1"/>
  <c r="JQ234" i="1" s="1"/>
  <c r="GY244" i="1"/>
  <c r="IN244" i="1" s="1"/>
  <c r="IN248" i="1" s="1"/>
  <c r="HS244" i="1"/>
  <c r="JH244" i="1" s="1"/>
  <c r="JH248" i="1" s="1"/>
  <c r="II244" i="1"/>
  <c r="JX244" i="1" s="1"/>
  <c r="JX248" i="1" s="1"/>
  <c r="HB247" i="1"/>
  <c r="HJ247" i="1"/>
  <c r="HR247" i="1"/>
  <c r="HZ247" i="1"/>
  <c r="IH247" i="1"/>
  <c r="HM255" i="1"/>
  <c r="JB255" i="1" s="1"/>
  <c r="IC255" i="1"/>
  <c r="JR255" i="1" s="1"/>
  <c r="HB256" i="1"/>
  <c r="IQ256" i="1" s="1"/>
  <c r="HJ256" i="1"/>
  <c r="IY256" i="1" s="1"/>
  <c r="HR256" i="1"/>
  <c r="JG256" i="1" s="1"/>
  <c r="HZ256" i="1"/>
  <c r="JO256" i="1" s="1"/>
  <c r="IH256" i="1"/>
  <c r="JW256" i="1" s="1"/>
  <c r="HC257" i="1"/>
  <c r="IR257" i="1" s="1"/>
  <c r="HO257" i="1"/>
  <c r="JD257" i="1" s="1"/>
  <c r="HW257" i="1"/>
  <c r="JL257" i="1" s="1"/>
  <c r="IE257" i="1"/>
  <c r="JT257" i="1" s="1"/>
  <c r="GZ258" i="1"/>
  <c r="IO258" i="1" s="1"/>
  <c r="HH258" i="1"/>
  <c r="IW258" i="1" s="1"/>
  <c r="HP258" i="1"/>
  <c r="JE258" i="1" s="1"/>
  <c r="HX258" i="1"/>
  <c r="JM258" i="1" s="1"/>
  <c r="IF258" i="1"/>
  <c r="JU258" i="1" s="1"/>
  <c r="HE259" i="1"/>
  <c r="IT259" i="1" s="1"/>
  <c r="HM259" i="1"/>
  <c r="JB259" i="1" s="1"/>
  <c r="HU259" i="1"/>
  <c r="JJ259" i="1" s="1"/>
  <c r="IC259" i="1"/>
  <c r="JR259" i="1" s="1"/>
  <c r="GX263" i="1"/>
  <c r="IM263" i="1" s="1"/>
  <c r="HN263" i="1"/>
  <c r="JC263" i="1" s="1"/>
  <c r="ID263" i="1"/>
  <c r="JS263" i="1" s="1"/>
  <c r="HC264" i="1"/>
  <c r="IR264" i="1" s="1"/>
  <c r="HO264" i="1"/>
  <c r="JD264" i="1" s="1"/>
  <c r="HW264" i="1"/>
  <c r="JL264" i="1" s="1"/>
  <c r="IE264" i="1"/>
  <c r="JT264" i="1" s="1"/>
  <c r="GZ267" i="1"/>
  <c r="IO267" i="1" s="1"/>
  <c r="HP267" i="1"/>
  <c r="JE267" i="1" s="1"/>
  <c r="IF267" i="1"/>
  <c r="JU267" i="1" s="1"/>
  <c r="IJ140" i="1"/>
  <c r="IJ247" i="1"/>
  <c r="IJ83" i="1"/>
  <c r="IJ74" i="1"/>
  <c r="IJ60" i="1"/>
  <c r="JY60" i="1" s="1"/>
  <c r="IJ29" i="1"/>
  <c r="JY29" i="1" s="1"/>
  <c r="HP264" i="1"/>
  <c r="JE264" i="1" s="1"/>
  <c r="IJ221" i="1"/>
  <c r="JY221" i="1" s="1"/>
  <c r="IJ244" i="1"/>
  <c r="JY244" i="1" s="1"/>
  <c r="JY248" i="1" s="1"/>
  <c r="IJ77" i="1"/>
  <c r="HD245" i="1"/>
  <c r="HL245" i="1"/>
  <c r="HT245" i="1"/>
  <c r="IB245" i="1"/>
  <c r="HA246" i="1"/>
  <c r="HI246" i="1"/>
  <c r="HQ246" i="1"/>
  <c r="HY246" i="1"/>
  <c r="IG246" i="1"/>
  <c r="II272" i="1"/>
  <c r="HD273" i="1"/>
  <c r="HL273" i="1"/>
  <c r="HT273" i="1"/>
  <c r="IB273" i="1"/>
  <c r="IJ73" i="1"/>
  <c r="IJ25" i="1"/>
  <c r="JY25" i="1" s="1"/>
  <c r="IJ52" i="1"/>
  <c r="JY52" i="1" s="1"/>
  <c r="IV131" i="1"/>
  <c r="AC131" i="1" s="1"/>
  <c r="JZ127" i="1"/>
  <c r="HG133" i="1"/>
  <c r="IV133" i="1" s="1"/>
  <c r="HG37" i="1"/>
  <c r="IV37" i="1" s="1"/>
  <c r="HG33" i="1"/>
  <c r="IV33" i="1" s="1"/>
  <c r="HG47" i="1"/>
  <c r="IV47" i="1" s="1"/>
  <c r="HG60" i="1"/>
  <c r="IV60" i="1" s="1"/>
  <c r="HG271" i="1"/>
  <c r="HG282" i="1"/>
  <c r="HG48" i="1"/>
  <c r="IV48" i="1" s="1"/>
  <c r="HG263" i="1"/>
  <c r="IV263" i="1" s="1"/>
  <c r="HG40" i="1"/>
  <c r="IV40" i="1" s="1"/>
  <c r="HG53" i="1"/>
  <c r="IV53" i="1" s="1"/>
  <c r="HG214" i="1"/>
  <c r="HG276" i="1"/>
  <c r="HG144" i="1"/>
  <c r="IV144" i="1" s="1"/>
  <c r="HG41" i="1"/>
  <c r="IV41" i="1" s="1"/>
  <c r="GW284" i="1"/>
  <c r="HG148" i="1"/>
  <c r="IV148" i="1" s="1"/>
  <c r="HG277" i="1"/>
  <c r="HG14" i="1"/>
  <c r="IV14" i="1" s="1"/>
  <c r="HG72" i="1"/>
  <c r="HG81" i="1"/>
  <c r="HG135" i="1"/>
  <c r="IV135" i="1" s="1"/>
  <c r="HG141" i="1"/>
  <c r="HG159" i="1"/>
  <c r="IV159" i="1" s="1"/>
  <c r="HG219" i="1"/>
  <c r="IV219" i="1" s="1"/>
  <c r="HG232" i="1"/>
  <c r="IV232" i="1" s="1"/>
  <c r="HG247" i="1"/>
  <c r="HG17" i="1"/>
  <c r="IV17" i="1" s="1"/>
  <c r="HG32" i="1"/>
  <c r="IV32" i="1" s="1"/>
  <c r="HG46" i="1"/>
  <c r="IV46" i="1" s="1"/>
  <c r="HG59" i="1"/>
  <c r="HG71" i="1"/>
  <c r="HG80" i="1"/>
  <c r="HG134" i="1"/>
  <c r="IV134" i="1" s="1"/>
  <c r="HG140" i="1"/>
  <c r="HG151" i="1"/>
  <c r="HG162" i="1"/>
  <c r="IV162" i="1" s="1"/>
  <c r="HG174" i="1"/>
  <c r="IV174" i="1" s="1"/>
  <c r="HG222" i="1"/>
  <c r="IV222" i="1" s="1"/>
  <c r="HG31" i="1"/>
  <c r="IV31" i="1" s="1"/>
  <c r="HG139" i="1"/>
  <c r="HG254" i="1"/>
  <c r="IV254" i="1" s="1"/>
  <c r="HG61" i="1"/>
  <c r="IV61" i="1" s="1"/>
  <c r="HG73" i="1"/>
  <c r="HG82" i="1"/>
  <c r="HG136" i="1"/>
  <c r="IV136" i="1" s="1"/>
  <c r="HG142" i="1"/>
  <c r="HG172" i="1"/>
  <c r="IV172" i="1" s="1"/>
  <c r="HG24" i="1"/>
  <c r="IV24" i="1" s="1"/>
  <c r="HG18" i="1"/>
  <c r="HG66" i="1"/>
  <c r="IV66" i="1" s="1"/>
  <c r="HG77" i="1"/>
  <c r="HG146" i="1"/>
  <c r="IV146" i="1" s="1"/>
  <c r="HG171" i="1"/>
  <c r="IV171" i="1" s="1"/>
  <c r="HG223" i="1"/>
  <c r="IV223" i="1" s="1"/>
  <c r="HG241" i="1"/>
  <c r="HG256" i="1"/>
  <c r="IV256" i="1" s="1"/>
  <c r="HG13" i="1"/>
  <c r="IV13" i="1" s="1"/>
  <c r="HG25" i="1"/>
  <c r="IV25" i="1" s="1"/>
  <c r="HG39" i="1"/>
  <c r="IV39" i="1" s="1"/>
  <c r="HG52" i="1"/>
  <c r="IV52" i="1" s="1"/>
  <c r="HG63" i="1"/>
  <c r="IV63" i="1" s="1"/>
  <c r="HG75" i="1"/>
  <c r="HG145" i="1"/>
  <c r="IV145" i="1" s="1"/>
  <c r="HG158" i="1"/>
  <c r="IV158" i="1" s="1"/>
  <c r="HG170" i="1"/>
  <c r="IV170" i="1" s="1"/>
  <c r="HG211" i="1"/>
  <c r="IV211" i="1" s="1"/>
  <c r="HG217" i="1"/>
  <c r="HG38" i="1"/>
  <c r="IV38" i="1" s="1"/>
  <c r="HG258" i="1"/>
  <c r="IV258" i="1" s="1"/>
  <c r="HG54" i="1"/>
  <c r="IV54" i="1" s="1"/>
  <c r="HG67" i="1"/>
  <c r="IV67" i="1" s="1"/>
  <c r="HG78" i="1"/>
  <c r="HG147" i="1"/>
  <c r="IV147" i="1" s="1"/>
  <c r="CA48" i="1"/>
  <c r="BZ48" i="1" s="1"/>
  <c r="R48" i="1" s="1"/>
  <c r="GW217" i="1"/>
  <c r="GW231" i="1"/>
  <c r="IL231" i="1" s="1"/>
  <c r="GW255" i="1"/>
  <c r="IL255" i="1" s="1"/>
  <c r="GW268" i="1"/>
  <c r="IL268" i="1" s="1"/>
  <c r="GW222" i="1"/>
  <c r="IL222" i="1" s="1"/>
  <c r="GW246" i="1"/>
  <c r="GW259" i="1"/>
  <c r="IL259" i="1" s="1"/>
  <c r="GW275" i="1"/>
  <c r="GW285" i="1"/>
  <c r="GW281" i="1"/>
  <c r="GW16" i="1"/>
  <c r="IL16" i="1" s="1"/>
  <c r="GW31" i="1"/>
  <c r="IL31" i="1" s="1"/>
  <c r="GW51" i="1"/>
  <c r="IL51" i="1" s="1"/>
  <c r="GW96" i="1"/>
  <c r="GW145" i="1"/>
  <c r="IL145" i="1" s="1"/>
  <c r="GW158" i="1"/>
  <c r="IL158" i="1" s="1"/>
  <c r="GW170" i="1"/>
  <c r="IL170" i="1" s="1"/>
  <c r="GW211" i="1"/>
  <c r="IL211" i="1" s="1"/>
  <c r="GW24" i="1"/>
  <c r="IL24" i="1" s="1"/>
  <c r="GW38" i="1"/>
  <c r="IL38" i="1" s="1"/>
  <c r="GW92" i="1"/>
  <c r="IL92" i="1" s="1"/>
  <c r="GW134" i="1"/>
  <c r="IL134" i="1" s="1"/>
  <c r="GW140" i="1"/>
  <c r="GW151" i="1"/>
  <c r="GW162" i="1"/>
  <c r="IL162" i="1" s="1"/>
  <c r="GW174" i="1"/>
  <c r="IL174" i="1" s="1"/>
  <c r="CA47" i="1"/>
  <c r="BZ47" i="1" s="1"/>
  <c r="R47" i="1" s="1"/>
  <c r="GW45" i="1"/>
  <c r="IL45" i="1" s="1"/>
  <c r="GW47" i="1"/>
  <c r="IL47" i="1" s="1"/>
  <c r="GW48" i="1"/>
  <c r="IL48" i="1" s="1"/>
  <c r="GW46" i="1"/>
  <c r="IL46" i="1" s="1"/>
  <c r="GW198" i="1"/>
  <c r="IL198" i="1" s="1"/>
  <c r="GW117" i="1"/>
  <c r="IL117" i="1" s="1"/>
  <c r="JZ117" i="1" s="1"/>
  <c r="CA198" i="1"/>
  <c r="BZ198" i="1" s="1"/>
  <c r="R198" i="1" s="1"/>
  <c r="IH198" i="1"/>
  <c r="JW198" i="1" s="1"/>
  <c r="JW206" i="1" s="1"/>
  <c r="CA190" i="1"/>
  <c r="IJ190" i="1"/>
  <c r="JY190" i="1" s="1"/>
  <c r="JZ190" i="1" s="1"/>
  <c r="CA185" i="1"/>
  <c r="BZ185" i="1" s="1"/>
  <c r="R185" i="1" s="1"/>
  <c r="IJ185" i="1"/>
  <c r="JY185" i="1" s="1"/>
  <c r="GW180" i="1"/>
  <c r="IL180" i="1" s="1"/>
  <c r="JZ180" i="1" s="1"/>
  <c r="CA187" i="1"/>
  <c r="BZ187" i="1" s="1"/>
  <c r="R187" i="1" s="1"/>
  <c r="GW187" i="1"/>
  <c r="IL187" i="1" s="1"/>
  <c r="JZ187" i="1" s="1"/>
  <c r="GW105" i="1"/>
  <c r="IL105" i="1" s="1"/>
  <c r="JZ105" i="1" s="1"/>
  <c r="CA112" i="1"/>
  <c r="BZ112" i="1" s="1"/>
  <c r="R112" i="1" s="1"/>
  <c r="IJ112" i="1"/>
  <c r="JY112" i="1" s="1"/>
  <c r="JZ112" i="1" s="1"/>
  <c r="CA107" i="1"/>
  <c r="BZ107" i="1" s="1"/>
  <c r="R107" i="1" s="1"/>
  <c r="IJ107" i="1"/>
  <c r="JY107" i="1" s="1"/>
  <c r="JZ107" i="1" s="1"/>
  <c r="CA113" i="1"/>
  <c r="BZ113" i="1" s="1"/>
  <c r="R113" i="1" s="1"/>
  <c r="IJ113" i="1"/>
  <c r="CA119" i="1"/>
  <c r="BZ119" i="1" s="1"/>
  <c r="R119" i="1" s="1"/>
  <c r="IJ119" i="1"/>
  <c r="JY119" i="1" s="1"/>
  <c r="BZ210" i="1"/>
  <c r="R210" i="1" s="1"/>
  <c r="BZ192" i="1"/>
  <c r="R192" i="1" s="1"/>
  <c r="BZ194" i="1"/>
  <c r="R194" i="1" s="1"/>
  <c r="IL120" i="1"/>
  <c r="JZ120" i="1" s="1"/>
  <c r="BZ189" i="1"/>
  <c r="R189" i="1" s="1"/>
  <c r="BZ197" i="1"/>
  <c r="R197" i="1" s="1"/>
  <c r="BZ222" i="1"/>
  <c r="R222" i="1" s="1"/>
  <c r="BZ215" i="1"/>
  <c r="R215" i="1" s="1"/>
  <c r="BZ190" i="1"/>
  <c r="R190" i="1" s="1"/>
  <c r="BZ193" i="1"/>
  <c r="R193" i="1" s="1"/>
  <c r="BZ216" i="1"/>
  <c r="R216" i="1" s="1"/>
  <c r="BZ180" i="1"/>
  <c r="R180" i="1" s="1"/>
  <c r="BZ183" i="1"/>
  <c r="R183" i="1" s="1"/>
  <c r="BZ182" i="1"/>
  <c r="R182" i="1" s="1"/>
  <c r="BZ211" i="1"/>
  <c r="R211" i="1" s="1"/>
  <c r="BZ186" i="1"/>
  <c r="R186" i="1" s="1"/>
  <c r="BZ214" i="1"/>
  <c r="R214" i="1" s="1"/>
  <c r="BZ196" i="1"/>
  <c r="R196" i="1" s="1"/>
  <c r="BZ199" i="1"/>
  <c r="R199" i="1" s="1"/>
  <c r="BZ208" i="1"/>
  <c r="R208" i="1" s="1"/>
  <c r="BZ181" i="1"/>
  <c r="R181" i="1" s="1"/>
  <c r="BZ134" i="1"/>
  <c r="R134" i="1" s="1"/>
  <c r="BZ110" i="1"/>
  <c r="R110" i="1" s="1"/>
  <c r="BZ118" i="1"/>
  <c r="R118" i="1" s="1"/>
  <c r="BZ105" i="1"/>
  <c r="R105" i="1" s="1"/>
  <c r="BZ123" i="1"/>
  <c r="R123" i="1" s="1"/>
  <c r="BZ108" i="1"/>
  <c r="R108" i="1" s="1"/>
  <c r="BZ31" i="1"/>
  <c r="R31" i="1" s="1"/>
  <c r="BZ120" i="1"/>
  <c r="R120" i="1" s="1"/>
  <c r="BZ111" i="1"/>
  <c r="R111" i="1" s="1"/>
  <c r="BZ117" i="1"/>
  <c r="R117" i="1" s="1"/>
  <c r="BZ115" i="1"/>
  <c r="R115" i="1" s="1"/>
  <c r="BZ135" i="1"/>
  <c r="R135" i="1" s="1"/>
  <c r="BZ151" i="1"/>
  <c r="R151" i="1" s="1"/>
  <c r="BZ106" i="1"/>
  <c r="R106" i="1" s="1"/>
  <c r="BZ139" i="1"/>
  <c r="R139" i="1" s="1"/>
  <c r="BZ114" i="1"/>
  <c r="R114" i="1" s="1"/>
  <c r="BZ121" i="1"/>
  <c r="R121" i="1" s="1"/>
  <c r="BZ146" i="1"/>
  <c r="R146" i="1" s="1"/>
  <c r="BZ147" i="1"/>
  <c r="R147" i="1" s="1"/>
  <c r="BZ122" i="1"/>
  <c r="R122" i="1" s="1"/>
  <c r="BZ124" i="1"/>
  <c r="R124" i="1" s="1"/>
  <c r="BZ102" i="1"/>
  <c r="R102" i="1" s="1"/>
  <c r="BZ165" i="1"/>
  <c r="R165" i="1" s="1"/>
  <c r="BZ275" i="1"/>
  <c r="R275" i="1" s="1"/>
  <c r="BZ153" i="1"/>
  <c r="R153" i="1" s="1"/>
  <c r="CA54" i="1"/>
  <c r="BZ54" i="1" s="1"/>
  <c r="R54" i="1" s="1"/>
  <c r="BZ254" i="1"/>
  <c r="R254" i="1" s="1"/>
  <c r="BZ237" i="1"/>
  <c r="R237" i="1" s="1"/>
  <c r="BZ228" i="1"/>
  <c r="R228" i="1" s="1"/>
  <c r="CA191" i="1"/>
  <c r="BZ191" i="1" s="1"/>
  <c r="R191" i="1" s="1"/>
  <c r="CA14" i="1"/>
  <c r="BZ14" i="1" s="1"/>
  <c r="R14" i="1" s="1"/>
  <c r="CA62" i="1"/>
  <c r="BZ62" i="1" s="1"/>
  <c r="R62" i="1" s="1"/>
  <c r="BZ177" i="1"/>
  <c r="R177" i="1" s="1"/>
  <c r="CA188" i="1"/>
  <c r="BZ188" i="1" s="1"/>
  <c r="R188" i="1" s="1"/>
  <c r="CA263" i="1"/>
  <c r="BZ263" i="1" s="1"/>
  <c r="R263" i="1" s="1"/>
  <c r="CA284" i="1"/>
  <c r="BZ284" i="1" s="1"/>
  <c r="R284" i="1" s="1"/>
  <c r="CA273" i="1"/>
  <c r="BZ273" i="1" s="1"/>
  <c r="R273" i="1" s="1"/>
  <c r="CA257" i="1"/>
  <c r="BZ257" i="1" s="1"/>
  <c r="R257" i="1" s="1"/>
  <c r="CA258" i="1"/>
  <c r="BZ258" i="1" s="1"/>
  <c r="R258" i="1" s="1"/>
  <c r="CA259" i="1"/>
  <c r="BZ259" i="1" s="1"/>
  <c r="R259" i="1" s="1"/>
  <c r="CA256" i="1"/>
  <c r="BZ256" i="1" s="1"/>
  <c r="R256" i="1" s="1"/>
  <c r="CA233" i="1"/>
  <c r="BZ233" i="1" s="1"/>
  <c r="R233" i="1" s="1"/>
  <c r="CA234" i="1"/>
  <c r="BZ234" i="1" s="1"/>
  <c r="R234" i="1" s="1"/>
  <c r="CA231" i="1"/>
  <c r="BZ231" i="1" s="1"/>
  <c r="R231" i="1" s="1"/>
  <c r="CA217" i="1"/>
  <c r="BZ217" i="1" s="1"/>
  <c r="R217" i="1" s="1"/>
  <c r="CA116" i="1"/>
  <c r="BZ116" i="1" s="1"/>
  <c r="R116" i="1" s="1"/>
  <c r="CA141" i="1"/>
  <c r="BZ141" i="1" s="1"/>
  <c r="R141" i="1" s="1"/>
  <c r="CA142" i="1"/>
  <c r="BZ142" i="1" s="1"/>
  <c r="R142" i="1" s="1"/>
  <c r="CA136" i="1"/>
  <c r="BZ136" i="1" s="1"/>
  <c r="R136" i="1" s="1"/>
  <c r="CA144" i="1"/>
  <c r="BZ144" i="1" s="1"/>
  <c r="R144" i="1" s="1"/>
  <c r="CA89" i="1"/>
  <c r="BZ89" i="1" s="1"/>
  <c r="R89" i="1" s="1"/>
  <c r="CA98" i="1"/>
  <c r="BZ98" i="1" s="1"/>
  <c r="R98" i="1" s="1"/>
  <c r="CA87" i="1"/>
  <c r="BZ87" i="1" s="1"/>
  <c r="R87" i="1" s="1"/>
  <c r="CA94" i="1"/>
  <c r="BZ94" i="1" s="1"/>
  <c r="R94" i="1" s="1"/>
  <c r="CA92" i="1"/>
  <c r="BZ92" i="1" s="1"/>
  <c r="R92" i="1" s="1"/>
  <c r="CA53" i="1"/>
  <c r="BZ53" i="1" s="1"/>
  <c r="R53" i="1" s="1"/>
  <c r="CA52" i="1"/>
  <c r="BZ52" i="1" s="1"/>
  <c r="R52" i="1" s="1"/>
  <c r="CA45" i="1"/>
  <c r="BZ45" i="1" s="1"/>
  <c r="R45" i="1" s="1"/>
  <c r="IW269" i="1" l="1"/>
  <c r="JU265" i="1"/>
  <c r="IL212" i="1"/>
  <c r="JR163" i="1"/>
  <c r="IX69" i="1"/>
  <c r="JN49" i="1"/>
  <c r="JH235" i="1"/>
  <c r="JJ26" i="1"/>
  <c r="IL69" i="1"/>
  <c r="S69" i="1" s="1"/>
  <c r="JH265" i="1"/>
  <c r="IR269" i="1"/>
  <c r="JM26" i="1"/>
  <c r="JB163" i="1"/>
  <c r="IX26" i="1"/>
  <c r="JD224" i="1"/>
  <c r="IZ265" i="1"/>
  <c r="JJ55" i="1"/>
  <c r="JF265" i="1"/>
  <c r="JA269" i="1"/>
  <c r="JZ17" i="1"/>
  <c r="IU235" i="1"/>
  <c r="JG260" i="1"/>
  <c r="JD235" i="1"/>
  <c r="JW235" i="1"/>
  <c r="JE235" i="1"/>
  <c r="JX235" i="1"/>
  <c r="IN235" i="1"/>
  <c r="JG235" i="1"/>
  <c r="JC260" i="1"/>
  <c r="JY260" i="1"/>
  <c r="JT224" i="1"/>
  <c r="JC224" i="1"/>
  <c r="JM260" i="1"/>
  <c r="IQ235" i="1"/>
  <c r="IM224" i="1"/>
  <c r="JS212" i="1"/>
  <c r="IX235" i="1"/>
  <c r="JF212" i="1"/>
  <c r="JE269" i="1"/>
  <c r="JJ20" i="1"/>
  <c r="JU235" i="1"/>
  <c r="IO235" i="1"/>
  <c r="JV212" i="1"/>
  <c r="IP212" i="1"/>
  <c r="JV224" i="1"/>
  <c r="IP224" i="1"/>
  <c r="IZ224" i="1"/>
  <c r="JT235" i="1"/>
  <c r="IM235" i="1"/>
  <c r="JE163" i="1"/>
  <c r="JU224" i="1"/>
  <c r="IO224" i="1"/>
  <c r="JN260" i="1"/>
  <c r="IL224" i="1"/>
  <c r="IR260" i="1"/>
  <c r="IS224" i="1"/>
  <c r="JT212" i="1"/>
  <c r="IP260" i="1"/>
  <c r="JV235" i="1"/>
  <c r="JY212" i="1"/>
  <c r="IU212" i="1"/>
  <c r="JR26" i="1"/>
  <c r="JY175" i="1"/>
  <c r="IW163" i="1"/>
  <c r="JB224" i="1"/>
  <c r="JO212" i="1"/>
  <c r="JF49" i="1"/>
  <c r="IL149" i="1"/>
  <c r="JI235" i="1"/>
  <c r="JJ265" i="1"/>
  <c r="JD26" i="1"/>
  <c r="JC235" i="1"/>
  <c r="IL235" i="1"/>
  <c r="JK212" i="1"/>
  <c r="IY212" i="1"/>
  <c r="JN235" i="1"/>
  <c r="IX260" i="1"/>
  <c r="JS235" i="1"/>
  <c r="JU26" i="1"/>
  <c r="JZ171" i="1"/>
  <c r="JZ159" i="1"/>
  <c r="JS260" i="1"/>
  <c r="IM260" i="1"/>
  <c r="JE224" i="1"/>
  <c r="JN69" i="1"/>
  <c r="JE69" i="1"/>
  <c r="IM26" i="1"/>
  <c r="JQ163" i="1"/>
  <c r="JZ254" i="1"/>
  <c r="JL260" i="1"/>
  <c r="JP224" i="1"/>
  <c r="JD212" i="1"/>
  <c r="JV260" i="1"/>
  <c r="JG212" i="1"/>
  <c r="IP235" i="1"/>
  <c r="IX212" i="1"/>
  <c r="JF163" i="1"/>
  <c r="JR224" i="1"/>
  <c r="JU163" i="1"/>
  <c r="IO163" i="1"/>
  <c r="IW260" i="1"/>
  <c r="IS235" i="1"/>
  <c r="JA224" i="1"/>
  <c r="IU224" i="1"/>
  <c r="IQ212" i="1"/>
  <c r="JJ224" i="1"/>
  <c r="JM163" i="1"/>
  <c r="IT137" i="1"/>
  <c r="JO265" i="1"/>
  <c r="JL55" i="1"/>
  <c r="JC149" i="1"/>
  <c r="JS55" i="1"/>
  <c r="IM55" i="1"/>
  <c r="JB55" i="1"/>
  <c r="JK265" i="1"/>
  <c r="JC137" i="1"/>
  <c r="JR269" i="1"/>
  <c r="JP55" i="1"/>
  <c r="JQ149" i="1"/>
  <c r="IP149" i="1"/>
  <c r="JM265" i="1"/>
  <c r="JW269" i="1"/>
  <c r="JV49" i="1"/>
  <c r="JY26" i="1"/>
  <c r="JS269" i="1"/>
  <c r="IU55" i="1"/>
  <c r="JO26" i="1"/>
  <c r="JE26" i="1"/>
  <c r="JG69" i="1"/>
  <c r="JJ137" i="1"/>
  <c r="JZ148" i="1"/>
  <c r="JK137" i="1"/>
  <c r="JR137" i="1"/>
  <c r="JG269" i="1"/>
  <c r="JB149" i="1"/>
  <c r="JD149" i="1"/>
  <c r="IY265" i="1"/>
  <c r="JZ146" i="1"/>
  <c r="JH137" i="1"/>
  <c r="IU137" i="1"/>
  <c r="JW42" i="1"/>
  <c r="JB137" i="1"/>
  <c r="IW49" i="1"/>
  <c r="JS149" i="1"/>
  <c r="IM149" i="1"/>
  <c r="JR49" i="1"/>
  <c r="JQ49" i="1"/>
  <c r="IZ26" i="1"/>
  <c r="JA265" i="1"/>
  <c r="JP265" i="1"/>
  <c r="JW49" i="1"/>
  <c r="JF149" i="1"/>
  <c r="JS224" i="1"/>
  <c r="JG163" i="1"/>
  <c r="JA163" i="1"/>
  <c r="JE149" i="1"/>
  <c r="IW55" i="1"/>
  <c r="IU26" i="1"/>
  <c r="IP265" i="1"/>
  <c r="JE34" i="1"/>
  <c r="JM69" i="1"/>
  <c r="IP49" i="1"/>
  <c r="JQ269" i="1"/>
  <c r="JC34" i="1"/>
  <c r="IZ55" i="1"/>
  <c r="JM49" i="1"/>
  <c r="IO26" i="1"/>
  <c r="JB69" i="1"/>
  <c r="JX26" i="1"/>
  <c r="JZ231" i="1"/>
  <c r="JZ172" i="1"/>
  <c r="JZ250" i="1"/>
  <c r="JZ133" i="1"/>
  <c r="JC212" i="1"/>
  <c r="JW212" i="1"/>
  <c r="JF235" i="1"/>
  <c r="JN212" i="1"/>
  <c r="JS137" i="1"/>
  <c r="IM137" i="1"/>
  <c r="IT224" i="1"/>
  <c r="JA137" i="1"/>
  <c r="JA149" i="1"/>
  <c r="JR149" i="1"/>
  <c r="JW163" i="1"/>
  <c r="JD49" i="1"/>
  <c r="IL265" i="1"/>
  <c r="S265" i="1" s="1"/>
  <c r="IN265" i="1"/>
  <c r="JZ144" i="1"/>
  <c r="JZ249" i="1"/>
  <c r="JF224" i="1"/>
  <c r="JK224" i="1"/>
  <c r="JX137" i="1"/>
  <c r="IN137" i="1"/>
  <c r="IS26" i="1"/>
  <c r="JQ260" i="1"/>
  <c r="JU55" i="1"/>
  <c r="IX265" i="1"/>
  <c r="IX269" i="1"/>
  <c r="JV163" i="1"/>
  <c r="IP163" i="1"/>
  <c r="IZ163" i="1"/>
  <c r="IT163" i="1"/>
  <c r="JX265" i="1"/>
  <c r="JZ85" i="1"/>
  <c r="JQ69" i="1"/>
  <c r="JW265" i="1"/>
  <c r="JD42" i="1"/>
  <c r="JM20" i="1"/>
  <c r="JP269" i="1"/>
  <c r="JE42" i="1"/>
  <c r="JY69" i="1"/>
  <c r="JC26" i="1"/>
  <c r="IL99" i="1"/>
  <c r="S99" i="1" s="1"/>
  <c r="IR265" i="1"/>
  <c r="JR55" i="1"/>
  <c r="JJ49" i="1"/>
  <c r="JF55" i="1"/>
  <c r="JO34" i="1"/>
  <c r="JB49" i="1"/>
  <c r="JG49" i="1"/>
  <c r="IQ269" i="1"/>
  <c r="IS265" i="1"/>
  <c r="JZ45" i="1"/>
  <c r="IL34" i="1"/>
  <c r="S34" i="1" s="1"/>
  <c r="IL269" i="1"/>
  <c r="S269" i="1" s="1"/>
  <c r="JG55" i="1"/>
  <c r="JN26" i="1"/>
  <c r="IQ265" i="1"/>
  <c r="JQ26" i="1"/>
  <c r="JT269" i="1"/>
  <c r="IS49" i="1"/>
  <c r="IR69" i="1"/>
  <c r="JS265" i="1"/>
  <c r="JJ260" i="1"/>
  <c r="JG224" i="1"/>
  <c r="JW137" i="1"/>
  <c r="IQ137" i="1"/>
  <c r="JY137" i="1"/>
  <c r="JO235" i="1"/>
  <c r="IM265" i="1"/>
  <c r="IT260" i="1"/>
  <c r="IQ224" i="1"/>
  <c r="JG137" i="1"/>
  <c r="IN69" i="1"/>
  <c r="IU34" i="1"/>
  <c r="JF260" i="1"/>
  <c r="JV55" i="1"/>
  <c r="JO269" i="1"/>
  <c r="JM235" i="1"/>
  <c r="IX55" i="1"/>
  <c r="JU49" i="1"/>
  <c r="JN149" i="1"/>
  <c r="IT55" i="1"/>
  <c r="JI49" i="1"/>
  <c r="JF69" i="1"/>
  <c r="JL26" i="1"/>
  <c r="JH42" i="1"/>
  <c r="IL26" i="1"/>
  <c r="S26" i="1" s="1"/>
  <c r="IL55" i="1"/>
  <c r="S55" i="1" s="1"/>
  <c r="JX69" i="1"/>
  <c r="JN64" i="1"/>
  <c r="JW55" i="1"/>
  <c r="IQ55" i="1"/>
  <c r="JP49" i="1"/>
  <c r="IZ42" i="1"/>
  <c r="IX34" i="1"/>
  <c r="JA34" i="1"/>
  <c r="JN20" i="1"/>
  <c r="IY69" i="1"/>
  <c r="IX49" i="1"/>
  <c r="IW26" i="1"/>
  <c r="JT20" i="1"/>
  <c r="JW20" i="1"/>
  <c r="IQ20" i="1"/>
  <c r="JQ265" i="1"/>
  <c r="JU69" i="1"/>
  <c r="JV265" i="1"/>
  <c r="IT26" i="1"/>
  <c r="JY55" i="1"/>
  <c r="JI269" i="1"/>
  <c r="JJ69" i="1"/>
  <c r="JA49" i="1"/>
  <c r="IY64" i="1"/>
  <c r="JW26" i="1"/>
  <c r="JT49" i="1"/>
  <c r="JZ41" i="1"/>
  <c r="JL265" i="1"/>
  <c r="IU49" i="1"/>
  <c r="IU265" i="1"/>
  <c r="JK55" i="1"/>
  <c r="JM34" i="1"/>
  <c r="IQ49" i="1"/>
  <c r="JC55" i="1"/>
  <c r="JX269" i="1"/>
  <c r="IR26" i="1"/>
  <c r="IP20" i="1"/>
  <c r="JM55" i="1"/>
  <c r="JN55" i="1"/>
  <c r="IZ49" i="1"/>
  <c r="IP55" i="1"/>
  <c r="JK42" i="1"/>
  <c r="JY42" i="1"/>
  <c r="IO55" i="1"/>
  <c r="IO49" i="1"/>
  <c r="JK49" i="1"/>
  <c r="JV64" i="1"/>
  <c r="IP64" i="1"/>
  <c r="IR55" i="1"/>
  <c r="JV20" i="1"/>
  <c r="IL137" i="1"/>
  <c r="IO149" i="1"/>
  <c r="JU137" i="1"/>
  <c r="JI260" i="1"/>
  <c r="IS55" i="1"/>
  <c r="JK26" i="1"/>
  <c r="IV269" i="1"/>
  <c r="AC269" i="1" s="1"/>
  <c r="JD163" i="1"/>
  <c r="JZ256" i="1"/>
  <c r="JZ94" i="1"/>
  <c r="JJ235" i="1"/>
  <c r="JA55" i="1"/>
  <c r="JG26" i="1"/>
  <c r="IO137" i="1"/>
  <c r="JP163" i="1"/>
  <c r="JS163" i="1"/>
  <c r="IM163" i="1"/>
  <c r="IT265" i="1"/>
  <c r="JH269" i="1"/>
  <c r="IW265" i="1"/>
  <c r="JI265" i="1"/>
  <c r="JA26" i="1"/>
  <c r="JW69" i="1"/>
  <c r="JG64" i="1"/>
  <c r="IQ69" i="1"/>
  <c r="JU149" i="1"/>
  <c r="IL20" i="1"/>
  <c r="S20" i="1" s="1"/>
  <c r="JF64" i="1"/>
  <c r="JG265" i="1"/>
  <c r="IQ42" i="1"/>
  <c r="JC69" i="1"/>
  <c r="IT69" i="1"/>
  <c r="JJ64" i="1"/>
  <c r="JR34" i="1"/>
  <c r="JV69" i="1"/>
  <c r="IL64" i="1"/>
  <c r="S64" i="1" s="1"/>
  <c r="JH26" i="1"/>
  <c r="JA69" i="1"/>
  <c r="JV42" i="1"/>
  <c r="JG20" i="1"/>
  <c r="JP26" i="1"/>
  <c r="JN265" i="1"/>
  <c r="JG34" i="1"/>
  <c r="JV269" i="1"/>
  <c r="JT69" i="1"/>
  <c r="IW64" i="1"/>
  <c r="IL42" i="1"/>
  <c r="S42" i="1" s="1"/>
  <c r="JZ39" i="1"/>
  <c r="JC64" i="1"/>
  <c r="JK34" i="1"/>
  <c r="IS269" i="1"/>
  <c r="JO69" i="1"/>
  <c r="JB265" i="1"/>
  <c r="JC20" i="1"/>
  <c r="JS69" i="1"/>
  <c r="IM69" i="1"/>
  <c r="IT64" i="1"/>
  <c r="JS34" i="1"/>
  <c r="IM34" i="1"/>
  <c r="JC269" i="1"/>
  <c r="IR34" i="1"/>
  <c r="JD69" i="1"/>
  <c r="JE137" i="1"/>
  <c r="JQ55" i="1"/>
  <c r="IZ149" i="1"/>
  <c r="JW224" i="1"/>
  <c r="IT235" i="1"/>
  <c r="IR42" i="1"/>
  <c r="JX42" i="1"/>
  <c r="JM269" i="1"/>
  <c r="JO64" i="1"/>
  <c r="JW34" i="1"/>
  <c r="JU34" i="1"/>
  <c r="IO34" i="1"/>
  <c r="JR69" i="1"/>
  <c r="IP69" i="1"/>
  <c r="JB34" i="1"/>
  <c r="IN26" i="1"/>
  <c r="IW69" i="1"/>
  <c r="IS175" i="1"/>
  <c r="JP149" i="1"/>
  <c r="IQ163" i="1"/>
  <c r="JB26" i="1"/>
  <c r="IW34" i="1"/>
  <c r="JB269" i="1"/>
  <c r="IU64" i="1"/>
  <c r="IO269" i="1"/>
  <c r="JK69" i="1"/>
  <c r="JS64" i="1"/>
  <c r="IM64" i="1"/>
  <c r="JA42" i="1"/>
  <c r="IZ269" i="1"/>
  <c r="IU42" i="1"/>
  <c r="JB42" i="1"/>
  <c r="IM269" i="1"/>
  <c r="IT34" i="1"/>
  <c r="IO69" i="1"/>
  <c r="IN42" i="1"/>
  <c r="IQ34" i="1"/>
  <c r="JL42" i="1"/>
  <c r="JU64" i="1"/>
  <c r="IO64" i="1"/>
  <c r="JS26" i="1"/>
  <c r="JL69" i="1"/>
  <c r="JH34" i="1"/>
  <c r="JF42" i="1"/>
  <c r="JH69" i="1"/>
  <c r="JK64" i="1"/>
  <c r="JN34" i="1"/>
  <c r="IP42" i="1"/>
  <c r="IY34" i="1"/>
  <c r="IW20" i="1"/>
  <c r="JD20" i="1"/>
  <c r="JB64" i="1"/>
  <c r="JT26" i="1"/>
  <c r="IO265" i="1"/>
  <c r="JW64" i="1"/>
  <c r="IQ64" i="1"/>
  <c r="JL34" i="1"/>
  <c r="JZ244" i="1"/>
  <c r="JZ54" i="1"/>
  <c r="JZ25" i="1"/>
  <c r="JZ97" i="1"/>
  <c r="JZ135" i="1"/>
  <c r="JZ14" i="1"/>
  <c r="JY64" i="1"/>
  <c r="JW260" i="1"/>
  <c r="IQ260" i="1"/>
  <c r="JK235" i="1"/>
  <c r="JQ224" i="1"/>
  <c r="IU69" i="1"/>
  <c r="IX64" i="1"/>
  <c r="IT49" i="1"/>
  <c r="JQ34" i="1"/>
  <c r="JX34" i="1"/>
  <c r="IN34" i="1"/>
  <c r="JI26" i="1"/>
  <c r="IT20" i="1"/>
  <c r="JR265" i="1"/>
  <c r="JR42" i="1"/>
  <c r="JU42" i="1"/>
  <c r="IO42" i="1"/>
  <c r="JF20" i="1"/>
  <c r="JS20" i="1"/>
  <c r="IM20" i="1"/>
  <c r="JR64" i="1"/>
  <c r="JE55" i="1"/>
  <c r="IY269" i="1"/>
  <c r="IW235" i="1"/>
  <c r="JL269" i="1"/>
  <c r="JR235" i="1"/>
  <c r="JE49" i="1"/>
  <c r="JJ34" i="1"/>
  <c r="JQ137" i="1"/>
  <c r="IQ26" i="1"/>
  <c r="JM64" i="1"/>
  <c r="JY163" i="1"/>
  <c r="JA175" i="1"/>
  <c r="IX149" i="1"/>
  <c r="JT163" i="1"/>
  <c r="JK163" i="1"/>
  <c r="JJ163" i="1"/>
  <c r="JZ87" i="1"/>
  <c r="JZ258" i="1"/>
  <c r="JZ63" i="1"/>
  <c r="JZ86" i="1"/>
  <c r="JZ136" i="1"/>
  <c r="JZ32" i="1"/>
  <c r="JZ53" i="1"/>
  <c r="JZ37" i="1"/>
  <c r="JU269" i="1"/>
  <c r="JC265" i="1"/>
  <c r="IM212" i="1"/>
  <c r="JP42" i="1"/>
  <c r="IY235" i="1"/>
  <c r="JG42" i="1"/>
  <c r="JQ42" i="1"/>
  <c r="JT42" i="1"/>
  <c r="JA260" i="1"/>
  <c r="JB235" i="1"/>
  <c r="JI55" i="1"/>
  <c r="JE64" i="1"/>
  <c r="JC163" i="1"/>
  <c r="JT149" i="1"/>
  <c r="JZ145" i="1"/>
  <c r="JB212" i="1"/>
  <c r="JE212" i="1"/>
  <c r="JI212" i="1"/>
  <c r="JP212" i="1"/>
  <c r="JT175" i="1"/>
  <c r="JW175" i="1"/>
  <c r="IQ175" i="1"/>
  <c r="JP175" i="1"/>
  <c r="JK175" i="1"/>
  <c r="JW149" i="1"/>
  <c r="IQ149" i="1"/>
  <c r="JZ160" i="1"/>
  <c r="JV175" i="1"/>
  <c r="IP175" i="1"/>
  <c r="JU175" i="1"/>
  <c r="JH175" i="1"/>
  <c r="JR175" i="1"/>
  <c r="JC175" i="1"/>
  <c r="JV149" i="1"/>
  <c r="IR149" i="1"/>
  <c r="JZ169" i="1"/>
  <c r="JO49" i="1"/>
  <c r="JR212" i="1"/>
  <c r="JU212" i="1"/>
  <c r="IO212" i="1"/>
  <c r="IS212" i="1"/>
  <c r="IZ212" i="1"/>
  <c r="IW175" i="1"/>
  <c r="JD175" i="1"/>
  <c r="JG175" i="1"/>
  <c r="JM175" i="1"/>
  <c r="IZ175" i="1"/>
  <c r="JQ175" i="1"/>
  <c r="IU175" i="1"/>
  <c r="JG149" i="1"/>
  <c r="JZ157" i="1"/>
  <c r="IY49" i="1"/>
  <c r="IY175" i="1"/>
  <c r="JF175" i="1"/>
  <c r="JZ173" i="1"/>
  <c r="JX175" i="1"/>
  <c r="IN175" i="1"/>
  <c r="JB175" i="1"/>
  <c r="JS175" i="1"/>
  <c r="JZ161" i="1"/>
  <c r="JL149" i="1"/>
  <c r="JZ40" i="1"/>
  <c r="JZ67" i="1"/>
  <c r="JZ66" i="1"/>
  <c r="JY265" i="1"/>
  <c r="JF137" i="1"/>
  <c r="JD137" i="1"/>
  <c r="JI20" i="1"/>
  <c r="JP20" i="1"/>
  <c r="IT175" i="1"/>
  <c r="IU163" i="1"/>
  <c r="IX175" i="1"/>
  <c r="IY149" i="1"/>
  <c r="JE175" i="1"/>
  <c r="JL175" i="1"/>
  <c r="IN163" i="1"/>
  <c r="JI149" i="1"/>
  <c r="IY163" i="1"/>
  <c r="JJ149" i="1"/>
  <c r="JL163" i="1"/>
  <c r="JJ269" i="1"/>
  <c r="JY269" i="1"/>
  <c r="JZ51" i="1"/>
  <c r="JZ174" i="1"/>
  <c r="JZ134" i="1"/>
  <c r="IY137" i="1"/>
  <c r="JB20" i="1"/>
  <c r="JH260" i="1"/>
  <c r="JN163" i="1"/>
  <c r="JN269" i="1"/>
  <c r="IO175" i="1"/>
  <c r="IR175" i="1"/>
  <c r="IS149" i="1"/>
  <c r="JX149" i="1"/>
  <c r="IT149" i="1"/>
  <c r="IR163" i="1"/>
  <c r="JK269" i="1"/>
  <c r="JF269" i="1"/>
  <c r="JZ168" i="1"/>
  <c r="IT269" i="1"/>
  <c r="JZ128" i="1"/>
  <c r="IO131" i="1"/>
  <c r="JZ162" i="1"/>
  <c r="JR260" i="1"/>
  <c r="JV137" i="1"/>
  <c r="IP137" i="1"/>
  <c r="JT137" i="1"/>
  <c r="IS20" i="1"/>
  <c r="IZ20" i="1"/>
  <c r="JY149" i="1"/>
  <c r="JK149" i="1"/>
  <c r="IX163" i="1"/>
  <c r="JI163" i="1"/>
  <c r="JX163" i="1"/>
  <c r="JO175" i="1"/>
  <c r="JH149" i="1"/>
  <c r="JM149" i="1"/>
  <c r="IM175" i="1"/>
  <c r="IU269" i="1"/>
  <c r="IP269" i="1"/>
  <c r="JZ156" i="1"/>
  <c r="JZ185" i="1"/>
  <c r="JY206" i="1"/>
  <c r="JZ198" i="1"/>
  <c r="JX260" i="1"/>
  <c r="IN260" i="1"/>
  <c r="JI175" i="1"/>
  <c r="JJ175" i="1"/>
  <c r="IU149" i="1"/>
  <c r="JN175" i="1"/>
  <c r="JO149" i="1"/>
  <c r="IS163" i="1"/>
  <c r="JH163" i="1"/>
  <c r="JO163" i="1"/>
  <c r="IN149" i="1"/>
  <c r="IW149" i="1"/>
  <c r="JZ223" i="1"/>
  <c r="JZ46" i="1"/>
  <c r="JZ232" i="1"/>
  <c r="JZ48" i="1"/>
  <c r="JZ243" i="1"/>
  <c r="JB260" i="1"/>
  <c r="JO224" i="1"/>
  <c r="JN224" i="1"/>
  <c r="JO42" i="1"/>
  <c r="IP34" i="1"/>
  <c r="JA20" i="1"/>
  <c r="IZ260" i="1"/>
  <c r="JE260" i="1"/>
  <c r="IT212" i="1"/>
  <c r="IM42" i="1"/>
  <c r="JE20" i="1"/>
  <c r="JE265" i="1"/>
  <c r="JT260" i="1"/>
  <c r="IW224" i="1"/>
  <c r="IW212" i="1"/>
  <c r="JI137" i="1"/>
  <c r="IS64" i="1"/>
  <c r="JH49" i="1"/>
  <c r="JJ42" i="1"/>
  <c r="JI34" i="1"/>
  <c r="JH224" i="1"/>
  <c r="IN212" i="1"/>
  <c r="JH64" i="1"/>
  <c r="JC49" i="1"/>
  <c r="JI42" i="1"/>
  <c r="IU20" i="1"/>
  <c r="JZ220" i="1"/>
  <c r="JZ221" i="1"/>
  <c r="JZ29" i="1"/>
  <c r="JM137" i="1"/>
  <c r="IS69" i="1"/>
  <c r="JH55" i="1"/>
  <c r="JN42" i="1"/>
  <c r="JT265" i="1"/>
  <c r="JL224" i="1"/>
  <c r="JP137" i="1"/>
  <c r="IY55" i="1"/>
  <c r="JM42" i="1"/>
  <c r="JV26" i="1"/>
  <c r="IY20" i="1"/>
  <c r="JT64" i="1"/>
  <c r="JZ234" i="1"/>
  <c r="JZ268" i="1"/>
  <c r="JZ219" i="1"/>
  <c r="JZ92" i="1"/>
  <c r="JZ60" i="1"/>
  <c r="IX20" i="1"/>
  <c r="IY224" i="1"/>
  <c r="JO137" i="1"/>
  <c r="JR20" i="1"/>
  <c r="IS260" i="1"/>
  <c r="IX224" i="1"/>
  <c r="IY42" i="1"/>
  <c r="IO260" i="1"/>
  <c r="JN137" i="1"/>
  <c r="IO20" i="1"/>
  <c r="JD260" i="1"/>
  <c r="JQ235" i="1"/>
  <c r="IS137" i="1"/>
  <c r="JQ64" i="1"/>
  <c r="JT55" i="1"/>
  <c r="IN49" i="1"/>
  <c r="IT42" i="1"/>
  <c r="IS34" i="1"/>
  <c r="JX20" i="1"/>
  <c r="JL235" i="1"/>
  <c r="IN224" i="1"/>
  <c r="JL137" i="1"/>
  <c r="IZ64" i="1"/>
  <c r="IM49" i="1"/>
  <c r="IS42" i="1"/>
  <c r="JZ30" i="1"/>
  <c r="JZ62" i="1"/>
  <c r="IW137" i="1"/>
  <c r="IN55" i="1"/>
  <c r="IX42" i="1"/>
  <c r="JD265" i="1"/>
  <c r="IR224" i="1"/>
  <c r="IZ137" i="1"/>
  <c r="IW42" i="1"/>
  <c r="JF26" i="1"/>
  <c r="JZ267" i="1"/>
  <c r="JL64" i="1"/>
  <c r="JZ209" i="1"/>
  <c r="JZ68" i="1"/>
  <c r="JZ255" i="1"/>
  <c r="IL260" i="1"/>
  <c r="S260" i="1" s="1"/>
  <c r="JZ24" i="1"/>
  <c r="JZ222" i="1"/>
  <c r="JZ47" i="1"/>
  <c r="JY224" i="1"/>
  <c r="JV34" i="1"/>
  <c r="IX137" i="1"/>
  <c r="JS42" i="1"/>
  <c r="JA235" i="1"/>
  <c r="JI64" i="1"/>
  <c r="JD55" i="1"/>
  <c r="JH20" i="1"/>
  <c r="JK260" i="1"/>
  <c r="IR235" i="1"/>
  <c r="JX212" i="1"/>
  <c r="IR137" i="1"/>
  <c r="JP69" i="1"/>
  <c r="JX64" i="1"/>
  <c r="IN64" i="1"/>
  <c r="JP34" i="1"/>
  <c r="JZ257" i="1"/>
  <c r="JZ15" i="1"/>
  <c r="JZ259" i="1"/>
  <c r="JQ212" i="1"/>
  <c r="JL49" i="1"/>
  <c r="JL20" i="1"/>
  <c r="JO260" i="1"/>
  <c r="JP235" i="1"/>
  <c r="JL212" i="1"/>
  <c r="JT34" i="1"/>
  <c r="IP26" i="1"/>
  <c r="JD64" i="1"/>
  <c r="JZ210" i="1"/>
  <c r="JY131" i="1"/>
  <c r="JZ119" i="1"/>
  <c r="JF34" i="1"/>
  <c r="JQ20" i="1"/>
  <c r="JP260" i="1"/>
  <c r="JI224" i="1"/>
  <c r="JU260" i="1"/>
  <c r="JJ212" i="1"/>
  <c r="JC42" i="1"/>
  <c r="JU20" i="1"/>
  <c r="JM224" i="1"/>
  <c r="JM212" i="1"/>
  <c r="JA64" i="1"/>
  <c r="JX49" i="1"/>
  <c r="IN20" i="1"/>
  <c r="IU260" i="1"/>
  <c r="JX224" i="1"/>
  <c r="JH212" i="1"/>
  <c r="IZ69" i="1"/>
  <c r="JP64" i="1"/>
  <c r="JS49" i="1"/>
  <c r="IZ34" i="1"/>
  <c r="JK20" i="1"/>
  <c r="JZ233" i="1"/>
  <c r="JZ208" i="1"/>
  <c r="JA212" i="1"/>
  <c r="JI69" i="1"/>
  <c r="JX55" i="1"/>
  <c r="IR49" i="1"/>
  <c r="IR20" i="1"/>
  <c r="IY260" i="1"/>
  <c r="IZ235" i="1"/>
  <c r="IR212" i="1"/>
  <c r="JO55" i="1"/>
  <c r="JD34" i="1"/>
  <c r="JO20" i="1"/>
  <c r="IR64" i="1"/>
  <c r="JZ264" i="1"/>
  <c r="JZ89" i="1"/>
  <c r="JZ16" i="1"/>
  <c r="IV149" i="1"/>
  <c r="AC149" i="1" s="1"/>
  <c r="JZ147" i="1"/>
  <c r="IV42" i="1"/>
  <c r="AC42" i="1" s="1"/>
  <c r="JZ38" i="1"/>
  <c r="IV175" i="1"/>
  <c r="JZ170" i="1"/>
  <c r="IV55" i="1"/>
  <c r="AC55" i="1" s="1"/>
  <c r="JZ52" i="1"/>
  <c r="IV49" i="1"/>
  <c r="AC49" i="1" s="1"/>
  <c r="IV64" i="1"/>
  <c r="AC64" i="1" s="1"/>
  <c r="JZ61" i="1"/>
  <c r="IV34" i="1"/>
  <c r="AC34" i="1" s="1"/>
  <c r="JZ31" i="1"/>
  <c r="IV212" i="1"/>
  <c r="JZ211" i="1"/>
  <c r="IV235" i="1"/>
  <c r="IV163" i="1"/>
  <c r="JZ158" i="1"/>
  <c r="IV20" i="1"/>
  <c r="AC20" i="1" s="1"/>
  <c r="IV265" i="1"/>
  <c r="AC265" i="1" s="1"/>
  <c r="JZ263" i="1"/>
  <c r="IV137" i="1"/>
  <c r="AC137" i="1" s="1"/>
  <c r="IV69" i="1"/>
  <c r="AC69" i="1" s="1"/>
  <c r="IV26" i="1"/>
  <c r="AC26" i="1" s="1"/>
  <c r="IV260" i="1"/>
  <c r="AC260" i="1" s="1"/>
  <c r="IV224" i="1"/>
  <c r="IL175" i="1"/>
  <c r="IL163" i="1"/>
  <c r="IL49" i="1"/>
  <c r="S49" i="1" s="1"/>
  <c r="IL206" i="1"/>
  <c r="IL131" i="1"/>
  <c r="IJ13" i="1"/>
  <c r="JY13" i="1" s="1"/>
  <c r="JY20" i="1" s="1"/>
  <c r="IJ33" i="1"/>
  <c r="JY33" i="1" s="1"/>
  <c r="JZ33" i="1" s="1"/>
  <c r="JZ179" i="1" l="1"/>
  <c r="JZ104" i="1"/>
  <c r="JZ218" i="1"/>
  <c r="JZ230" i="1"/>
  <c r="JZ207" i="1"/>
  <c r="JZ262" i="1"/>
  <c r="JZ266" i="1"/>
  <c r="JZ12" i="1"/>
  <c r="JZ155" i="1"/>
  <c r="JZ167" i="1"/>
  <c r="JY34" i="1"/>
  <c r="JZ13" i="1"/>
  <c r="JZ84" i="1"/>
  <c r="JZ253" i="1"/>
  <c r="JZ132" i="1"/>
  <c r="JZ50" i="1"/>
  <c r="JZ36" i="1"/>
  <c r="JZ23" i="1"/>
  <c r="JZ57" i="1"/>
  <c r="JZ65" i="1"/>
  <c r="JZ44" i="1"/>
  <c r="JZ143" i="1"/>
  <c r="CA33" i="1"/>
  <c r="BZ33" i="1" s="1"/>
  <c r="R33" i="1" s="1"/>
  <c r="CA13" i="1"/>
  <c r="BZ13" i="1" s="1"/>
  <c r="R13" i="1" s="1"/>
  <c r="AT62" i="2"/>
  <c r="JZ28" i="1" l="1"/>
  <c r="AT70" i="2"/>
  <c r="AP10" i="3" l="1"/>
  <c r="AP24" i="3"/>
  <c r="AO53" i="3"/>
  <c r="AN53" i="3"/>
  <c r="AM51" i="3"/>
  <c r="AL51" i="3"/>
  <c r="AO121" i="3" l="1"/>
  <c r="AN121" i="3"/>
  <c r="AM119" i="3"/>
  <c r="AL119" i="3"/>
  <c r="AS112" i="2"/>
  <c r="AR112" i="2"/>
  <c r="AQ110" i="2"/>
  <c r="AP110" i="2"/>
  <c r="AS125" i="2" l="1"/>
  <c r="AR125" i="2"/>
  <c r="AQ123" i="2"/>
  <c r="AP123" i="2"/>
  <c r="AT54" i="2"/>
  <c r="AP6" i="3" l="1"/>
  <c r="AT43" i="2"/>
  <c r="AP27" i="3" l="1"/>
  <c r="AP28" i="3"/>
  <c r="AP29" i="3"/>
  <c r="AP32" i="3"/>
  <c r="AP35" i="3"/>
  <c r="AP36" i="3"/>
  <c r="AP37" i="3"/>
  <c r="AP38" i="3"/>
  <c r="AP30" i="3"/>
  <c r="AP39" i="3"/>
  <c r="AP40" i="3"/>
  <c r="AP41" i="3"/>
  <c r="AP34" i="3"/>
  <c r="AP25" i="3"/>
  <c r="AP33" i="3"/>
  <c r="AP31" i="3"/>
  <c r="AO73" i="3"/>
  <c r="AN73" i="3"/>
  <c r="AM71" i="3"/>
  <c r="AL71" i="3"/>
  <c r="AP15" i="3"/>
  <c r="AO113" i="3" l="1"/>
  <c r="AN113" i="3"/>
  <c r="AM111" i="3"/>
  <c r="AL111" i="3"/>
  <c r="AO109" i="3"/>
  <c r="AN109" i="3"/>
  <c r="AM107" i="3"/>
  <c r="AL107" i="3"/>
  <c r="AO117" i="3" l="1"/>
  <c r="AN117" i="3"/>
  <c r="AM115" i="3"/>
  <c r="AL115" i="3"/>
  <c r="AO81" i="3"/>
  <c r="AN81" i="3"/>
  <c r="AM79" i="3"/>
  <c r="AL79" i="3"/>
  <c r="AO125" i="3"/>
  <c r="AN125" i="3"/>
  <c r="AM123" i="3"/>
  <c r="AL123" i="3"/>
  <c r="AO105" i="3"/>
  <c r="AN105" i="3"/>
  <c r="AM103" i="3"/>
  <c r="AL103" i="3"/>
  <c r="AO101" i="3"/>
  <c r="AN101" i="3"/>
  <c r="AM99" i="3"/>
  <c r="AL99" i="3"/>
  <c r="AO97" i="3"/>
  <c r="AN97" i="3"/>
  <c r="AM95" i="3"/>
  <c r="AL95" i="3"/>
  <c r="AO93" i="3"/>
  <c r="AN93" i="3"/>
  <c r="AM91" i="3"/>
  <c r="AL91" i="3"/>
  <c r="AO89" i="3"/>
  <c r="AN89" i="3"/>
  <c r="AM87" i="3"/>
  <c r="AL87" i="3"/>
  <c r="AO85" i="3"/>
  <c r="AN85" i="3"/>
  <c r="AM83" i="3"/>
  <c r="AL83" i="3"/>
  <c r="AO77" i="3"/>
  <c r="AN77" i="3"/>
  <c r="AM75" i="3"/>
  <c r="AL75" i="3"/>
  <c r="AO69" i="3"/>
  <c r="AN69" i="3"/>
  <c r="AM67" i="3"/>
  <c r="AL67" i="3"/>
  <c r="AO65" i="3"/>
  <c r="AN65" i="3"/>
  <c r="AM63" i="3"/>
  <c r="AL63" i="3"/>
  <c r="AO61" i="3"/>
  <c r="AN61" i="3"/>
  <c r="AM59" i="3"/>
  <c r="AL59" i="3"/>
  <c r="AO57" i="3"/>
  <c r="AN57" i="3"/>
  <c r="AM55" i="3"/>
  <c r="AL55" i="3"/>
  <c r="AP47" i="3"/>
  <c r="AP43" i="3"/>
  <c r="AP22" i="3"/>
  <c r="AP21" i="3"/>
  <c r="AP20" i="3"/>
  <c r="AP19" i="3"/>
  <c r="AP18" i="3"/>
  <c r="AP17" i="3"/>
  <c r="AP16" i="3"/>
  <c r="AP14" i="3"/>
  <c r="AP13" i="3"/>
  <c r="AP12" i="3"/>
  <c r="AP11" i="3"/>
  <c r="AP26" i="3"/>
  <c r="AP8" i="3"/>
  <c r="AP7" i="3"/>
  <c r="AP5" i="3"/>
  <c r="AP3" i="3"/>
  <c r="AT75" i="2" l="1"/>
  <c r="AT74" i="2"/>
  <c r="AT69" i="2"/>
  <c r="AT68" i="2"/>
  <c r="AT67" i="2"/>
  <c r="AT71" i="2"/>
  <c r="AT72" i="2"/>
  <c r="AT51" i="2"/>
  <c r="AT50" i="2"/>
  <c r="AT55" i="2"/>
  <c r="AT56" i="2"/>
  <c r="AT53" i="2"/>
  <c r="AT52" i="2"/>
  <c r="AT60" i="2"/>
  <c r="AT61" i="2"/>
  <c r="AT63" i="2"/>
  <c r="AT65" i="2"/>
  <c r="AT64" i="2"/>
  <c r="AT59" i="2"/>
  <c r="AT58" i="2"/>
  <c r="AT47" i="2"/>
  <c r="AU2" i="2" l="1"/>
  <c r="AS108" i="2" l="1"/>
  <c r="AR108" i="2"/>
  <c r="AQ106" i="2"/>
  <c r="AP106" i="2"/>
  <c r="AS117" i="2"/>
  <c r="AR117" i="2"/>
  <c r="AQ115" i="2"/>
  <c r="AP115" i="2"/>
  <c r="AS129" i="2"/>
  <c r="AR129" i="2"/>
  <c r="AQ127" i="2"/>
  <c r="AP127" i="2"/>
  <c r="AS121" i="2"/>
  <c r="AR121" i="2"/>
  <c r="AQ119" i="2"/>
  <c r="AP119" i="2"/>
  <c r="AS149" i="2"/>
  <c r="AR149" i="2"/>
  <c r="AQ147" i="2"/>
  <c r="AP147" i="2"/>
  <c r="AS145" i="2"/>
  <c r="AR145" i="2"/>
  <c r="AQ143" i="2"/>
  <c r="AP143" i="2"/>
  <c r="AS141" i="2"/>
  <c r="AR141" i="2"/>
  <c r="AQ139" i="2"/>
  <c r="AP139" i="2"/>
  <c r="AS137" i="2"/>
  <c r="AR137" i="2"/>
  <c r="AQ135" i="2"/>
  <c r="AP135" i="2"/>
  <c r="AS133" i="2"/>
  <c r="AR133" i="2"/>
  <c r="AQ131" i="2"/>
  <c r="AP131" i="2"/>
  <c r="AS104" i="2"/>
  <c r="AR104" i="2"/>
  <c r="AQ102" i="2"/>
  <c r="AP102" i="2"/>
  <c r="AS99" i="2"/>
  <c r="AR99" i="2"/>
  <c r="AQ97" i="2"/>
  <c r="AP97" i="2"/>
  <c r="AS95" i="2"/>
  <c r="AR95" i="2"/>
  <c r="AQ93" i="2"/>
  <c r="AP93" i="2"/>
  <c r="AS91" i="2"/>
  <c r="AR91" i="2"/>
  <c r="AQ89" i="2"/>
  <c r="AP89" i="2"/>
  <c r="AS87" i="2"/>
  <c r="AR87" i="2"/>
  <c r="AQ85" i="2"/>
  <c r="AP85" i="2"/>
  <c r="AS83" i="2"/>
  <c r="AR83" i="2"/>
  <c r="AQ81" i="2"/>
  <c r="AP81" i="2"/>
  <c r="AS79" i="2"/>
  <c r="AR79" i="2"/>
  <c r="AQ77" i="2"/>
  <c r="AT39" i="2" l="1"/>
  <c r="AT40" i="2"/>
  <c r="AT45" i="2"/>
  <c r="AT44" i="2"/>
  <c r="AT42" i="2"/>
  <c r="AT48" i="2"/>
  <c r="AP77" i="2"/>
  <c r="Y9" i="1" l="1"/>
</calcChain>
</file>

<file path=xl/sharedStrings.xml><?xml version="1.0" encoding="utf-8"?>
<sst xmlns="http://schemas.openxmlformats.org/spreadsheetml/2006/main" count="2159" uniqueCount="424">
  <si>
    <t>Project Sponsor:</t>
  </si>
  <si>
    <t>to</t>
  </si>
  <si>
    <t>Program Staff Present:</t>
  </si>
  <si>
    <t>Program Period Reviewed:</t>
  </si>
  <si>
    <t>Administrative Agency:</t>
  </si>
  <si>
    <t>File Contents</t>
  </si>
  <si>
    <t>File Structure Checklist</t>
  </si>
  <si>
    <t>Eligibility Documentation</t>
  </si>
  <si>
    <t>Program Entry</t>
  </si>
  <si>
    <t>Service Forms</t>
  </si>
  <si>
    <t>Interim Recertifications</t>
  </si>
  <si>
    <t>Supporting Documentation</t>
  </si>
  <si>
    <t>Present</t>
  </si>
  <si>
    <t>Proof of HIV seropositivity for at least one household member</t>
  </si>
  <si>
    <t>Proof of gross income for all household members 18 years of age and older</t>
  </si>
  <si>
    <t>Proof of current residency for all household members 18 years of age and older</t>
  </si>
  <si>
    <t>Present for at least one household member</t>
  </si>
  <si>
    <t>Present for all household members 18 years of age and older</t>
  </si>
  <si>
    <t>Form C: Household Income Eligibility Worksheet</t>
  </si>
  <si>
    <t>Form E: Demographic and Statistical Data</t>
  </si>
  <si>
    <t>TBRA</t>
  </si>
  <si>
    <t>STRMU</t>
  </si>
  <si>
    <t>PHP</t>
  </si>
  <si>
    <t>Supportive Services</t>
  </si>
  <si>
    <t>Form L: PHP Intent to Lease Worksheet</t>
  </si>
  <si>
    <t>Form F: Consent to Release and/or Obtain Confidential Information (Or Project Sponsor's preferred form)</t>
  </si>
  <si>
    <t>Form M: Budget Worksheet (Or Project Sponsor's preferred form)</t>
  </si>
  <si>
    <t>Form N: Housing Plan (Or Project Sponsor's preferred form)</t>
  </si>
  <si>
    <t>Completed for each applicable household member</t>
  </si>
  <si>
    <t>Signed and dated by each applicable household member</t>
  </si>
  <si>
    <t>Form D: HOPWA Program Agreement</t>
  </si>
  <si>
    <t>Signed and dated by client</t>
  </si>
  <si>
    <t>Units that received housing assistance services met all standards and requirements</t>
  </si>
  <si>
    <t>Signed and dated by case manager</t>
  </si>
  <si>
    <t>Specified what the purpose/need for disclosure was</t>
  </si>
  <si>
    <t>Specified what the information was limited to</t>
  </si>
  <si>
    <t>Authorized the Project Sponsor</t>
  </si>
  <si>
    <t>Did the household receive TBRA services?</t>
  </si>
  <si>
    <t>Signed and dated by Project Sponsor</t>
  </si>
  <si>
    <t>Signed and dated by Administrative Agency representative</t>
  </si>
  <si>
    <t>Did the household receive STRMU services?</t>
  </si>
  <si>
    <t>Total STRMU funds expended and days assisted did not exceed caps</t>
  </si>
  <si>
    <t>Did the household receive PHP services?</t>
  </si>
  <si>
    <t>Case Notes</t>
  </si>
  <si>
    <t>Documentation supported description of the change in circumstances</t>
  </si>
  <si>
    <t>Check Request Vouchers</t>
  </si>
  <si>
    <t>Owner IRS Form W-9(s)</t>
  </si>
  <si>
    <t xml:space="preserve">to </t>
  </si>
  <si>
    <t>Checked boxes matched file contents</t>
  </si>
  <si>
    <t>Yes</t>
  </si>
  <si>
    <t>No</t>
  </si>
  <si>
    <t>Percent</t>
  </si>
  <si>
    <t>N/A</t>
  </si>
  <si>
    <t>Selected a certification option and attached income documentation if applicable</t>
  </si>
  <si>
    <t>Entered each type of income on the correct line</t>
  </si>
  <si>
    <t>Annualized each type of income correctly</t>
  </si>
  <si>
    <t>Selected the correct Area Median Income limit</t>
  </si>
  <si>
    <t>Specified what the expiration date was</t>
  </si>
  <si>
    <t>Address matched proposed unit address (Form H)</t>
  </si>
  <si>
    <t>Line 1 matched Form C, Line 9</t>
  </si>
  <si>
    <t>Attached documentation of all deductions claimed by the household</t>
  </si>
  <si>
    <t>Deduction values matched documentation and were entered correctly</t>
  </si>
  <si>
    <t>Provided reason for the waiver</t>
  </si>
  <si>
    <t>Description of the emergency supported by attached documentation</t>
  </si>
  <si>
    <t>Data entered in tracker correctly</t>
  </si>
  <si>
    <t>Owner/representative completed payment information</t>
  </si>
  <si>
    <t>Excluded live-in aides/roommates/other households in shared housing</t>
  </si>
  <si>
    <t>Tasks were SMART, prioritized, and assigned to someone with a target date</t>
  </si>
  <si>
    <t>Tasks were updated</t>
  </si>
  <si>
    <t>Needs, subneeds, goals, and tasks were related to services the household received</t>
  </si>
  <si>
    <t>Case notes were recorded throughout the enrollment period</t>
  </si>
  <si>
    <t>Attached applicable documentation of the change in circumstances</t>
  </si>
  <si>
    <t>Attached applicable program forms for the change in circumstances</t>
  </si>
  <si>
    <t>Confirmed that the household was still eligible for the program</t>
  </si>
  <si>
    <r>
      <t xml:space="preserve">Corresponded with service forms and check request vouchers
</t>
    </r>
    <r>
      <rPr>
        <i/>
        <sz val="10"/>
        <color theme="1"/>
        <rFont val="Calibri"/>
        <family val="2"/>
        <scheme val="minor"/>
      </rPr>
      <t>(executed leases, mortgages, utility bills, ledgers, etc. that were paid for)</t>
    </r>
  </si>
  <si>
    <t>W-9(s) information corresponded with check request vouchers for rent</t>
  </si>
  <si>
    <t>Recorded service outcome data for each type of service the household received</t>
  </si>
  <si>
    <t>Yes_or_No</t>
  </si>
  <si>
    <t>Yes_No_or_NA</t>
  </si>
  <si>
    <t>Files Reviewed</t>
  </si>
  <si>
    <t xml:space="preserve">Number of files reviewed: </t>
  </si>
  <si>
    <t>Did the household receive Supportive Services?</t>
  </si>
  <si>
    <t>Check: Used most recent version of the forms at the time of completion</t>
  </si>
  <si>
    <t>Check: Used Spanish forms when applicable</t>
  </si>
  <si>
    <t>Planning Region:</t>
  </si>
  <si>
    <t>Region</t>
  </si>
  <si>
    <t>HSDA</t>
  </si>
  <si>
    <t>South Central</t>
  </si>
  <si>
    <t>Central</t>
  </si>
  <si>
    <t>Northeast</t>
  </si>
  <si>
    <t>East</t>
  </si>
  <si>
    <t>South</t>
  </si>
  <si>
    <t>Northwest</t>
  </si>
  <si>
    <t>San Antonio</t>
  </si>
  <si>
    <t>Austin</t>
  </si>
  <si>
    <t>Waco</t>
  </si>
  <si>
    <t>Victoria</t>
  </si>
  <si>
    <t>Abilene</t>
  </si>
  <si>
    <t>Wichita Falls</t>
  </si>
  <si>
    <t>Dallas</t>
  </si>
  <si>
    <t>Houston</t>
  </si>
  <si>
    <t>Galveston</t>
  </si>
  <si>
    <t>Amarillo</t>
  </si>
  <si>
    <t>El Paso</t>
  </si>
  <si>
    <t>Lubbock</t>
  </si>
  <si>
    <t>Laredo</t>
  </si>
  <si>
    <t>Corpus Christi</t>
  </si>
  <si>
    <t>Fort Worth</t>
  </si>
  <si>
    <t>Beaumont-Port Arthur</t>
  </si>
  <si>
    <t>Brownsville-Harlingen</t>
  </si>
  <si>
    <t>Bryan-College Station</t>
  </si>
  <si>
    <t>Eagle Pass-Uvalde</t>
  </si>
  <si>
    <t>Midland-Odessa</t>
  </si>
  <si>
    <t>Nacogdoches-Lufkin</t>
  </si>
  <si>
    <t>San Angelo-Concho Plateau</t>
  </si>
  <si>
    <t>Sherman</t>
  </si>
  <si>
    <t>Temple-Killeen</t>
  </si>
  <si>
    <t>Texarkana-Paris</t>
  </si>
  <si>
    <t>Tyler-Longview</t>
  </si>
  <si>
    <t>Instructions</t>
  </si>
  <si>
    <t>Definitions</t>
  </si>
  <si>
    <t>Physical Address:</t>
  </si>
  <si>
    <t>Mailing Address:</t>
  </si>
  <si>
    <t>Contract Number:</t>
  </si>
  <si>
    <t>Project Sponsors:</t>
  </si>
  <si>
    <t>HIV Service Delivery Areas:</t>
  </si>
  <si>
    <t>Legend</t>
  </si>
  <si>
    <t>Partially Met</t>
  </si>
  <si>
    <t>Not Evaluated</t>
  </si>
  <si>
    <t>Not Applicable</t>
  </si>
  <si>
    <t>M</t>
  </si>
  <si>
    <t>PM</t>
  </si>
  <si>
    <t>NE</t>
  </si>
  <si>
    <t>NA</t>
  </si>
  <si>
    <t>DSHS will indicate if the AA has met monitoring requirements using these ratings:</t>
  </si>
  <si>
    <t>Met/Meets Expectations</t>
  </si>
  <si>
    <t>NM</t>
  </si>
  <si>
    <t>Not Met/Needs Improvement</t>
  </si>
  <si>
    <t>NOTE</t>
  </si>
  <si>
    <t>AA Monitoring Documents Checklist</t>
  </si>
  <si>
    <t>Confidentiality at the AA level</t>
  </si>
  <si>
    <t>Tool Location</t>
  </si>
  <si>
    <t>Part</t>
  </si>
  <si>
    <t>A</t>
  </si>
  <si>
    <t>Status</t>
  </si>
  <si>
    <t>Received</t>
  </si>
  <si>
    <t>Notes</t>
  </si>
  <si>
    <t>Tools</t>
  </si>
  <si>
    <t>Reports</t>
  </si>
  <si>
    <t>Anti-discrimination</t>
  </si>
  <si>
    <t>Agreements</t>
  </si>
  <si>
    <t>Contracts for Project Sponsors</t>
  </si>
  <si>
    <t>Monthly Exhibit Bs for AAs</t>
  </si>
  <si>
    <t>Certificates</t>
  </si>
  <si>
    <t>Observations</t>
  </si>
  <si>
    <t>Recommendations</t>
  </si>
  <si>
    <t>Requirements</t>
  </si>
  <si>
    <t>Part A:</t>
  </si>
  <si>
    <t>Observations, Recommendations, and/or Requirements</t>
  </si>
  <si>
    <t>Part B:</t>
  </si>
  <si>
    <t>Part C:</t>
  </si>
  <si>
    <t>Contract proposals/applications/renewals for AAs</t>
  </si>
  <si>
    <t>B</t>
  </si>
  <si>
    <t>C</t>
  </si>
  <si>
    <t>Contract proposals/applications/renewals/Data Sheets for Project Sponsors</t>
  </si>
  <si>
    <t>DSHS already has this on file.</t>
  </si>
  <si>
    <t>Project Sponsor Monitoring Documents Checklist</t>
  </si>
  <si>
    <t>AA Administration</t>
  </si>
  <si>
    <t>AA Fiscal</t>
  </si>
  <si>
    <t>AA Programmatic</t>
  </si>
  <si>
    <t>Confidentiality at the Project Sponsor level</t>
  </si>
  <si>
    <t>Conflict of interest</t>
  </si>
  <si>
    <t>Grievances</t>
  </si>
  <si>
    <t>Restrictive program eligibility criteria (if applicable)</t>
  </si>
  <si>
    <t>Restrictive service qualifications (if applicable)</t>
  </si>
  <si>
    <t>Survivor grace periods</t>
  </si>
  <si>
    <t>Termination</t>
  </si>
  <si>
    <t>Part D:</t>
  </si>
  <si>
    <t>Project Sponsor Requirements</t>
  </si>
  <si>
    <t>AA Staff: HOPWA Getting to Work Training Curriculum</t>
  </si>
  <si>
    <t>AA Staff: HUD Lead-Based Paint Visual Assessment Training Course</t>
  </si>
  <si>
    <t>Project Sponsor Staff: HOPWA Getting to Work Training Curriculum</t>
  </si>
  <si>
    <t>Project Sponsor Staff: HUD Lead-Based Paint Visual Assessment Training Course</t>
  </si>
  <si>
    <t>D</t>
  </si>
  <si>
    <t>Collaborated with Project Sponsors to develop local program policies as needed</t>
  </si>
  <si>
    <t>Followed procedure for confidentiality at the AA level</t>
  </si>
  <si>
    <t>Followed procedure for anti-discrimination</t>
  </si>
  <si>
    <t>Followed procedure for survivor grace periods</t>
  </si>
  <si>
    <t>Followed procedure for termination</t>
  </si>
  <si>
    <t>Filed IRS Form 1099</t>
  </si>
  <si>
    <t>Waitlist management tool</t>
  </si>
  <si>
    <t>Conducted affirmative outreach, shared information, and furthered fair housing.</t>
  </si>
  <si>
    <t>Quality Assurance Plans/Strategic Plans/Work Plans with a housing component</t>
  </si>
  <si>
    <t>Procurement</t>
  </si>
  <si>
    <t>Followed procedure for procurement</t>
  </si>
  <si>
    <t>Grievances of clients and bidders</t>
  </si>
  <si>
    <t>Followed procedure for grievances of clients and bidders</t>
  </si>
  <si>
    <r>
      <t xml:space="preserve">AA had Project Sponsor contracts on file.
</t>
    </r>
    <r>
      <rPr>
        <i/>
        <sz val="10"/>
        <color theme="1"/>
        <rFont val="Calibri"/>
        <family val="2"/>
        <scheme val="minor"/>
      </rPr>
      <t>24 CFR §574.500, 24 CFR §574.605, 2 CFR §200</t>
    </r>
  </si>
  <si>
    <t>MOUs with local housing authorities/other housing service agencies (if applicable)</t>
  </si>
  <si>
    <r>
      <t xml:space="preserve">If Project Sponsors paid $600.00 or more in rent to an owner under TBRA, STRMU, or PHP, AA submitted evidence of Project Sponsors filing IRS Form 1099. The evidence did not intentionally or unintentionally indicate that the client was living with HIV or receiving services from an agency that provides HIV-related services.
</t>
    </r>
    <r>
      <rPr>
        <i/>
        <sz val="10"/>
        <color theme="1"/>
        <rFont val="Calibri"/>
        <family val="2"/>
        <scheme val="minor"/>
      </rPr>
      <t>HOPWA Grantee Oversight Resource Guide</t>
    </r>
  </si>
  <si>
    <t>AA Staff: HOPWA Oversight Training Curriculum</t>
  </si>
  <si>
    <t>Project Sponsor Staff: HOPWA Oversight Training Curriculum</t>
  </si>
  <si>
    <t>Selected the correct eligibility status (annual gross income cannot exceed 80% of AMI)</t>
  </si>
  <si>
    <t>If applicable, present</t>
  </si>
  <si>
    <r>
      <t xml:space="preserve">AA submitted evidence of Project Sponsors' Quality Assurance Plans/Strategic Plans/Work Plans with a housing component. For example, plans could address:
-HUD HOPWA Outcome Objectives:
    1. Establish or maintain affordable and stable housing
    2. Reduce the risk of homelessness
    3. Improve access to health care and supportive services
-NHAS 2020 Target: Reduce the percentage of persons in HIV medical care who
 are homeless to no more than 5 percent.
-HUD HOPWA Outcome Measures for Access to Health Care and Supportive Services:
 </t>
    </r>
    <r>
      <rPr>
        <i/>
        <sz val="10"/>
        <color theme="1"/>
        <rFont val="Calibri"/>
        <family val="2"/>
        <scheme val="minor"/>
      </rPr>
      <t>(HUD has set a national goal of at least 80 percent for each outcome measure below)</t>
    </r>
    <r>
      <rPr>
        <sz val="10"/>
        <color theme="1"/>
        <rFont val="Calibri"/>
        <family val="2"/>
        <scheme val="minor"/>
      </rPr>
      <t xml:space="preserve">
    1. Received housing case management (HOPWA Supportive Services or leveraged)
    2. Had a housing plan for maintaining or establishing stable on-going housing
    3. Had contact with a case manager per service plan schedule
    4. Had contact with a primary health care provider per service plan schedule
    5. Accessed or maintained medical insurance/assistance
    6. Accessed or maintained sources of income
</t>
    </r>
    <r>
      <rPr>
        <i/>
        <sz val="10"/>
        <color theme="1"/>
        <rFont val="Calibri"/>
        <family val="2"/>
        <scheme val="minor"/>
      </rPr>
      <t>DSHS Requirement; Understanding HOPWA Access to Care and Support Outcomes</t>
    </r>
  </si>
  <si>
    <r>
      <t xml:space="preserve">AA limited reimbursements for Project Sponsor administrative costs, including non-service and indirect costs, to no more than seven percent of each Project Sponsor's total program allocation. Reviewer will use cumulative Exhibit B data as the basis for this conclusion. 
</t>
    </r>
    <r>
      <rPr>
        <i/>
        <sz val="10"/>
        <color theme="1"/>
        <rFont val="Calibri"/>
        <family val="2"/>
        <scheme val="minor"/>
      </rPr>
      <t>24 CFR §574.300; 24 CFR §574.450; 2 CFR §200</t>
    </r>
  </si>
  <si>
    <r>
      <t xml:space="preserve">If AA collaborated with Project Sponsors to develop local program policies as needed, including STRMU cap policies, AA submitted evidence of their collaboration (e.g. copies of emails, meeting notes, correspondence, or other documentation).
</t>
    </r>
    <r>
      <rPr>
        <i/>
        <sz val="10"/>
        <color theme="1"/>
        <rFont val="Calibri"/>
        <family val="2"/>
        <scheme val="minor"/>
      </rPr>
      <t>DSHS HOPWA Program Manual; HOPWA Short-term Rent, Mortgage, and Utility Assistance</t>
    </r>
  </si>
  <si>
    <t>DSHS HOPWA Program</t>
  </si>
  <si>
    <t>File Review Tool</t>
  </si>
  <si>
    <t>Signed and dated by client.</t>
  </si>
  <si>
    <t>Signed and dated by owner/representative</t>
  </si>
  <si>
    <t>Leases, mortgages, utility bills, ledgers, etc. paid for (Documentation must be current and predate service dates)</t>
  </si>
  <si>
    <t>Form B: Self-Declaration of Residency (If applicable)</t>
  </si>
  <si>
    <t>VAWA Written Request for Documentation, Documentation, and/or Emergency Transfer Form (If applicable)</t>
  </si>
  <si>
    <t>If Project Sponsor requested documentation of survivor status, written request for documentation of survivor status present</t>
  </si>
  <si>
    <t>If Project Sponsor requested documentation of survivor status and survivor provided documentation, documentation met permissible documentation requirements</t>
  </si>
  <si>
    <t>If survivor requested and qualified for emergency transfer, Emergency Transfer Form present</t>
  </si>
  <si>
    <t>Each actual cost and STRMU payment matched supporting documentation</t>
  </si>
  <si>
    <t>If household was assisted with initial move-in costs for a rental unit, present</t>
  </si>
  <si>
    <t>Present for each assisted unit</t>
  </si>
  <si>
    <t>Contracts for monitoring services (If applicable)</t>
  </si>
  <si>
    <t>Item</t>
  </si>
  <si>
    <t>A-133 Single Audit</t>
  </si>
  <si>
    <t>Three consecutive invoices for HOPWA expenditures submitted to the AA</t>
  </si>
  <si>
    <t>Administrative Agency Monitoring Completion Dates:</t>
  </si>
  <si>
    <t>Status Legend</t>
  </si>
  <si>
    <t>DSHS Reviewer:</t>
  </si>
  <si>
    <t>DSHS Review Dates:</t>
  </si>
  <si>
    <t>Policies and/or Procedures</t>
  </si>
  <si>
    <r>
      <t xml:space="preserve">AA had a policy and/or procedure for grievances of clients and bidders. If AA used their policy and/or procedure for grievances of clients and bidders, AA submitted evidence that they followed their policy and/or procedure.
</t>
    </r>
    <r>
      <rPr>
        <i/>
        <sz val="10"/>
        <color theme="1"/>
        <rFont val="Calibri"/>
        <family val="2"/>
        <scheme val="minor"/>
      </rPr>
      <t xml:space="preserve">DSHS HOPWA Program Manual </t>
    </r>
  </si>
  <si>
    <r>
      <t xml:space="preserve">AA had a policy and/or procedure for confidentiality at the AA level. The policy was comprehensive and included the following:
- Definitions of confidential data and protected health information (PHI)
- Description of how confidentiality is maintained
The policy must outline:
- Who can access confidential information and for how long (e.g., after termination)
- Breach procedures
- Notification requirements
- Mitigation activities
- Sanction levels
- Duty to warn or report
The policy provided a confidentiality training schedule (annually at minimum) and designated an AA staff member as responsible for privacy and security (e.g., Privacy or Security Officer, Overall Responsible Party [ORP] or Local Responsible Party [LRP], Privacy Liaison, etc.). If AA used their policy and/or procedure for confidentiality at the AA level, AA submitted evidence that they followed their policy and/or procedure.
</t>
    </r>
    <r>
      <rPr>
        <i/>
        <sz val="10"/>
        <color theme="1"/>
        <rFont val="Calibri"/>
        <family val="2"/>
        <scheme val="minor"/>
      </rPr>
      <t>24 CFR §574.440; HHSC Contract Data Use Agreement; DSHS HIV/STD Security Policies and Procedures</t>
    </r>
  </si>
  <si>
    <r>
      <t xml:space="preserve">AA cumulative expenditures totaled 95 percent of the contractual amount and household outputs totaled 95 percent of households-to-serve goals. Reviewer will use cumulative Exhibit B and Annual Program Progress Report (PPR) data as the basis for this conclusion.
</t>
    </r>
    <r>
      <rPr>
        <i/>
        <sz val="10"/>
        <color theme="1"/>
        <rFont val="Calibri"/>
        <family val="2"/>
        <scheme val="minor"/>
      </rPr>
      <t>DSHS Performance Measures</t>
    </r>
  </si>
  <si>
    <r>
      <t xml:space="preserve">AA had a policy and/or procedure for anti-discrimination. 
-The Fair Housing Act protects people from discrimination because of race, color, religion, sex, age, national origin, familial status, or handicap. 
-The Equal Access to Housing in HUD Programs Regardless of Sexual Orientation or Gender Identity Final Rule ensures that HUD’s core programs are open to all eligible individuals and families regardless of actual or perceived sexual orientation, gender identity, or marital status and is encoded in HOPWA regulations. 
-The Violence Against Women Reauthorization Act of 2013: Implementation in HUD Housing Programs Final Rule ensures an applicant or beneficiary of the DSHS HOPWA Program may not be denied admission to, denied assistance under, terminated from participation in, or evicted from the unit on the basis or as a direct result of the fact that the applicant or beneficiary is or has been a survivor of domestic violence, dating violence, sexual assault, or stalking, if the applicant or beneficiary otherwise qualifies for admission, assistance, participation, or occupancy and is encoded in HOPWA regulations. 
-The HHSC Contract Uniform Terms and Conditions: Article 9.21  prohibit discrimination on the basis of limited English proficiency, substance abuse, and political belief. 
If AA used their policy and/or procedure for anti-discrimination, AA submitted evidence that they followed their policy and/or procedure.
</t>
    </r>
    <r>
      <rPr>
        <i/>
        <sz val="10"/>
        <color theme="1"/>
        <rFont val="Calibri"/>
        <family val="2"/>
        <scheme val="minor"/>
      </rPr>
      <t>24 CFR §574.603; Equal Access to Housing in HUD Programs Regardless of Sexual Orientation or Gender Identity Final Rule; Violence Against Women Reauthorization Act of 2013: Implementation in HUD Housing Programs Final Rule; HHSC Contract Uniform Terms and Conditions: Article 9.21</t>
    </r>
  </si>
  <si>
    <r>
      <t xml:space="preserve">AA had a single or program-specific audit conducted for the fiscal year and submitted evidence of the audit. A non-Federal entity that expends $750,000 or more during the non-Federal entity's fiscal year in Federal awards must have a single or program-specific audit conducted for that year. 
</t>
    </r>
    <r>
      <rPr>
        <i/>
        <sz val="10"/>
        <color theme="1"/>
        <rFont val="Calibri"/>
        <family val="2"/>
        <scheme val="minor"/>
      </rPr>
      <t>24 CFR §200.501</t>
    </r>
  </si>
  <si>
    <r>
      <t xml:space="preserve">DSHS had AA contract proposals/applications/renewals on file. AA had Project Sponsor contract proposals/applications/renewals/budgets/Data Sheets on file.
</t>
    </r>
    <r>
      <rPr>
        <i/>
        <sz val="10"/>
        <color theme="1"/>
        <rFont val="Calibri"/>
        <family val="2"/>
        <scheme val="minor"/>
      </rPr>
      <t>24 CFR §574.605, 2 CFR §200</t>
    </r>
  </si>
  <si>
    <r>
      <t xml:space="preserve">AA had a policy and/or procedure for procurement. AA used their policy and/or procedure for procurement and AA submitted evidence that they followed their policy and/or procedure.
</t>
    </r>
    <r>
      <rPr>
        <i/>
        <sz val="10"/>
        <color theme="1"/>
        <rFont val="Calibri"/>
        <family val="2"/>
        <scheme val="minor"/>
      </rPr>
      <t>24 CFR §574.605, 2 CFR §200</t>
    </r>
  </si>
  <si>
    <r>
      <t xml:space="preserve">AA had a policy and/or procedure or assurance process for conflict of interest. Per 24 CFR §574.625(a), no person who is an employee, agent, consultant, officer, or elected or appointed official of the AA and who exercises or has exercised any functions or responsibilities with respect to assisted activities, or who is in a position to participate in a decision making process or gain inside information with regard to such activities, may obtain a financial interest or benefit from the activity, or have an interest in any contract, subcontract, or agreement with respect thereto, or the proceeds thereunder, either for themself or for those with whom they have family or business ties, during their tenure or for one year thereafter. AAs used their policies and/or procedures or assurance process for conflict of interest and AA submitted evidence (e.g., signed assurances) that they followed their policies and/or procedures or assurance process.
</t>
    </r>
    <r>
      <rPr>
        <i/>
        <sz val="10"/>
        <color theme="1"/>
        <rFont val="Calibri"/>
        <family val="2"/>
        <scheme val="minor"/>
      </rPr>
      <t>2 CFR §200.317 through §200.326; 24 CFR §574.440; DSHS HIV/STD Program Policies</t>
    </r>
  </si>
  <si>
    <t>Followed procedure for affirmative outreach</t>
  </si>
  <si>
    <r>
      <t xml:space="preserve">AA had three consecutive invoices for HOPWA expenditures from each Project Sponsor. AA reimbursed Project Sponsors in a timely manner.
</t>
    </r>
    <r>
      <rPr>
        <i/>
        <sz val="10"/>
        <color theme="1"/>
        <rFont val="Calibri"/>
        <family val="2"/>
        <scheme val="minor"/>
      </rPr>
      <t>24 CFR §200; HHSC Contract Uniform Terms and Conditions</t>
    </r>
  </si>
  <si>
    <r>
      <t xml:space="preserve">Project Sponsors had policies and/or procedures for anti-discrimination. 
-The Fair Housing Act protects people from discrimination because of race, color, religion, sex, age, national origin, familial status, or handicap. 
-The “Equal Access to Housing in HUD Programs Regardless of Sexual Orientation or Gender Identity Final Rule,” ensures that HUD’s core programs are open to all eligible individuals and families regardless of actual or perceived sexual orientation, gender identity, or marital status and is encoded in HOPWA regulations. 
-The Violence Against Women Reauthorization Act of 2013: Implementation in HUD Housing Programs Final Rule ensures an applicant or beneficiary of the DSHS HOPWA Program may not be denied admission to, denied assistance under, terminated from participation in, or evicted from the unit on the basis or as a direct result of the fact that the applicant or beneficiary is or has been a survivor of domestic violence, dating violence, sexual assault, or stalking, if the applicant or beneficiary otherwise qualifies for admission, assistance, participation, or occupancy and is encoded in HOPWA regulations. 
-The HHSC Contract Uniform Terms and Conditions: Article 9.21 prohibit discrimination on the basis of limited English proficiency, substance abuse, and political belief. If Project Sponsors used their policies and/or procedures for anti-discrimination, AA submitted evidence that they followed their policies and/or procedures.
</t>
    </r>
    <r>
      <rPr>
        <i/>
        <sz val="10"/>
        <color theme="1"/>
        <rFont val="Calibri"/>
        <family val="2"/>
        <scheme val="minor"/>
      </rPr>
      <t>24 CFR §574.603; Equal Access to Housing in HUD Programs Regardless of Sexual Orientation or Gender Identity Final Rule; Violence Against Women Reauthorization Act of 2013: Implementation in HUD Housing Programs Final Rule; HHSC Contract Uniform Terms and Conditions, Article 9.21; HOPWA Formula Grant Operating Instructions</t>
    </r>
    <r>
      <rPr>
        <sz val="10"/>
        <color theme="1"/>
        <rFont val="Calibri"/>
        <family val="2"/>
        <scheme val="minor"/>
      </rPr>
      <t xml:space="preserve">
</t>
    </r>
  </si>
  <si>
    <r>
      <t xml:space="preserve">Project Sponsors had policies and/or procedures or assurance processes for conflict of interest. Per 24 CFR §574.625(a), no person who is an employee, agent, consultant, officer, or elected or appointed official of the project sponsor and who exercises or has exercised any functions or responsibilities with respect to assisted activities, or who is in a position to participate in a decision making process or gain inside information with regard to such activities, may obtain a financial interest or benefit from the activity, or have an interest in any contract, subcontract, or agreement with respect thereto, or the proceeds thereunder, either for themself or for those with whom they have family or business ties, during their tenure or for one year thereafter. If Project Sponsors used their policies and/or procedures or assurance processes for conflict of interest, AA submitted evidence (e.g., signed assurances) that they followed their policies and/or procedures or assurance processes.
</t>
    </r>
    <r>
      <rPr>
        <i/>
        <sz val="10"/>
        <color theme="1"/>
        <rFont val="Calibri"/>
        <family val="2"/>
        <scheme val="minor"/>
      </rPr>
      <t>2 CFR §200.317 through §200.326; 24 CFR §574.440; DSHS HIV/STD Program Policies</t>
    </r>
  </si>
  <si>
    <r>
      <t xml:space="preserve">Project Sponsors had policies and/or procedures for grievances of clients. The policies addressed follow-up timelines, outcomes, and reporting to DSHS as required. If Project Sponsors used their policies and/or procedures for grievances of clients, AA submitted evidence that they followed their policies and/or procedures.
</t>
    </r>
    <r>
      <rPr>
        <i/>
        <sz val="10"/>
        <color theme="1"/>
        <rFont val="Calibri"/>
        <family val="2"/>
        <scheme val="minor"/>
      </rPr>
      <t xml:space="preserve">DSHS HOPWA Program Manual </t>
    </r>
  </si>
  <si>
    <r>
      <t xml:space="preserve">Project Sponsors had policies and/or procedures for restrictive program eligibility criteria (if applicable). HUD permits the use of local preference as a means of prioritizing benefits to those who are most needy. "Local Preferences" must be approved through HUD's Office of Fair Housing and Equal Opportunity (FHEO) to ensure that such practices do not discriminate or inadvertently exclude any persons either by design or omission. If Project Sponsors used their policies and/or procedures for restrictive program eligibility criteria, AA submitted evidence that Project Sponsors followed their policies and/or procedures.
</t>
    </r>
    <r>
      <rPr>
        <i/>
        <sz val="10"/>
        <color theme="1"/>
        <rFont val="Calibri"/>
        <family val="2"/>
        <scheme val="minor"/>
      </rPr>
      <t>24 CFR §5.655; HOPWA Short-term Rent, Mortgage, and Utility Assistance</t>
    </r>
  </si>
  <si>
    <r>
      <t xml:space="preserve">Project Sponsors had policies and/or procedures for restrictive service qualifications (if applicable). HUD permits the use of local preference as a means of prioritizing benefits to those who are most needy. "Local Preferences" must be approved through HUD's Office of Fair Housing and Equal Opportunity (FHEO) to ensure that such practices do not discriminate or inadvertently exclude any persons either by design or omission. If Project Sponsors used their policies and/or procedures for restrictive service qualifications, AA submitted evidence that Project Sponsors followed their policies and/or procedures.
</t>
    </r>
    <r>
      <rPr>
        <i/>
        <sz val="10"/>
        <color theme="1"/>
        <rFont val="Calibri"/>
        <family val="2"/>
        <scheme val="minor"/>
      </rPr>
      <t>24 CFR §5.655; HOPWA Short-term Rent, Mortgage, and Utility Assistance</t>
    </r>
  </si>
  <si>
    <r>
      <t xml:space="preserve">Project Sponsors had policies and/or procedures for affirmative outreach. Per 24 CFR §574.603(b), Project Sponsors must adopt procedures to ensure that all persons who qualify for the assistance, regardless of their race, color, religion, sex, age, national origin, familial status, or handicap, know of the availability of the HOPWA program, including facilities and services accessible to persons with a handicap, and maintain evidence of implementation of the procedures. AA submitted evidence that Project Sponsors conducted affirmative outreach in their communities, shared HOPWA information in their respective HSDA, and affirmatively further fair housing.
</t>
    </r>
    <r>
      <rPr>
        <i/>
        <sz val="10"/>
        <color theme="1"/>
        <rFont val="Calibri"/>
        <family val="2"/>
        <scheme val="minor"/>
      </rPr>
      <t>24 CFR §574.603(b)</t>
    </r>
  </si>
  <si>
    <t>Followed procedure for conflict of interest</t>
  </si>
  <si>
    <t>Followed procedure for confidentiality at the Project Sponsor level</t>
  </si>
  <si>
    <t>Followed procedure for grievances</t>
  </si>
  <si>
    <t>Followed procedure for restrictive program eligibility criteria (if applicable)</t>
  </si>
  <si>
    <t>Followed procedure for restrictive service qualifications (if applicable)</t>
  </si>
  <si>
    <t>Affirmative outreach</t>
  </si>
  <si>
    <r>
      <t xml:space="preserve">Project Sponsors had policies and/or procedures for termination. Policies and/or procedures included reasons households could be terminated from the program and formal termination procedures. Assistance may be terminated if the household violates program requirements or conditions of occupancy. Project Sponsors must ensure that supportive services are provided so that a household's assistance is terminated only in the most severe cases. In terminating assistance to any household for violation of requirements, Project Sponsors must provide a formal process that recognizes the rights of households to due process of law. This process at minimum, must consist of:
-Serving the household with a written notice containing a clear statement of the 
 reasons for termination;
-Permitting the household to have a review of the decision, in which the 
 household is given the opportunity to confront opposing witnesses, present 
 written objections, and be represented by their own counsel, before a person 
 other than the person (or a subordinate of that person) who made or approved 
 the termination decision; and
-Providing prompt written notification of the final decision to the household.
If Project Sponsors used their policies and/or procedures for termination, AA submitted evidence that Project Sponsors followed their policies and/or procedures. 
</t>
    </r>
    <r>
      <rPr>
        <i/>
        <sz val="10"/>
        <color theme="1"/>
        <rFont val="Calibri"/>
        <family val="2"/>
        <scheme val="minor"/>
      </rPr>
      <t xml:space="preserve">24 CFR §574.310 </t>
    </r>
  </si>
  <si>
    <r>
      <t xml:space="preserve">Project Sponsors had policies and/or procedures for confidentiality at the Project Sponsor level. The policies and/or procedures were comprehensive and included the following:
- Definitions of confidential data and protected health information (PHI)
- Description of how confidentiality is maintained
The policies and/or procedures must outline:
- Who can access confidential information and for how long (e.g., after termination)
- Breach procedures
- Notification requirements
- Mitigation activities
- Sanction levels
- Duty to warn or report
The policies and/or procedures provided a confidentiality training schedule (annually at minimum) and designated a Project Sponsor staff member as responsible for privacy and security (e.g., Privacy or Security Officer, Overall Responsible Party [ORP] or Local Responsible Party [LRP], Privacy Liaison, etc.). If Project Sponsors used their policies and/or procedures for confidentiality at the Project Sponsor level, AA submitted evidence that they followed their policies and/or procedures.
</t>
    </r>
    <r>
      <rPr>
        <i/>
        <sz val="10"/>
        <color theme="1"/>
        <rFont val="Calibri"/>
        <family val="2"/>
        <scheme val="minor"/>
      </rPr>
      <t>24 CFR §574.440; HHSC Contract Data Use Agreement; DSHS HIV/STD Security Policies and Procedures</t>
    </r>
  </si>
  <si>
    <t>TSH</t>
  </si>
  <si>
    <t>Did the household receive TSH services?</t>
  </si>
  <si>
    <t>STSH</t>
  </si>
  <si>
    <t>Did the household receive STSH services?</t>
  </si>
  <si>
    <t>Form A: Self-Declaration of Income and Required Attachments (If applicable)</t>
  </si>
  <si>
    <t>Form G: Housing Quality Standards Certification (One for each assisted unit)</t>
  </si>
  <si>
    <t>If household received TBRA, STRMU, STSH, TSH and/or PHP, present</t>
  </si>
  <si>
    <t>Form H: Rent Standard and Rent Reasonableness Certification and Required Attachments</t>
  </si>
  <si>
    <t>Utility Reimbursement Notifications (If applicable)</t>
  </si>
  <si>
    <t>VAWA Lease Addendum (One for each assisted lease)</t>
  </si>
  <si>
    <t>Form I: Rental Assistance Worksheet and Required Attachments</t>
  </si>
  <si>
    <t>Form J: Housing Choice Voucher/Other Affordable Housing Waiver (If applicable)</t>
  </si>
  <si>
    <t>Form K1: STRMU Tracking Worksheet and Required Attachments</t>
  </si>
  <si>
    <t>Form K2: STSH Tracking Worksheet</t>
  </si>
  <si>
    <t>Provided adequate justification for STSH services</t>
  </si>
  <si>
    <t>Each actual cost and STSH payment matched supporting documentation</t>
  </si>
  <si>
    <t>Total STSH funds expended and nights assisted did not exceed caps</t>
  </si>
  <si>
    <t>A household member 18 or older completed Form B and selected their homeless category</t>
  </si>
  <si>
    <t>Form O: Interim Recertification Worksheet and Required Attachments (If applicable)</t>
  </si>
  <si>
    <t>Requested amounts corresponded with TBRA, STRMU, STSH, TSH, and/or PHP forms</t>
  </si>
  <si>
    <r>
      <t xml:space="preserve">W-9(s) for all owners that received </t>
    </r>
    <r>
      <rPr>
        <u/>
        <sz val="10"/>
        <color theme="1"/>
        <rFont val="Calibri"/>
        <family val="2"/>
        <scheme val="minor"/>
      </rPr>
      <t>rent</t>
    </r>
    <r>
      <rPr>
        <sz val="10"/>
        <color theme="1"/>
        <rFont val="Calibri"/>
        <family val="2"/>
        <scheme val="minor"/>
      </rPr>
      <t xml:space="preserve"> under TBRA, STRMU, STSH, TSH, and/or PHP</t>
    </r>
  </si>
  <si>
    <t>If yes, review TBRA service components. If no, skip to STRMU.</t>
  </si>
  <si>
    <t>If yes, review STRMU service components. If no, skip to STSH.</t>
  </si>
  <si>
    <t>If yes, review STSH service components. If no, skip to TSH.</t>
  </si>
  <si>
    <t>If yes, review TSH service components. If no, skip to PHP.</t>
  </si>
  <si>
    <t>If yes, review PHP service components. If no, skip to Supportive Services.</t>
  </si>
  <si>
    <t>If yes, review Supportive Service components. If no, skip to Interim Recertifications.</t>
  </si>
  <si>
    <r>
      <rPr>
        <b/>
        <i/>
        <sz val="9"/>
        <color rgb="FFC00000"/>
        <rFont val="Calibri"/>
        <family val="2"/>
        <scheme val="minor"/>
      </rPr>
      <t>NOTE:</t>
    </r>
    <r>
      <rPr>
        <i/>
        <sz val="9"/>
        <color rgb="FFC00000"/>
        <rFont val="Calibri"/>
        <family val="2"/>
        <scheme val="minor"/>
      </rPr>
      <t xml:space="preserve"> Housing Plan is required for all households</t>
    </r>
  </si>
  <si>
    <r>
      <rPr>
        <b/>
        <i/>
        <sz val="9"/>
        <color rgb="FFC00000"/>
        <rFont val="Calibri"/>
        <family val="2"/>
        <scheme val="minor"/>
      </rPr>
      <t>NOTE:</t>
    </r>
    <r>
      <rPr>
        <i/>
        <sz val="9"/>
        <color rgb="FFC00000"/>
        <rFont val="Calibri"/>
        <family val="2"/>
        <scheme val="minor"/>
      </rPr>
      <t xml:space="preserve"> Budget Worksheet is recommended, but not required</t>
    </r>
  </si>
  <si>
    <t>N</t>
  </si>
  <si>
    <t>File Activated</t>
  </si>
  <si>
    <t>File Activated, Service Activated</t>
  </si>
  <si>
    <t>File Activated, Applicable</t>
  </si>
  <si>
    <t>File Activated, Applicable with Conditions</t>
  </si>
  <si>
    <t>File Activated, Service Activated, Applicable</t>
  </si>
  <si>
    <t>File Activated, Service Activated, Applicable with Conditions</t>
  </si>
  <si>
    <t>Files</t>
  </si>
  <si>
    <t>Project Sponsor Staff: CPD Financial Management Curriculum</t>
  </si>
  <si>
    <t>AA Staff: CPD Financial Management Curriculum</t>
  </si>
  <si>
    <r>
      <t xml:space="preserve">AA had the following training certificates for at least one AA staff member:
- CPD Financial Management Curriculum
- HOPWA Oversight Training Curriculum
- HOPWA Getting to Work Training Curriculum
- HUD Lead-based Paint Visual Assessment Training Course
Reviewer will list all AA staff member names, agencies, and certificates under Observations.
</t>
    </r>
    <r>
      <rPr>
        <i/>
        <sz val="10"/>
        <color theme="1"/>
        <rFont val="Calibri"/>
        <family val="2"/>
        <scheme val="minor"/>
      </rPr>
      <t xml:space="preserve">HOPWA Formula Grant Operating Instructions, HOPWA Rental Assistance Guidebook </t>
    </r>
  </si>
  <si>
    <r>
      <t xml:space="preserve">AA had the following training certificates for at least one Project Sponsor staff member at each Project Sponsor:
- CPD Financial Management Curriculum
- HOPWA Oversight Training Curriculum
- HOPWA Getting to Work Training Curriculum
- HUD Lead-based Paint Visual Assessment Training Course
Reviewer will list all Project Sponsor staff member names, agencies, and certificates under Observations.
</t>
    </r>
    <r>
      <rPr>
        <i/>
        <sz val="10"/>
        <color theme="1"/>
        <rFont val="Calibri"/>
        <family val="2"/>
        <scheme val="minor"/>
      </rPr>
      <t xml:space="preserve">HOPWA Formula Grant Operating Instructions; HOPWA Rental Assistance Guidebook </t>
    </r>
  </si>
  <si>
    <t>Totaled household annual gross income correctly</t>
  </si>
  <si>
    <t>Initialed for termination and grievance policies by client</t>
  </si>
  <si>
    <t>Initialed for VAWA Materials by client</t>
  </si>
  <si>
    <t>Attached documentation of the unforeseen emergency situation</t>
  </si>
  <si>
    <t>Entered household size at annual eligibility start date</t>
  </si>
  <si>
    <t>Entered number of adults at annual eligibility start date</t>
  </si>
  <si>
    <t>Annual eligibility start date was on or after dates on eligibility documents</t>
  </si>
  <si>
    <t>Annual eligibility start date was on or after dates on Forms A, B, C, and D</t>
  </si>
  <si>
    <t>Annual eligibility end date was one year after annual eligibility start date</t>
  </si>
  <si>
    <t>The Program Manual outlines acceptable forms of documentation. Documentation must predate the initial eligibility certification date.</t>
  </si>
  <si>
    <t>The Determining Household Annual Gross Income Guide outlines acceptable forms of documentation, whose income is counted, and income inclusions and exclusions. Documentation must be complete and cover the 30 days preceding the eligibility certification or recertification date.</t>
  </si>
  <si>
    <t>Document was dated on or before the annual eligibility start date</t>
  </si>
  <si>
    <t>Corresponded with the number of adults at annual eligibility start date on checklist</t>
  </si>
  <si>
    <t>Dated on or before the annual eligibility start date</t>
  </si>
  <si>
    <t>The Program Manual outlines acceptable forms of documentation. The household must reside in the Project Sponsor's HIV Service Delivery Area. Documentation must be current as of the eligibility certification or recertification date.</t>
  </si>
  <si>
    <t>Covered the 30 days preceding the eligibility certification/recertification date</t>
  </si>
  <si>
    <t>Household resided in the Project Sponsor's HSDA as of the eligibility certification/recertification date</t>
  </si>
  <si>
    <t>Selected a certification option and selected a homeless category if applicable</t>
  </si>
  <si>
    <t>Completed eligible individual dataset correctly</t>
  </si>
  <si>
    <t>Completed additional beneficiaries dataset correctly if applicable</t>
  </si>
  <si>
    <t>Household size corresponded with household size at annual eligibility start date on checklist</t>
  </si>
  <si>
    <t>The DSHS HOPWA Program Determining Household Annual Gross Income Guide outlines acceptable forms of documentation, income inclusions and exclusions, and calculation guidance.</t>
  </si>
  <si>
    <t>Listed parties to which the Project Sponsor could release and/or obtain information to/from</t>
  </si>
  <si>
    <t>Outcome Data and Program Disenrollment</t>
  </si>
  <si>
    <t>Form P: Service Outcome Assessment and Program Disenrollment Worksheet</t>
  </si>
  <si>
    <t>Did the household disenroll from the program?</t>
  </si>
  <si>
    <t>If household disenrolled from the program, recorded disenrollment date and reason</t>
  </si>
  <si>
    <t>Start and end dates for each service were within the annual eligibility start and end dates</t>
  </si>
  <si>
    <t>Screening: Selected TBRA</t>
  </si>
  <si>
    <t>Screening: Authorized an appropriate number of bedrooms</t>
  </si>
  <si>
    <t>Screening: Entered the correct fiscal year of the rent standard table</t>
  </si>
  <si>
    <t>Certification: Comparison units were reasonably similar to the proposed unit</t>
  </si>
  <si>
    <t>Documentation: Attached rent standard table</t>
  </si>
  <si>
    <t>Documentation: Attached comparison unit values</t>
  </si>
  <si>
    <t>Certification: Form H approved the proposed unit</t>
  </si>
  <si>
    <t>Screening: Selected the correct shared/non-shared housing arrangement status</t>
  </si>
  <si>
    <t>Screening: Selected the correct county</t>
  </si>
  <si>
    <t>Screening: Household size matched the household size as of the certification date</t>
  </si>
  <si>
    <t>Screening: Proposed unit address matched the address on Form G</t>
  </si>
  <si>
    <t>Screening: Proposed unit address matched the address on the lease</t>
  </si>
  <si>
    <t>Screening: Proposed unit rent matched the rent on the lease</t>
  </si>
  <si>
    <t>Screening: Comparison unit values matched the values on the comparison unit documentation</t>
  </si>
  <si>
    <t>Screening: Entered the correct rent standard value(s) as specified by Form H</t>
  </si>
  <si>
    <t>Screening: Comparison units contained the number of bedrooms specified by Form H</t>
  </si>
  <si>
    <t>Certification: Proposed unit utility responsibilities matched the utility responsibilities on the lease</t>
  </si>
  <si>
    <t>Screening: If applicable, justified granting an exception to the Occupancy Standards</t>
  </si>
  <si>
    <t>Screening: Selected the correct type of rent standard</t>
  </si>
  <si>
    <t>Screening: If applicable, household and roommate shares of the rent matched the terms of the roommate agreement</t>
  </si>
  <si>
    <t>Screening: If applicable, proposed unit utility allowance matched the allowance on the utility schedule</t>
  </si>
  <si>
    <t>Screening: If applicable, proposed unit utility allowance was for the number of bedrooms specified by Form H</t>
  </si>
  <si>
    <t>Screening: If applicable, comparison unit utility allowances were for the number of bedrooms specified by Form H</t>
  </si>
  <si>
    <t>Documentation: If applicable, attached utility schedule</t>
  </si>
  <si>
    <t>Questioned costs</t>
  </si>
  <si>
    <t>Screening: Selected TSH</t>
  </si>
  <si>
    <t>Numerator</t>
  </si>
  <si>
    <t>Denominator</t>
  </si>
  <si>
    <t>Incorrect</t>
  </si>
  <si>
    <t>Questioned</t>
  </si>
  <si>
    <t>N/A Option Available</t>
  </si>
  <si>
    <t>Screening: Selected the correct number of bedrooms in the proposed unit</t>
  </si>
  <si>
    <t>Possibility of questioned costs?</t>
  </si>
  <si>
    <t>Followed procedure for rent standard increases</t>
  </si>
  <si>
    <t>Followed procedure for waitlists for TBRA, STRMU, and FBHA services</t>
  </si>
  <si>
    <t>Tracked the number of households that received rent standard increases</t>
  </si>
  <si>
    <t>Rent standard increases (if applicable)</t>
  </si>
  <si>
    <t>Waitlists for TBRA, STRMU, and FBHA services</t>
  </si>
  <si>
    <t>Rent standard increase tracking tool (if applicable)</t>
  </si>
  <si>
    <r>
      <t xml:space="preserve">Project Sponsors had policies and/or procedures for waitlists for TBRA, STRMU, and FBHA services. Policies and/or procedures specified how the waitlist was maintained and how waitlisted HOPWA-eligible households were prioritized. Project Sponsors must categorize waitlisted households by the service category they need (i.e., TBRA, STRMU, or FBHA, with additional STRMU subcategories for rent, mortgage, or utility costs), update their waitlists every three months at minimum, and include the dates households were added and removed. AA submitted evidence that Project Sponsors maintained waitlists (even if there were no waitlisted households) using a waitlist management tool.
</t>
    </r>
    <r>
      <rPr>
        <i/>
        <sz val="10"/>
        <color theme="1"/>
        <rFont val="Calibri"/>
        <family val="2"/>
        <scheme val="minor"/>
      </rPr>
      <t>HOPWA Rental Assistance Guidebook</t>
    </r>
  </si>
  <si>
    <r>
      <t>NOTE:</t>
    </r>
    <r>
      <rPr>
        <sz val="10"/>
        <color rgb="FFC00000"/>
        <rFont val="Calibri"/>
        <family val="2"/>
        <scheme val="minor"/>
      </rPr>
      <t xml:space="preserve"> To start a new paragraph in a single cell, hit Alt+Enter.</t>
    </r>
  </si>
  <si>
    <t>Household members 18 years of age and older without proof of gross income completed Form A</t>
  </si>
  <si>
    <t>Household members 18 years of age and older without proof of residency completed Form B</t>
  </si>
  <si>
    <t>Completed lead-based paint (LBP) prompts</t>
  </si>
  <si>
    <t>Was the housing built or most recently rehabilitated before 1978?</t>
  </si>
  <si>
    <t xml:space="preserve">            - If “Disclosure of Information on LBP and/or LBP Hazards” was attached, completed and executed correctly</t>
  </si>
  <si>
    <t>Option 1: If the unit was assisted with TBRA, TSH, STRMU*, and/or PHP*, selected TBRA, TSH, STRMU*, and/or PHP*</t>
  </si>
  <si>
    <t>Option 1: If the unit was assisted with TBRA, TSH, STRMU*, and/or PHP*, the property met all standards</t>
  </si>
  <si>
    <t>Option 1: If the unit was assisted with TBRA, TSH, STRMU*, and/or PHP*, signed and dated by case manager</t>
  </si>
  <si>
    <t>Option 2: If the unit was assisted with STRMU, STSH, or PHP, selected STRMU, STSH, or PHP</t>
  </si>
  <si>
    <t>Option 2: If the unit was assisted with STRMU, STSH, or PHP, the property met all standards</t>
  </si>
  <si>
    <r>
      <t xml:space="preserve">     b. If before 1978 and yes to both d and e, attached the “Disclosure of Information on LBP and/or LBP Hazards”
</t>
    </r>
    <r>
      <rPr>
        <sz val="10"/>
        <color theme="2"/>
        <rFont val="Calibri"/>
        <family val="2"/>
        <scheme val="minor"/>
      </rPr>
      <t xml:space="preserve">     b. </t>
    </r>
    <r>
      <rPr>
        <sz val="10"/>
        <color theme="1"/>
        <rFont val="Calibri"/>
        <family val="2"/>
        <scheme val="minor"/>
      </rPr>
      <t>or the lease already included a comparable disclosure</t>
    </r>
  </si>
  <si>
    <r>
      <t xml:space="preserve">     a. If before 1978 and yes to both c and e, initialed for pamphlet by worker;     </t>
    </r>
    <r>
      <rPr>
        <i/>
        <sz val="10"/>
        <color theme="1"/>
        <rFont val="Calibri"/>
        <family val="2"/>
        <scheme val="minor"/>
      </rPr>
      <t>*****OR*****</t>
    </r>
  </si>
  <si>
    <t>Option 2: If the unit was assisted with STRMU, STSH, or PHP, signed and dated by case manager</t>
  </si>
  <si>
    <t>Total assistance for the security deposit, first and/or last month’s rent, and/or rental arrears capped at 2x the rent</t>
  </si>
  <si>
    <t>Y</t>
  </si>
  <si>
    <t>DSHS/AA Reviewer:</t>
  </si>
  <si>
    <t>DSHS/AA Review Dates:</t>
  </si>
  <si>
    <t>Administrative Agency (AA):</t>
  </si>
  <si>
    <r>
      <t>Instructions:</t>
    </r>
    <r>
      <rPr>
        <sz val="10"/>
        <rFont val="Calibri"/>
        <family val="2"/>
        <scheme val="minor"/>
      </rPr>
      <t xml:space="preserve"> In the orange cells, enter a file name for each file reviewed to activate the column. For each item, select "Y," "N," or "N/A." </t>
    </r>
  </si>
  <si>
    <t>Annual STRMU Payment and/or Time Cap matched STRMU Cap policy</t>
  </si>
  <si>
    <t>Six-month STSH Payment and/or Time Cap matched STSH Cap policy</t>
  </si>
  <si>
    <t>The DSHS reviewer sends this tool to the Contract Management Section (CMS) and CMS sends it to the Administrative Agency (AA). The AA electronically submits monitoring documents to the reviewer by the deadline provided in the monitoring announcement letter. See tab 1 for a checklist of AA documents. See tab 2 for a checklist of Project Sponsor documents. The reviewer should plan to monitor at least one of the AA's Project Sponsors (see the monitoring schedule in the DSHS HOPWA Program Manual).</t>
  </si>
  <si>
    <t>AA staff are expected to be familiar with the HOPWA Grantee Oversight Resource Guide, DSHS HOPWA Program Manual and Guides, Statement of Work, Health and Human Services Commission (HHSC) Uniform Terms and Conditions, and HOPWA regulations at 24 Code of Federal Regulations (CFR) Part 574.</t>
  </si>
  <si>
    <t>Contract Term:</t>
  </si>
  <si>
    <r>
      <t xml:space="preserve">AA either publicized their monitoring tool or sent their monitoring tool to Project Sponsors at least 30 days in advance of the monitoring start date. If AA publicized their tool, AA submitted evidence that the tool was publicized at least 30 days in advance of the monitoring start date. If AA sent their tool to Project Sponsors, AA submitted evidence that the tool was sent at least 30 days in advance of the monitoring start date.
</t>
    </r>
    <r>
      <rPr>
        <i/>
        <sz val="10"/>
        <color theme="1"/>
        <rFont val="Calibri"/>
        <family val="2"/>
        <scheme val="minor"/>
      </rPr>
      <t>DSHS Requirement; 24 CFR §574.410; 24 CFR §574.500; 24 CFR §91.330</t>
    </r>
  </si>
  <si>
    <r>
      <t xml:space="preserve">AA had completed programmatic and fiscal monitoring of all their Project Sponsors. AA provided a copy of all monitoring reports, corrective action determinations, revisions, and resolutions to DSHS when they notified each Project Sponsor, but no later than 30 calendar days of the notification to the Project Sponsor. 
</t>
    </r>
    <r>
      <rPr>
        <i/>
        <sz val="10"/>
        <color theme="1"/>
        <rFont val="Calibri"/>
        <family val="2"/>
        <scheme val="minor"/>
      </rPr>
      <t>24 CFR §574.410; 24 CFR §574.500; 24 CFR §91.330; DSHS HOPWA Program Manual; HOPWA Grantee Oversight Resource Guide</t>
    </r>
  </si>
  <si>
    <t>Monitoring</t>
  </si>
  <si>
    <t>Followed procedure for monitoring using a publicized tool</t>
  </si>
  <si>
    <t>Completed monitoring reports for Project Sponsors</t>
  </si>
  <si>
    <t>Publicized monitoring tool for Project Sponsors</t>
  </si>
  <si>
    <r>
      <rPr>
        <b/>
        <sz val="10"/>
        <color theme="1"/>
        <rFont val="Calibri"/>
        <family val="2"/>
        <scheme val="minor"/>
      </rPr>
      <t>Observations</t>
    </r>
    <r>
      <rPr>
        <sz val="10"/>
        <color theme="1"/>
        <rFont val="Calibri"/>
        <family val="2"/>
        <scheme val="minor"/>
      </rPr>
      <t xml:space="preserve"> are comments based on what the reviewer has seen, heard, or noticed related to program implementation during the monitoring (e.g., how the AA follows	 policies and/or procedures, uses tools, meets requirements, etc.).
</t>
    </r>
    <r>
      <rPr>
        <b/>
        <sz val="10"/>
        <color theme="1"/>
        <rFont val="Calibri"/>
        <family val="2"/>
        <scheme val="minor"/>
      </rPr>
      <t>Recommendations</t>
    </r>
    <r>
      <rPr>
        <sz val="10"/>
        <color theme="1"/>
        <rFont val="Calibri"/>
        <family val="2"/>
        <scheme val="minor"/>
      </rPr>
      <t xml:space="preserve"> are suggestions for the AA to consider that are not requirements.
</t>
    </r>
    <r>
      <rPr>
        <b/>
        <sz val="10"/>
        <color theme="1"/>
        <rFont val="Calibri"/>
        <family val="2"/>
        <scheme val="minor"/>
      </rPr>
      <t>Requirements</t>
    </r>
    <r>
      <rPr>
        <sz val="10"/>
        <color theme="1"/>
        <rFont val="Calibri"/>
        <family val="2"/>
        <scheme val="minor"/>
      </rPr>
      <t xml:space="preserve"> are areas that need improvement via corrective action to comply with federal and state regulations, policies, standards, and guidelines</t>
    </r>
  </si>
  <si>
    <t>∙</t>
  </si>
  <si>
    <t>Reallocations</t>
  </si>
  <si>
    <t>Followed procedure for reallocations</t>
  </si>
  <si>
    <t>Completed HSDA needs assessment reports with a housing component</t>
  </si>
  <si>
    <t xml:space="preserve">HSDA needs assessment tool with a housing component </t>
  </si>
  <si>
    <r>
      <t xml:space="preserve">AA had an HSDA needs assessment tool with a housing component. AA had completed HSDA needs assessment reports within the past 5 years at minimum for each HSDA.
</t>
    </r>
    <r>
      <rPr>
        <i/>
        <sz val="10"/>
        <color theme="1"/>
        <rFont val="Calibri"/>
        <family val="2"/>
        <scheme val="minor"/>
      </rPr>
      <t>DSHS Requirement; 24 CFR §574.500</t>
    </r>
  </si>
  <si>
    <r>
      <t xml:space="preserve">AA had a policy and/or procedure for monitoring. The policy and/or procedure covered programmatic and fiscal monitoring, described protocols for remote and on-site monitoring, and specified how frequently the AA monitors Project Sponsors (e.g., following the monitoring schedule established in the DSHS HOPWA Program Manual or other periodic basis). AA used their policy and/or procedure for monitoring and AA submitted evidence that they followed their policy and/or procedure. If AA used a monitoring contractor, AA submitted a copy of the contract with the monitoring service.
</t>
    </r>
    <r>
      <rPr>
        <i/>
        <sz val="10"/>
        <color theme="1"/>
        <rFont val="Calibri"/>
        <family val="2"/>
        <scheme val="minor"/>
      </rPr>
      <t>24 CFR §574.410; 24 CFR §574.500; 24 CFR §91.330</t>
    </r>
  </si>
  <si>
    <t>Semi-annual Exhibit A and Program Progress Report for AAs</t>
  </si>
  <si>
    <t>Year-End Exhibit A and Program Progress Report for AAs</t>
  </si>
  <si>
    <r>
      <t xml:space="preserve">AA had AA Semi-Annual and Year-End Exhibit As and Program Progress Reports (PPRs). AA Exhibit A expenditure data matched Project Sponsor PPR expenditure data.
</t>
    </r>
    <r>
      <rPr>
        <i/>
        <sz val="10"/>
        <color theme="1"/>
        <rFont val="Calibri"/>
        <family val="2"/>
        <scheme val="minor"/>
      </rPr>
      <t>24 CFR §574.520, 24 CFR §91.520</t>
    </r>
  </si>
  <si>
    <r>
      <t xml:space="preserve">AA had a policy and/or procedure for reallocations. The policy and/or procedure described protocols for reviewing funding utilization and preventing Project Sponsors from overspending/lapsing funds. If AA used their policy and/or procedure for reallocations, AA submitted evidence that they followed their policy and/or procedure. Reviewer will inquire about compliance with the policy and/or procedure if cumulative expenditures for any Project Sponsor activity were below 80 percent of the allocated amount for the respective activity. Reviewer will use cumulative Exhibit B data as the basis for this conclusion. 
</t>
    </r>
    <r>
      <rPr>
        <i/>
        <sz val="10"/>
        <color theme="1"/>
        <rFont val="Calibri"/>
        <family val="2"/>
        <scheme val="minor"/>
      </rPr>
      <t>DSHS Requirement; 24 CFR §574.450; 2 CFR §200</t>
    </r>
  </si>
  <si>
    <t>y</t>
  </si>
  <si>
    <t>n</t>
  </si>
  <si>
    <r>
      <rPr>
        <b/>
        <sz val="10"/>
        <color rgb="FFC00000"/>
        <rFont val="Calibri"/>
        <family val="2"/>
        <scheme val="minor"/>
      </rPr>
      <t>NOTE:</t>
    </r>
    <r>
      <rPr>
        <sz val="10"/>
        <color rgb="FFC00000"/>
        <rFont val="Calibri"/>
        <family val="2"/>
        <scheme val="minor"/>
      </rPr>
      <t xml:space="preserve"> To AutoFit row height to cell contents, locate the cell's row heading and double-click the lower edge of the heading. To start a new paragraph in a single cell, hit Alt+Enter.</t>
    </r>
  </si>
  <si>
    <t>n/a</t>
  </si>
  <si>
    <r>
      <t xml:space="preserve">Project Sponsors had policies and/or procedures for rent standard increases (if applicable). Policies and/or procedures described the circumstances in which Project Sponsors would increase the rent standard for a proposed unit. On a unit by unit basis, Project Sponsors may increase the rent standard by up to 10 percent for up to 20 percent of the units assisted. If Project Sponsors used their policies and/or procedures for Rent Standard Increases, AA submitted evidence that Project Sponsors followed their policies and/or procedures. AA submitted evidence that Project Sponsors tracked the number of households that received increases.
</t>
    </r>
    <r>
      <rPr>
        <i/>
        <sz val="10"/>
        <color theme="1"/>
        <rFont val="Calibri"/>
        <family val="2"/>
        <scheme val="minor"/>
      </rPr>
      <t xml:space="preserve">24 CFR §574.320(a)(2) </t>
    </r>
  </si>
  <si>
    <r>
      <t xml:space="preserve">Project Sponsors had policies and/or procedures for STRMU and/or STSH Caps (if applicable). If Project Sponsors used their policies and/or procedures for STRMU Caps, AA submitted evidence that they followed their policies and/or procedures.
</t>
    </r>
    <r>
      <rPr>
        <i/>
        <sz val="10"/>
        <color theme="1"/>
        <rFont val="Calibri"/>
        <family val="2"/>
        <scheme val="minor"/>
      </rPr>
      <t>DSHS HOPWA Program Manual; HOPWA Short-term Rent, Mortgage, and Utility Assistance</t>
    </r>
  </si>
  <si>
    <t>STRMU and/or STSH Caps (if applicable)</t>
  </si>
  <si>
    <t>Followed procedure for STRMU and/or STSH caps (if applicable)</t>
  </si>
  <si>
    <r>
      <t xml:space="preserve">Project Sponsors had policies and/or procedures for survivor grace periods. Policies and/or procedures addressed provision of assistance to surviving or remaining household members living in the assisted unit at the time of the eligible individual’s death, incarceration, lease bifurcation, enrollment in drug treatment, or entry to hospice/long-term health care. Policies and/or procedures stated that, in shared housing arrangements where two or more unrelated households lived together, grace periods could not be extended to other households. If Project Sponsors used their policies and/or procedures for grace periods, AA submitted evidence that Project Sponsors followed their policies and/or procedures.
</t>
    </r>
    <r>
      <rPr>
        <i/>
        <sz val="10"/>
        <color theme="1"/>
        <rFont val="Calibri"/>
        <family val="2"/>
        <scheme val="minor"/>
      </rPr>
      <t>24 CFR §574.310; 24 CFR §574.460</t>
    </r>
  </si>
  <si>
    <r>
      <t xml:space="preserve">Project Sponsors had policies and/or procedures for requiring application to the Housing Choice Voucher Program (HCVP) and other affordable housing programs. The policies and/or procedures required households if eligible, to apply for the HCVP/other affordable housing programs, renew applications as required, and accept assistance as offered. The policies and/or procedures included reasons households could seek a waiver (i.e., use DSHS HOPWA Program Form J: Housing Choice Voucher/Other Affordable Housing Waiver), consequences for non-compliance without justification, and procedures for tracking household applications. Project Sponsors must document the households that transitioned to the HCVP/other affordable housing program each year. If Project Sponsors used their policies and/or procedures for requiring application to the HCVP/other affordable housing programs, AA submitted evidence that Project Sponsors followed their policies and/or procedures. AA submitted evidence that Project Sponsors tracked household applications.
</t>
    </r>
    <r>
      <rPr>
        <i/>
        <sz val="10"/>
        <color theme="1"/>
        <rFont val="Calibri"/>
        <family val="2"/>
        <scheme val="minor"/>
      </rPr>
      <t xml:space="preserve">24 CFR §574.420; DSHS HOPWA Program Manual </t>
    </r>
  </si>
  <si>
    <t>Requiring application to HCVP/other affordable housing</t>
  </si>
  <si>
    <t>Followed procedure for requiring application to HCVP/other affordable housing</t>
  </si>
  <si>
    <t>Tracked household applications to HCVP/other affordable housing programs</t>
  </si>
  <si>
    <t>Collaborated with HCVP/other affordable housing programs</t>
  </si>
  <si>
    <t>HCVP/other affordable housing waitlist tracking tool</t>
  </si>
  <si>
    <r>
      <t xml:space="preserve">AA submitted evidence of Project Sponsors collaborating with the HCVP/other affordable housing programs (i.e., a liaison with a regular pattern of communication) (e.g., MOUs if applicable, correspondence, meeting notes, etc.).
</t>
    </r>
    <r>
      <rPr>
        <i/>
        <sz val="10"/>
        <color theme="1"/>
        <rFont val="Calibri"/>
        <family val="2"/>
        <scheme val="minor"/>
      </rPr>
      <t>DSHS HOPWA Program Manual; HOPWA Rental Assistance Guidebook</t>
    </r>
  </si>
  <si>
    <t>Semi-annual and Year-End Program Progress Reports for Project Sponsors</t>
  </si>
  <si>
    <r>
      <t xml:space="preserve">AA had Project Sponsors' Semi-Annual and Year-End Program Progress Reports (PPRs). AA Exhibit A expenditure data matched Project Sponsor PPR expenditure data.
</t>
    </r>
    <r>
      <rPr>
        <i/>
        <sz val="10"/>
        <color theme="1"/>
        <rFont val="Calibri"/>
        <family val="2"/>
        <scheme val="minor"/>
      </rPr>
      <t>24 CFR §574.520; 24 CFR §91.520</t>
    </r>
  </si>
  <si>
    <t>Evidence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</si>
</sst>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mm/dd/yy;@"/>
  </numFmts>
  <fonts count="36"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i/>
      <sz val="9"/>
      <color theme="1"/>
      <name val="Calibri"/>
      <family val="2"/>
      <scheme val="minor"/>
    </font>
    <font>
      <b/>
      <sz val="10"/>
      <color theme="1"/>
      <name val="Calibri"/>
      <family val="2"/>
      <scheme val="minor"/>
    </font>
    <font>
      <i/>
      <sz val="10"/>
      <color theme="1"/>
      <name val="Calibri"/>
      <family val="2"/>
      <scheme val="minor"/>
    </font>
    <font>
      <u/>
      <sz val="10"/>
      <color theme="1"/>
      <name val="Calibri"/>
      <family val="2"/>
      <scheme val="minor"/>
    </font>
    <font>
      <i/>
      <sz val="8"/>
      <color theme="1"/>
      <name val="Calibri"/>
      <family val="2"/>
      <scheme val="minor"/>
    </font>
    <font>
      <b/>
      <sz val="14"/>
      <color theme="1"/>
      <name val="Calibri"/>
      <family val="2"/>
      <scheme val="minor"/>
    </font>
    <font>
      <b/>
      <sz val="18"/>
      <color theme="1"/>
      <name val="Calibri"/>
      <family val="2"/>
      <scheme val="minor"/>
    </font>
    <font>
      <b/>
      <u/>
      <sz val="12"/>
      <color theme="1"/>
      <name val="Calibri"/>
      <family val="2"/>
      <scheme val="minor"/>
    </font>
    <font>
      <i/>
      <sz val="9"/>
      <color rgb="FFC00000"/>
      <name val="Calibri"/>
      <family val="2"/>
      <scheme val="minor"/>
    </font>
    <font>
      <sz val="8"/>
      <color theme="1"/>
      <name val="Calibri"/>
      <family val="2"/>
      <scheme val="minor"/>
    </font>
    <font>
      <b/>
      <sz val="10"/>
      <color theme="9" tint="-0.24997711111789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0"/>
      <name val="Calibri"/>
      <family val="2"/>
      <scheme val="minor"/>
    </font>
    <font>
      <b/>
      <sz val="10"/>
      <color rgb="FFC00000"/>
      <name val="Calibri"/>
      <family val="2"/>
      <scheme val="minor"/>
    </font>
    <font>
      <sz val="14"/>
      <color theme="1"/>
      <name val="Calibri"/>
      <family val="2"/>
      <scheme val="minor"/>
    </font>
    <font>
      <sz val="10"/>
      <color rgb="FF9C0006"/>
      <name val="Calibri"/>
      <family val="2"/>
      <scheme val="minor"/>
    </font>
    <font>
      <sz val="8"/>
      <color rgb="FF9C6500"/>
      <name val="Calibri"/>
      <family val="2"/>
      <scheme val="minor"/>
    </font>
    <font>
      <sz val="8"/>
      <color rgb="FF006100"/>
      <name val="Calibri"/>
      <family val="2"/>
      <scheme val="minor"/>
    </font>
    <font>
      <b/>
      <sz val="12"/>
      <color theme="1"/>
      <name val="Calibri"/>
      <family val="2"/>
      <scheme val="minor"/>
    </font>
    <font>
      <sz val="12"/>
      <color theme="1"/>
      <name val="Calibri"/>
      <family val="2"/>
      <scheme val="minor"/>
    </font>
    <font>
      <sz val="10"/>
      <color rgb="FFC00000"/>
      <name val="Calibri"/>
      <family val="2"/>
      <scheme val="minor"/>
    </font>
    <font>
      <b/>
      <sz val="10"/>
      <name val="Calibri"/>
      <family val="2"/>
      <scheme val="minor"/>
    </font>
    <font>
      <b/>
      <sz val="16"/>
      <color theme="1"/>
      <name val="Calibri"/>
      <family val="2"/>
      <scheme val="minor"/>
    </font>
    <font>
      <b/>
      <i/>
      <sz val="9"/>
      <color rgb="FFC00000"/>
      <name val="Calibri"/>
      <family val="2"/>
      <scheme val="minor"/>
    </font>
    <font>
      <b/>
      <sz val="10"/>
      <color theme="0"/>
      <name val="Calibri"/>
      <family val="2"/>
      <scheme val="minor"/>
    </font>
    <font>
      <b/>
      <sz val="10"/>
      <color theme="4" tint="-0.249977111117893"/>
      <name val="Calibri"/>
      <family val="2"/>
      <scheme val="minor"/>
    </font>
    <font>
      <b/>
      <sz val="10"/>
      <color rgb="FFFF2D55"/>
      <name val="Calibri"/>
      <family val="2"/>
      <scheme val="minor"/>
    </font>
    <font>
      <sz val="10"/>
      <color theme="2"/>
      <name val="Calibri"/>
      <family val="2"/>
      <scheme val="minor"/>
    </font>
    <font>
      <i/>
      <sz val="10"/>
      <color theme="0" tint="-0.499984740745262"/>
      <name val="Calibri"/>
      <family val="2"/>
      <scheme val="minor"/>
    </font>
    <font>
      <sz val="10"/>
      <color theme="1"/>
      <name val="Verdana"/>
      <family val="2"/>
    </font>
  </fonts>
  <fills count="28">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theme="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FC7CE"/>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2D55"/>
        <bgColor indexed="64"/>
      </patternFill>
    </fill>
    <fill>
      <patternFill patternType="solid">
        <fgColor theme="2" tint="-9.9978637043366805E-2"/>
        <bgColor indexed="64"/>
      </patternFill>
    </fill>
    <fill>
      <patternFill patternType="solid">
        <fgColor rgb="FF007AFF"/>
        <bgColor indexed="64"/>
      </patternFill>
    </fill>
    <fill>
      <patternFill patternType="solid">
        <fgColor rgb="FFFFC000"/>
        <bgColor indexed="64"/>
      </patternFill>
    </fill>
    <fill>
      <patternFill patternType="solid">
        <fgColor theme="3" tint="0.79998168889431442"/>
        <bgColor indexed="64"/>
      </patternFill>
    </fill>
  </fills>
  <borders count="17">
    <border>
      <left/>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top/>
      <bottom style="thin">
        <color theme="0"/>
      </bottom>
      <diagonal/>
    </border>
    <border>
      <left style="thin">
        <color theme="0"/>
      </left>
      <right/>
      <top style="thin">
        <color theme="0"/>
      </top>
      <bottom/>
      <diagonal/>
    </border>
    <border>
      <left style="thin">
        <color theme="0"/>
      </left>
      <right/>
      <top/>
      <bottom/>
      <diagonal/>
    </border>
    <border>
      <left/>
      <right style="thin">
        <color theme="0"/>
      </right>
      <top/>
      <bottom/>
      <diagonal/>
    </border>
    <border>
      <left style="thin">
        <color theme="0"/>
      </left>
      <right style="thin">
        <color theme="0"/>
      </right>
      <top/>
      <bottom/>
      <diagonal/>
    </border>
  </borders>
  <cellStyleXfs count="5">
    <xf numFmtId="0" fontId="0" fillId="0" borderId="0"/>
    <xf numFmtId="9" fontId="2" fillId="0" borderId="0" applyFont="0" applyFill="0" applyBorder="0" applyAlignment="0" applyProtection="0"/>
    <xf numFmtId="0" fontId="15" fillId="1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cellStyleXfs>
  <cellXfs count="321">
    <xf numFmtId="0" fontId="0" fillId="0" borderId="0" xfId="0"/>
    <xf numFmtId="0" fontId="3" fillId="4" borderId="2"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5" fillId="0" borderId="0" xfId="0" applyFont="1" applyBorder="1" applyProtection="1"/>
    <xf numFmtId="0" fontId="0" fillId="0" borderId="0" xfId="0" applyBorder="1" applyProtection="1"/>
    <xf numFmtId="0" fontId="0" fillId="0" borderId="0" xfId="0" applyProtection="1"/>
    <xf numFmtId="0" fontId="3" fillId="0" borderId="0" xfId="0" applyFont="1" applyBorder="1" applyAlignment="1" applyProtection="1">
      <alignment horizontal="center"/>
    </xf>
    <xf numFmtId="0" fontId="0" fillId="5" borderId="0" xfId="0" applyFill="1" applyProtection="1"/>
    <xf numFmtId="0" fontId="0" fillId="0" borderId="0" xfId="0" applyFill="1" applyProtection="1"/>
    <xf numFmtId="9" fontId="5" fillId="4" borderId="2" xfId="1" applyFont="1" applyFill="1" applyBorder="1" applyAlignment="1" applyProtection="1">
      <alignment vertical="center"/>
    </xf>
    <xf numFmtId="0" fontId="3" fillId="0" borderId="0" xfId="0" applyFont="1" applyFill="1" applyBorder="1" applyProtection="1"/>
    <xf numFmtId="0" fontId="3" fillId="0" borderId="0" xfId="0" applyFont="1" applyProtection="1"/>
    <xf numFmtId="0" fontId="3" fillId="8" borderId="0" xfId="0" applyFont="1" applyFill="1" applyBorder="1" applyProtection="1"/>
    <xf numFmtId="0" fontId="1" fillId="8" borderId="11" xfId="0" applyFont="1" applyFill="1" applyBorder="1" applyAlignment="1" applyProtection="1">
      <alignment horizontal="left" vertical="top"/>
    </xf>
    <xf numFmtId="0" fontId="5" fillId="8" borderId="4" xfId="0" applyFont="1" applyFill="1" applyBorder="1" applyAlignment="1" applyProtection="1">
      <alignment horizontal="left" vertical="top"/>
    </xf>
    <xf numFmtId="0" fontId="3" fillId="8" borderId="4" xfId="0" applyFont="1" applyFill="1" applyBorder="1" applyProtection="1"/>
    <xf numFmtId="0" fontId="0" fillId="0" borderId="4" xfId="0" applyBorder="1" applyProtection="1"/>
    <xf numFmtId="0" fontId="9" fillId="3" borderId="11" xfId="0" applyFont="1" applyFill="1" applyBorder="1" applyAlignment="1" applyProtection="1">
      <alignment horizontal="left" vertical="top"/>
    </xf>
    <xf numFmtId="0" fontId="5" fillId="3" borderId="4" xfId="0" applyFont="1" applyFill="1" applyBorder="1" applyAlignment="1" applyProtection="1">
      <alignment horizontal="left" vertical="top"/>
    </xf>
    <xf numFmtId="0" fontId="3" fillId="3" borderId="4" xfId="0" applyFont="1" applyFill="1" applyBorder="1" applyProtection="1"/>
    <xf numFmtId="0" fontId="3" fillId="3" borderId="3" xfId="0" applyFont="1" applyFill="1" applyBorder="1" applyProtection="1"/>
    <xf numFmtId="0" fontId="3" fillId="2" borderId="14" xfId="0" applyFont="1" applyFill="1" applyBorder="1" applyAlignment="1" applyProtection="1">
      <alignment horizontal="left" vertical="top"/>
    </xf>
    <xf numFmtId="0" fontId="3" fillId="2" borderId="12" xfId="0" applyFont="1" applyFill="1" applyBorder="1" applyAlignment="1" applyProtection="1">
      <alignment horizontal="left" vertical="top"/>
    </xf>
    <xf numFmtId="0" fontId="5" fillId="2" borderId="5" xfId="0" applyFont="1" applyFill="1" applyBorder="1" applyAlignment="1" applyProtection="1">
      <alignment horizontal="left" vertical="top"/>
    </xf>
    <xf numFmtId="0" fontId="5" fillId="2" borderId="6" xfId="0" applyFont="1" applyFill="1" applyBorder="1" applyAlignment="1" applyProtection="1">
      <alignment horizontal="left" vertical="top"/>
    </xf>
    <xf numFmtId="0" fontId="3" fillId="7" borderId="2" xfId="0" applyFont="1" applyFill="1" applyBorder="1" applyAlignment="1" applyProtection="1">
      <alignment horizontal="center" vertical="center" textRotation="90"/>
      <protection locked="0"/>
    </xf>
    <xf numFmtId="0" fontId="1" fillId="8" borderId="13" xfId="0" applyFont="1" applyFill="1" applyBorder="1" applyProtection="1"/>
    <xf numFmtId="0" fontId="3" fillId="8" borderId="8" xfId="0" applyFont="1" applyFill="1" applyBorder="1" applyProtection="1"/>
    <xf numFmtId="0" fontId="3" fillId="8" borderId="9" xfId="0" applyFont="1" applyFill="1" applyBorder="1" applyProtection="1"/>
    <xf numFmtId="0" fontId="4" fillId="8" borderId="12" xfId="0" applyFont="1" applyFill="1" applyBorder="1" applyProtection="1"/>
    <xf numFmtId="0" fontId="3" fillId="8" borderId="5" xfId="0" applyFont="1" applyFill="1" applyBorder="1" applyProtection="1"/>
    <xf numFmtId="0" fontId="3" fillId="8" borderId="6" xfId="0" applyFont="1" applyFill="1" applyBorder="1" applyProtection="1"/>
    <xf numFmtId="0" fontId="1" fillId="8" borderId="14" xfId="0" applyFont="1" applyFill="1" applyBorder="1" applyProtection="1"/>
    <xf numFmtId="0" fontId="3" fillId="8" borderId="15" xfId="0" applyFont="1" applyFill="1" applyBorder="1" applyProtection="1"/>
    <xf numFmtId="164" fontId="3" fillId="3" borderId="4" xfId="0" applyNumberFormat="1" applyFont="1" applyFill="1" applyBorder="1" applyProtection="1"/>
    <xf numFmtId="0" fontId="1" fillId="8" borderId="11" xfId="0" applyFont="1" applyFill="1" applyBorder="1" applyProtection="1"/>
    <xf numFmtId="0" fontId="3" fillId="8" borderId="3" xfId="0" applyFont="1" applyFill="1" applyBorder="1" applyProtection="1"/>
    <xf numFmtId="0" fontId="12" fillId="8" borderId="12" xfId="0" applyFont="1" applyFill="1" applyBorder="1" applyProtection="1"/>
    <xf numFmtId="0" fontId="8" fillId="0" borderId="0" xfId="0" applyFont="1" applyBorder="1" applyAlignment="1" applyProtection="1">
      <alignment horizontal="center" vertical="top"/>
    </xf>
    <xf numFmtId="0" fontId="11" fillId="10" borderId="13" xfId="0" applyFont="1" applyFill="1" applyBorder="1" applyProtection="1"/>
    <xf numFmtId="0" fontId="3" fillId="10" borderId="8" xfId="0" applyFont="1" applyFill="1" applyBorder="1" applyProtection="1"/>
    <xf numFmtId="9" fontId="3" fillId="10" borderId="8" xfId="1" applyFont="1" applyFill="1" applyBorder="1" applyAlignment="1" applyProtection="1">
      <alignment vertical="center"/>
    </xf>
    <xf numFmtId="0" fontId="3" fillId="10" borderId="8" xfId="0" applyFont="1" applyFill="1" applyBorder="1" applyAlignment="1" applyProtection="1">
      <alignment horizontal="center" vertical="center"/>
    </xf>
    <xf numFmtId="0" fontId="3" fillId="10" borderId="14" xfId="0" applyFont="1" applyFill="1" applyBorder="1" applyProtection="1"/>
    <xf numFmtId="0" fontId="3" fillId="10" borderId="0" xfId="0" applyFont="1" applyFill="1" applyBorder="1" applyProtection="1"/>
    <xf numFmtId="0" fontId="4" fillId="10" borderId="12" xfId="0" applyFont="1" applyFill="1" applyBorder="1" applyProtection="1"/>
    <xf numFmtId="0" fontId="3" fillId="10" borderId="5" xfId="0" applyFont="1" applyFill="1" applyBorder="1" applyProtection="1"/>
    <xf numFmtId="9" fontId="3" fillId="10" borderId="5" xfId="1" applyFont="1" applyFill="1" applyBorder="1" applyAlignment="1" applyProtection="1">
      <alignment vertical="center"/>
    </xf>
    <xf numFmtId="0" fontId="3" fillId="10" borderId="5" xfId="0" applyFont="1" applyFill="1" applyBorder="1" applyAlignment="1" applyProtection="1">
      <alignment horizontal="center" vertical="center"/>
    </xf>
    <xf numFmtId="0" fontId="3" fillId="9" borderId="2" xfId="0" applyFont="1" applyFill="1" applyBorder="1" applyAlignment="1" applyProtection="1">
      <alignment horizontal="center" vertical="center"/>
      <protection locked="0"/>
    </xf>
    <xf numFmtId="0" fontId="3" fillId="10" borderId="9" xfId="0" applyFont="1" applyFill="1" applyBorder="1" applyProtection="1"/>
    <xf numFmtId="0" fontId="10" fillId="2" borderId="8" xfId="0" applyFont="1" applyFill="1" applyBorder="1" applyAlignment="1" applyProtection="1">
      <alignment horizontal="left" vertical="top"/>
    </xf>
    <xf numFmtId="0" fontId="10" fillId="2" borderId="0" xfId="0" applyFont="1" applyFill="1" applyBorder="1" applyAlignment="1" applyProtection="1">
      <alignment horizontal="left" vertical="top"/>
    </xf>
    <xf numFmtId="0" fontId="10" fillId="2" borderId="15" xfId="0" applyFont="1" applyFill="1" applyBorder="1" applyAlignment="1" applyProtection="1">
      <alignment horizontal="left" vertical="top"/>
    </xf>
    <xf numFmtId="0" fontId="3" fillId="0" borderId="0" xfId="0" applyFont="1"/>
    <xf numFmtId="0" fontId="3" fillId="0" borderId="0" xfId="0" applyFont="1" applyAlignment="1">
      <alignment horizontal="center"/>
    </xf>
    <xf numFmtId="0" fontId="13" fillId="0" borderId="0" xfId="0" applyFont="1"/>
    <xf numFmtId="0" fontId="3" fillId="0" borderId="0" xfId="0" applyFont="1" applyBorder="1"/>
    <xf numFmtId="0" fontId="13" fillId="0" borderId="0" xfId="0" applyFont="1" applyBorder="1" applyProtection="1"/>
    <xf numFmtId="0" fontId="5" fillId="0" borderId="0" xfId="0" applyFont="1"/>
    <xf numFmtId="0" fontId="5" fillId="0" borderId="0" xfId="0" applyFont="1" applyBorder="1"/>
    <xf numFmtId="0" fontId="3" fillId="0" borderId="0" xfId="0" applyFont="1" applyFill="1" applyAlignment="1" applyProtection="1">
      <alignment horizontal="left" vertical="top"/>
    </xf>
    <xf numFmtId="0" fontId="13" fillId="0" borderId="0" xfId="0" applyFont="1" applyFill="1" applyAlignment="1" applyProtection="1">
      <alignment horizontal="left" vertical="top"/>
    </xf>
    <xf numFmtId="0" fontId="3" fillId="0" borderId="0" xfId="0" applyFont="1" applyFill="1" applyBorder="1"/>
    <xf numFmtId="0" fontId="3" fillId="0" borderId="0" xfId="0" applyFont="1" applyFill="1"/>
    <xf numFmtId="0" fontId="3" fillId="0" borderId="0" xfId="0" applyFont="1" applyBorder="1" applyAlignment="1">
      <alignment horizontal="center"/>
    </xf>
    <xf numFmtId="0" fontId="14" fillId="0" borderId="0" xfId="0" applyFont="1" applyBorder="1" applyAlignment="1">
      <alignment horizontal="center"/>
    </xf>
    <xf numFmtId="0" fontId="18" fillId="0" borderId="0" xfId="0" applyFont="1" applyBorder="1" applyAlignment="1"/>
    <xf numFmtId="0" fontId="0" fillId="0" borderId="0" xfId="0" applyFont="1"/>
    <xf numFmtId="0" fontId="1" fillId="10" borderId="11" xfId="0" applyFont="1" applyFill="1" applyBorder="1"/>
    <xf numFmtId="0" fontId="1" fillId="10" borderId="4" xfId="0" applyFont="1" applyFill="1" applyBorder="1"/>
    <xf numFmtId="0" fontId="0" fillId="10" borderId="4" xfId="0" applyFont="1" applyFill="1" applyBorder="1"/>
    <xf numFmtId="0" fontId="0" fillId="10" borderId="3" xfId="0" applyFont="1" applyFill="1" applyBorder="1"/>
    <xf numFmtId="0" fontId="9" fillId="15" borderId="11" xfId="0" applyFont="1" applyFill="1" applyBorder="1" applyAlignment="1">
      <alignment horizontal="left" vertical="top"/>
    </xf>
    <xf numFmtId="0" fontId="1" fillId="10" borderId="12" xfId="0" applyFont="1" applyFill="1" applyBorder="1"/>
    <xf numFmtId="0" fontId="0" fillId="10" borderId="5" xfId="0" applyFont="1" applyFill="1" applyBorder="1"/>
    <xf numFmtId="0" fontId="0" fillId="10" borderId="6" xfId="0" applyFont="1" applyFill="1" applyBorder="1"/>
    <xf numFmtId="0" fontId="0" fillId="10" borderId="11" xfId="0" applyFont="1" applyFill="1" applyBorder="1"/>
    <xf numFmtId="0" fontId="22" fillId="14" borderId="0" xfId="4" applyFont="1"/>
    <xf numFmtId="0" fontId="21" fillId="13" borderId="0" xfId="3" applyFont="1"/>
    <xf numFmtId="0" fontId="23" fillId="12" borderId="0" xfId="2" applyFont="1"/>
    <xf numFmtId="0" fontId="3" fillId="0" borderId="0" xfId="0" applyFont="1" applyAlignment="1">
      <alignment wrapText="1"/>
    </xf>
    <xf numFmtId="0" fontId="5" fillId="0" borderId="0" xfId="0" applyFont="1" applyAlignment="1">
      <alignment horizontal="right" vertical="top"/>
    </xf>
    <xf numFmtId="0" fontId="3" fillId="0" borderId="0" xfId="0" applyFont="1" applyAlignment="1">
      <alignment horizontal="left" vertical="top" wrapText="1"/>
    </xf>
    <xf numFmtId="0" fontId="3" fillId="0" borderId="0" xfId="0" applyFont="1" applyAlignment="1">
      <alignment horizontal="left" vertical="top"/>
    </xf>
    <xf numFmtId="0" fontId="3" fillId="16" borderId="0" xfId="0" applyFont="1" applyFill="1" applyAlignment="1">
      <alignment horizontal="left" vertical="top" wrapText="1"/>
    </xf>
    <xf numFmtId="0" fontId="3" fillId="4" borderId="5" xfId="0" applyFont="1" applyFill="1" applyBorder="1" applyAlignment="1">
      <alignment horizontal="center" vertical="top"/>
    </xf>
    <xf numFmtId="0" fontId="3" fillId="4" borderId="5" xfId="0" applyFont="1" applyFill="1" applyBorder="1" applyAlignment="1">
      <alignment vertical="top"/>
    </xf>
    <xf numFmtId="0" fontId="3" fillId="4" borderId="12" xfId="0" applyFont="1" applyFill="1" applyBorder="1" applyAlignment="1">
      <alignment vertical="top"/>
    </xf>
    <xf numFmtId="0" fontId="3" fillId="4" borderId="11" xfId="0" applyFont="1" applyFill="1" applyBorder="1" applyAlignment="1">
      <alignment vertical="top"/>
    </xf>
    <xf numFmtId="0" fontId="3" fillId="4" borderId="4" xfId="0" applyFont="1" applyFill="1" applyBorder="1" applyAlignment="1">
      <alignment horizontal="center" vertical="top"/>
    </xf>
    <xf numFmtId="0" fontId="3" fillId="0" borderId="0" xfId="0" applyFont="1" applyFill="1" applyAlignment="1">
      <alignment horizontal="left" vertical="top" wrapText="1"/>
    </xf>
    <xf numFmtId="0" fontId="1" fillId="10" borderId="4" xfId="0" applyFont="1" applyFill="1" applyBorder="1"/>
    <xf numFmtId="0" fontId="1" fillId="10" borderId="11" xfId="0" applyFont="1" applyFill="1" applyBorder="1"/>
    <xf numFmtId="0" fontId="3" fillId="4" borderId="6" xfId="0" applyFont="1" applyFill="1" applyBorder="1" applyAlignment="1">
      <alignment horizontal="right" vertical="top"/>
    </xf>
    <xf numFmtId="0" fontId="3" fillId="4" borderId="3" xfId="0" applyFont="1" applyFill="1" applyBorder="1" applyAlignment="1">
      <alignment horizontal="right" vertical="top"/>
    </xf>
    <xf numFmtId="0" fontId="1" fillId="10" borderId="4" xfId="0" applyFont="1" applyFill="1" applyBorder="1"/>
    <xf numFmtId="0" fontId="1" fillId="10" borderId="11" xfId="0" applyFont="1" applyFill="1" applyBorder="1"/>
    <xf numFmtId="0" fontId="13" fillId="0" borderId="0" xfId="0" applyFont="1" applyAlignment="1">
      <alignment horizontal="left" vertical="top"/>
    </xf>
    <xf numFmtId="0" fontId="0" fillId="0" borderId="0" xfId="0" applyFont="1" applyAlignment="1">
      <alignment horizontal="left" vertical="top"/>
    </xf>
    <xf numFmtId="0" fontId="13"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24" fillId="15" borderId="4" xfId="0" applyFont="1" applyFill="1" applyBorder="1" applyAlignment="1">
      <alignment horizontal="left" vertical="top"/>
    </xf>
    <xf numFmtId="0" fontId="25" fillId="15" borderId="4" xfId="0" applyFont="1" applyFill="1" applyBorder="1"/>
    <xf numFmtId="0" fontId="25" fillId="15" borderId="3" xfId="0" applyFont="1" applyFill="1" applyBorder="1"/>
    <xf numFmtId="0" fontId="25" fillId="0" borderId="0" xfId="0" applyFont="1"/>
    <xf numFmtId="0" fontId="25" fillId="0" borderId="0" xfId="0" applyFont="1" applyAlignment="1">
      <alignment horizontal="left" vertical="top" wrapText="1"/>
    </xf>
    <xf numFmtId="0" fontId="25" fillId="0" borderId="0" xfId="0" applyFont="1" applyAlignment="1">
      <alignment horizontal="left" vertical="top"/>
    </xf>
    <xf numFmtId="0" fontId="9" fillId="17" borderId="11" xfId="0" applyFont="1" applyFill="1" applyBorder="1" applyAlignment="1" applyProtection="1">
      <alignment horizontal="left" vertical="top"/>
    </xf>
    <xf numFmtId="0" fontId="9" fillId="17" borderId="4" xfId="0" applyFont="1" applyFill="1" applyBorder="1" applyAlignment="1" applyProtection="1">
      <alignment horizontal="left" vertical="top"/>
    </xf>
    <xf numFmtId="0" fontId="20" fillId="17" borderId="4" xfId="0" applyFont="1" applyFill="1" applyBorder="1" applyProtection="1"/>
    <xf numFmtId="0" fontId="20" fillId="17" borderId="3" xfId="0" applyFont="1" applyFill="1" applyBorder="1" applyProtection="1"/>
    <xf numFmtId="0" fontId="20" fillId="0" borderId="0" xfId="0" applyFont="1" applyAlignment="1" applyProtection="1">
      <alignment horizontal="left" vertical="top" wrapText="1"/>
    </xf>
    <xf numFmtId="0" fontId="0" fillId="11" borderId="11" xfId="0" applyFont="1" applyFill="1" applyBorder="1" applyProtection="1"/>
    <xf numFmtId="0" fontId="0" fillId="11" borderId="4" xfId="0" applyFont="1" applyFill="1" applyBorder="1" applyProtection="1"/>
    <xf numFmtId="0" fontId="1" fillId="11" borderId="12" xfId="0" applyFont="1" applyFill="1" applyBorder="1" applyProtection="1"/>
    <xf numFmtId="0" fontId="0" fillId="11" borderId="5" xfId="0" applyFont="1" applyFill="1" applyBorder="1" applyProtection="1"/>
    <xf numFmtId="0" fontId="0" fillId="11" borderId="6" xfId="0" applyFont="1" applyFill="1" applyBorder="1" applyProtection="1"/>
    <xf numFmtId="0" fontId="0" fillId="0" borderId="0" xfId="0" applyFont="1" applyAlignment="1" applyProtection="1">
      <alignment horizontal="left" vertical="top" wrapText="1"/>
    </xf>
    <xf numFmtId="0" fontId="3" fillId="4" borderId="12" xfId="0" applyFont="1" applyFill="1" applyBorder="1" applyAlignment="1" applyProtection="1">
      <alignment vertical="top"/>
    </xf>
    <xf numFmtId="0" fontId="3" fillId="4" borderId="5" xfId="0" applyFont="1" applyFill="1" applyBorder="1" applyAlignment="1" applyProtection="1">
      <alignment horizontal="center" vertical="top"/>
    </xf>
    <xf numFmtId="0" fontId="3" fillId="4" borderId="6" xfId="0" applyFont="1" applyFill="1" applyBorder="1" applyAlignment="1" applyProtection="1">
      <alignment horizontal="right" vertical="top"/>
    </xf>
    <xf numFmtId="0" fontId="3" fillId="16" borderId="0" xfId="0" applyFont="1" applyFill="1" applyAlignment="1" applyProtection="1">
      <alignment horizontal="left" vertical="top" wrapText="1"/>
    </xf>
    <xf numFmtId="0" fontId="0" fillId="11" borderId="3" xfId="0" applyFont="1" applyFill="1" applyBorder="1" applyProtection="1"/>
    <xf numFmtId="0" fontId="3" fillId="0" borderId="0" xfId="0" applyFont="1" applyAlignment="1" applyProtection="1">
      <alignment horizontal="left" vertical="top" wrapText="1"/>
    </xf>
    <xf numFmtId="0" fontId="3" fillId="4" borderId="11" xfId="0" applyFont="1" applyFill="1" applyBorder="1" applyAlignment="1" applyProtection="1">
      <alignment vertical="top"/>
    </xf>
    <xf numFmtId="0" fontId="3" fillId="4" borderId="4" xfId="0" applyFont="1" applyFill="1" applyBorder="1" applyAlignment="1" applyProtection="1">
      <alignment horizontal="center" vertical="top"/>
    </xf>
    <xf numFmtId="0" fontId="3" fillId="4" borderId="3" xfId="0" applyFont="1" applyFill="1" applyBorder="1" applyAlignment="1" applyProtection="1">
      <alignment horizontal="right" vertical="top"/>
    </xf>
    <xf numFmtId="0" fontId="3" fillId="0" borderId="0" xfId="0" applyFont="1" applyFill="1" applyAlignment="1" applyProtection="1">
      <alignment horizontal="left" vertical="top" wrapText="1"/>
    </xf>
    <xf numFmtId="0" fontId="27" fillId="0" borderId="0" xfId="0" applyFont="1" applyBorder="1" applyAlignment="1" applyProtection="1">
      <alignment horizontal="left" vertical="top"/>
    </xf>
    <xf numFmtId="0" fontId="19" fillId="0" borderId="0" xfId="0" applyFont="1" applyBorder="1" applyAlignment="1" applyProtection="1">
      <alignment horizontal="left" vertical="top"/>
    </xf>
    <xf numFmtId="0" fontId="3" fillId="4" borderId="5" xfId="0" applyFont="1" applyFill="1" applyBorder="1" applyAlignment="1">
      <alignment vertical="top"/>
    </xf>
    <xf numFmtId="0" fontId="3" fillId="4" borderId="5" xfId="0" applyFont="1" applyFill="1" applyBorder="1" applyAlignment="1">
      <alignment vertical="top"/>
    </xf>
    <xf numFmtId="0" fontId="1" fillId="8" borderId="0" xfId="0" applyFont="1" applyFill="1" applyBorder="1" applyProtection="1"/>
    <xf numFmtId="9" fontId="5" fillId="8" borderId="4" xfId="1" applyFont="1" applyFill="1" applyBorder="1" applyAlignment="1" applyProtection="1">
      <alignment vertical="center"/>
    </xf>
    <xf numFmtId="0" fontId="3" fillId="8" borderId="4" xfId="0" applyFont="1" applyFill="1" applyBorder="1" applyAlignment="1" applyProtection="1">
      <alignment horizontal="center" vertical="center"/>
    </xf>
    <xf numFmtId="0" fontId="3" fillId="8" borderId="3" xfId="0" applyFont="1" applyFill="1" applyBorder="1" applyAlignment="1" applyProtection="1">
      <alignment horizontal="center" vertical="center"/>
    </xf>
    <xf numFmtId="9" fontId="5" fillId="8" borderId="0" xfId="1" applyFont="1" applyFill="1" applyBorder="1" applyAlignment="1" applyProtection="1">
      <alignment vertical="center"/>
    </xf>
    <xf numFmtId="0" fontId="3" fillId="8" borderId="0" xfId="0" applyFont="1" applyFill="1" applyBorder="1" applyAlignment="1" applyProtection="1">
      <alignment horizontal="center" vertical="center"/>
    </xf>
    <xf numFmtId="0" fontId="3" fillId="8" borderId="15" xfId="0" applyFont="1" applyFill="1" applyBorder="1" applyAlignment="1" applyProtection="1">
      <alignment horizontal="center" vertical="center"/>
    </xf>
    <xf numFmtId="0" fontId="3" fillId="0" borderId="0" xfId="0" applyFont="1" applyBorder="1" applyProtection="1"/>
    <xf numFmtId="0" fontId="3" fillId="0" borderId="0"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xf>
    <xf numFmtId="0" fontId="3" fillId="19" borderId="0" xfId="0" applyFont="1" applyFill="1" applyBorder="1" applyProtection="1"/>
    <xf numFmtId="0" fontId="3" fillId="20" borderId="0" xfId="0" applyFont="1" applyFill="1" applyBorder="1" applyProtection="1"/>
    <xf numFmtId="0" fontId="3" fillId="16" borderId="0" xfId="0" applyFont="1" applyFill="1" applyBorder="1" applyProtection="1"/>
    <xf numFmtId="0" fontId="3" fillId="9" borderId="0" xfId="0" applyFont="1" applyFill="1" applyBorder="1" applyProtection="1"/>
    <xf numFmtId="0" fontId="3" fillId="16" borderId="0" xfId="0" applyFont="1" applyFill="1" applyBorder="1" applyAlignment="1" applyProtection="1">
      <alignment horizontal="right"/>
    </xf>
    <xf numFmtId="0" fontId="3" fillId="9" borderId="0" xfId="0" applyFont="1" applyFill="1" applyBorder="1" applyAlignment="1" applyProtection="1">
      <alignment horizontal="right"/>
    </xf>
    <xf numFmtId="0" fontId="3" fillId="21" borderId="0" xfId="0" applyFont="1" applyFill="1" applyBorder="1" applyProtection="1"/>
    <xf numFmtId="0" fontId="3" fillId="22" borderId="0" xfId="0" applyFont="1" applyFill="1" applyBorder="1" applyProtection="1"/>
    <xf numFmtId="0" fontId="13" fillId="16" borderId="0" xfId="0" applyFont="1" applyFill="1" applyBorder="1" applyProtection="1"/>
    <xf numFmtId="0" fontId="0" fillId="19" borderId="0" xfId="0" applyFill="1" applyProtection="1"/>
    <xf numFmtId="9" fontId="5" fillId="4" borderId="7" xfId="1" applyFont="1" applyFill="1" applyBorder="1" applyAlignment="1" applyProtection="1">
      <alignment vertical="center"/>
    </xf>
    <xf numFmtId="0" fontId="0" fillId="0" borderId="0" xfId="0" applyAlignment="1" applyProtection="1">
      <alignment horizontal="right"/>
    </xf>
    <xf numFmtId="0" fontId="0" fillId="0" borderId="3" xfId="0" applyFill="1" applyBorder="1" applyProtection="1"/>
    <xf numFmtId="0" fontId="18" fillId="9" borderId="0" xfId="0" applyFont="1" applyFill="1" applyBorder="1" applyProtection="1"/>
    <xf numFmtId="9" fontId="3" fillId="24" borderId="0" xfId="1" applyFont="1" applyFill="1" applyProtection="1"/>
    <xf numFmtId="9" fontId="3" fillId="23" borderId="0" xfId="1" applyFont="1" applyFill="1" applyProtection="1"/>
    <xf numFmtId="0" fontId="3" fillId="24" borderId="0" xfId="0" applyFont="1" applyFill="1" applyProtection="1"/>
    <xf numFmtId="0" fontId="30" fillId="23" borderId="0" xfId="0" applyFont="1" applyFill="1" applyBorder="1" applyAlignment="1" applyProtection="1">
      <alignment horizontal="right"/>
    </xf>
    <xf numFmtId="0" fontId="30" fillId="25" borderId="0" xfId="0" applyFont="1" applyFill="1" applyBorder="1" applyAlignment="1" applyProtection="1">
      <alignment horizontal="right"/>
    </xf>
    <xf numFmtId="0" fontId="30" fillId="26" borderId="0" xfId="0" applyFont="1" applyFill="1" applyBorder="1" applyAlignment="1" applyProtection="1">
      <alignment horizontal="right"/>
    </xf>
    <xf numFmtId="0" fontId="3" fillId="0" borderId="0" xfId="0" applyFont="1" applyFill="1" applyProtection="1"/>
    <xf numFmtId="0" fontId="3" fillId="23" borderId="0" xfId="0" applyFont="1" applyFill="1" applyProtection="1"/>
    <xf numFmtId="0" fontId="3" fillId="0" borderId="0" xfId="0" applyFont="1" applyBorder="1" applyProtection="1"/>
    <xf numFmtId="0" fontId="32" fillId="0" borderId="0" xfId="0" applyFont="1" applyBorder="1" applyProtection="1"/>
    <xf numFmtId="0" fontId="3" fillId="2" borderId="0" xfId="0" applyFont="1" applyFill="1" applyBorder="1" applyProtection="1"/>
    <xf numFmtId="0" fontId="3" fillId="2" borderId="0" xfId="0" applyFont="1" applyFill="1" applyBorder="1" applyAlignment="1" applyProtection="1">
      <alignment horizontal="left" vertical="top"/>
    </xf>
    <xf numFmtId="0" fontId="3" fillId="2" borderId="0" xfId="0" applyFont="1" applyFill="1" applyBorder="1" applyAlignment="1" applyProtection="1">
      <alignment horizontal="right"/>
    </xf>
    <xf numFmtId="0" fontId="5" fillId="2" borderId="0" xfId="0" applyFont="1" applyFill="1" applyBorder="1" applyAlignment="1" applyProtection="1">
      <alignment horizontal="left" vertical="top"/>
    </xf>
    <xf numFmtId="0" fontId="3" fillId="2" borderId="8" xfId="0" applyFont="1" applyFill="1" applyBorder="1" applyProtection="1"/>
    <xf numFmtId="0" fontId="3" fillId="2" borderId="9" xfId="0" applyFont="1" applyFill="1" applyBorder="1" applyProtection="1"/>
    <xf numFmtId="0" fontId="3" fillId="2" borderId="15" xfId="0" applyFont="1" applyFill="1" applyBorder="1" applyProtection="1"/>
    <xf numFmtId="0" fontId="3" fillId="2" borderId="14" xfId="0" applyFont="1" applyFill="1" applyBorder="1" applyAlignment="1" applyProtection="1">
      <alignment horizontal="left"/>
    </xf>
    <xf numFmtId="0" fontId="3" fillId="2" borderId="5" xfId="0" applyFont="1" applyFill="1" applyBorder="1" applyProtection="1"/>
    <xf numFmtId="0" fontId="3" fillId="2" borderId="6" xfId="0" applyFont="1" applyFill="1" applyBorder="1" applyProtection="1"/>
    <xf numFmtId="0" fontId="5" fillId="8" borderId="11" xfId="0" applyFont="1" applyFill="1" applyBorder="1" applyProtection="1"/>
    <xf numFmtId="0" fontId="5" fillId="8" borderId="13" xfId="0" applyFont="1" applyFill="1" applyBorder="1" applyProtection="1"/>
    <xf numFmtId="0" fontId="3" fillId="8" borderId="4" xfId="0" applyFont="1" applyFill="1" applyBorder="1" applyAlignment="1" applyProtection="1">
      <alignment horizontal="left" vertical="top" wrapText="1"/>
    </xf>
    <xf numFmtId="0" fontId="3" fillId="8" borderId="3" xfId="0" applyFont="1" applyFill="1" applyBorder="1" applyAlignment="1" applyProtection="1">
      <alignment horizontal="left" vertical="top" wrapText="1"/>
    </xf>
    <xf numFmtId="0" fontId="3" fillId="10" borderId="15" xfId="0" applyFont="1" applyFill="1" applyBorder="1" applyProtection="1"/>
    <xf numFmtId="0" fontId="3" fillId="10" borderId="6" xfId="0" applyFont="1" applyFill="1" applyBorder="1" applyProtection="1"/>
    <xf numFmtId="9" fontId="5" fillId="4" borderId="16" xfId="1" applyFont="1" applyFill="1" applyBorder="1" applyAlignment="1" applyProtection="1">
      <alignment vertical="center"/>
    </xf>
    <xf numFmtId="0" fontId="3" fillId="4" borderId="10" xfId="0" applyFont="1" applyFill="1" applyBorder="1" applyAlignment="1" applyProtection="1">
      <alignment horizontal="center" vertical="center"/>
      <protection locked="0"/>
    </xf>
    <xf numFmtId="0" fontId="9" fillId="3" borderId="12" xfId="0" applyFont="1" applyFill="1" applyBorder="1" applyAlignment="1" applyProtection="1">
      <alignment horizontal="left" vertical="top"/>
    </xf>
    <xf numFmtId="0" fontId="3" fillId="3" borderId="5" xfId="0" applyFont="1" applyFill="1" applyBorder="1" applyProtection="1"/>
    <xf numFmtId="0" fontId="3" fillId="4" borderId="2" xfId="0" applyFont="1" applyFill="1" applyBorder="1" applyAlignment="1" applyProtection="1">
      <alignment horizontal="center" vertical="center"/>
    </xf>
    <xf numFmtId="0" fontId="3" fillId="4" borderId="10" xfId="0" applyFont="1" applyFill="1" applyBorder="1" applyAlignment="1" applyProtection="1">
      <alignment horizontal="center" vertical="center"/>
    </xf>
    <xf numFmtId="0" fontId="3" fillId="8" borderId="12" xfId="0" applyFont="1" applyFill="1" applyBorder="1" applyAlignment="1" applyProtection="1">
      <alignment horizontal="left" vertical="top" wrapText="1"/>
    </xf>
    <xf numFmtId="0" fontId="3" fillId="8" borderId="5" xfId="0" applyFont="1" applyFill="1" applyBorder="1" applyAlignment="1" applyProtection="1">
      <alignment horizontal="left" vertical="top" wrapText="1"/>
    </xf>
    <xf numFmtId="0" fontId="3" fillId="8" borderId="6" xfId="0" applyFont="1" applyFill="1" applyBorder="1" applyAlignment="1" applyProtection="1">
      <alignment horizontal="left" vertical="top" wrapText="1"/>
    </xf>
    <xf numFmtId="0" fontId="3" fillId="10" borderId="8" xfId="0" applyFont="1" applyFill="1" applyBorder="1" applyAlignment="1" applyProtection="1">
      <alignment horizontal="left" vertical="top" wrapText="1"/>
    </xf>
    <xf numFmtId="0" fontId="3" fillId="10" borderId="9" xfId="0" applyFont="1" applyFill="1" applyBorder="1" applyAlignment="1" applyProtection="1">
      <alignment horizontal="left" vertical="top" wrapText="1"/>
    </xf>
    <xf numFmtId="0" fontId="3" fillId="10" borderId="0" xfId="0" applyFont="1" applyFill="1" applyBorder="1" applyAlignment="1" applyProtection="1">
      <alignment horizontal="left" vertical="top" wrapText="1"/>
    </xf>
    <xf numFmtId="0" fontId="3" fillId="10" borderId="15" xfId="0" applyFont="1" applyFill="1" applyBorder="1" applyAlignment="1" applyProtection="1">
      <alignment horizontal="left" vertical="top" wrapText="1"/>
    </xf>
    <xf numFmtId="0" fontId="3" fillId="10" borderId="5" xfId="0" applyFont="1" applyFill="1" applyBorder="1" applyAlignment="1" applyProtection="1">
      <alignment horizontal="left" vertical="top" wrapText="1"/>
    </xf>
    <xf numFmtId="0" fontId="3" fillId="10" borderId="6" xfId="0" applyFont="1" applyFill="1" applyBorder="1" applyAlignment="1" applyProtection="1">
      <alignment horizontal="left" vertical="top" wrapText="1"/>
    </xf>
    <xf numFmtId="0" fontId="3" fillId="0" borderId="0" xfId="0" applyFont="1" applyBorder="1" applyProtection="1"/>
    <xf numFmtId="165" fontId="3" fillId="0" borderId="0" xfId="0" applyNumberFormat="1" applyFont="1" applyBorder="1" applyAlignment="1" applyProtection="1">
      <alignment horizontal="center"/>
    </xf>
    <xf numFmtId="0" fontId="3" fillId="0" borderId="0" xfId="0" applyFont="1" applyBorder="1" applyProtection="1"/>
    <xf numFmtId="0" fontId="3" fillId="0" borderId="0" xfId="0" applyFont="1" applyBorder="1" applyProtection="1"/>
    <xf numFmtId="0" fontId="3" fillId="0" borderId="0" xfId="0" applyFont="1" applyAlignment="1">
      <alignment horizontal="left" vertical="top" wrapText="1"/>
    </xf>
    <xf numFmtId="0" fontId="28" fillId="2" borderId="13" xfId="0" applyFont="1" applyFill="1" applyBorder="1" applyAlignment="1" applyProtection="1">
      <alignment horizontal="left" vertical="top"/>
    </xf>
    <xf numFmtId="0" fontId="28" fillId="2" borderId="8" xfId="0" applyFont="1" applyFill="1" applyBorder="1" applyAlignment="1" applyProtection="1">
      <alignment horizontal="left" vertical="top"/>
    </xf>
    <xf numFmtId="0" fontId="28" fillId="2" borderId="9" xfId="0" applyFont="1" applyFill="1" applyBorder="1" applyAlignment="1" applyProtection="1">
      <alignment horizontal="left" vertical="top"/>
    </xf>
    <xf numFmtId="0" fontId="35" fillId="4" borderId="11" xfId="0" applyFont="1" applyFill="1" applyBorder="1" applyAlignment="1">
      <alignment horizontal="right" vertical="top"/>
    </xf>
    <xf numFmtId="0" fontId="3" fillId="4" borderId="5" xfId="0" applyFont="1" applyFill="1" applyBorder="1" applyAlignment="1">
      <alignment vertical="top"/>
    </xf>
    <xf numFmtId="0" fontId="1" fillId="11" borderId="4" xfId="0" applyFont="1" applyFill="1" applyBorder="1" applyProtection="1"/>
    <xf numFmtId="0" fontId="1" fillId="11" borderId="11" xfId="0" applyFont="1" applyFill="1" applyBorder="1" applyProtection="1"/>
    <xf numFmtId="0" fontId="3" fillId="27" borderId="0" xfId="0" applyFont="1" applyFill="1" applyBorder="1" applyProtection="1"/>
    <xf numFmtId="0" fontId="0" fillId="0" borderId="0" xfId="0" applyFont="1" applyProtection="1"/>
    <xf numFmtId="0" fontId="0" fillId="0" borderId="0" xfId="0" applyFont="1" applyFill="1" applyAlignment="1" applyProtection="1">
      <alignment horizontal="left" vertical="top" wrapText="1"/>
    </xf>
    <xf numFmtId="0" fontId="3" fillId="0" borderId="1" xfId="0" applyFont="1" applyBorder="1" applyProtection="1">
      <protection locked="0"/>
    </xf>
    <xf numFmtId="165" fontId="3" fillId="0" borderId="1" xfId="0" applyNumberFormat="1" applyFont="1" applyBorder="1" applyProtection="1">
      <protection locked="0"/>
    </xf>
    <xf numFmtId="0" fontId="3" fillId="4" borderId="4" xfId="0" applyFont="1" applyFill="1" applyBorder="1" applyAlignment="1">
      <alignment vertical="top"/>
    </xf>
    <xf numFmtId="0" fontId="3" fillId="4" borderId="3" xfId="0" applyFont="1" applyFill="1" applyBorder="1" applyAlignment="1">
      <alignment vertical="top"/>
    </xf>
    <xf numFmtId="0" fontId="3" fillId="9" borderId="11" xfId="0" applyFont="1" applyFill="1" applyBorder="1" applyAlignment="1" applyProtection="1">
      <alignment horizontal="center" vertical="top"/>
      <protection locked="0"/>
    </xf>
    <xf numFmtId="0" fontId="3" fillId="9" borderId="4" xfId="0" applyFont="1" applyFill="1" applyBorder="1" applyAlignment="1" applyProtection="1">
      <alignment horizontal="center" vertical="top"/>
      <protection locked="0"/>
    </xf>
    <xf numFmtId="0" fontId="3" fillId="9" borderId="3" xfId="0" applyFont="1" applyFill="1" applyBorder="1" applyAlignment="1" applyProtection="1">
      <alignment horizontal="center" vertical="top"/>
      <protection locked="0"/>
    </xf>
    <xf numFmtId="0" fontId="3" fillId="4" borderId="11" xfId="0" applyFont="1" applyFill="1" applyBorder="1" applyAlignment="1" applyProtection="1">
      <alignment horizontal="left" vertical="top" wrapText="1"/>
      <protection locked="0"/>
    </xf>
    <xf numFmtId="0" fontId="3" fillId="4" borderId="4" xfId="0" applyFont="1" applyFill="1" applyBorder="1" applyAlignment="1" applyProtection="1">
      <alignment horizontal="left" vertical="top" wrapText="1"/>
      <protection locked="0"/>
    </xf>
    <xf numFmtId="0" fontId="3" fillId="4" borderId="3" xfId="0" applyFont="1" applyFill="1" applyBorder="1" applyAlignment="1" applyProtection="1">
      <alignment horizontal="left" vertical="top" wrapText="1"/>
      <protection locked="0"/>
    </xf>
    <xf numFmtId="0" fontId="34" fillId="0" borderId="0" xfId="0" applyFont="1" applyBorder="1" applyAlignment="1">
      <alignment horizontal="center" vertical="top"/>
    </xf>
    <xf numFmtId="165" fontId="3" fillId="0" borderId="1" xfId="0" applyNumberFormat="1" applyFont="1" applyBorder="1" applyAlignment="1" applyProtection="1">
      <alignment horizontal="center"/>
      <protection locked="0"/>
    </xf>
    <xf numFmtId="0" fontId="5" fillId="4" borderId="10" xfId="0" applyFont="1" applyFill="1" applyBorder="1" applyAlignment="1">
      <alignment horizontal="right" vertical="top"/>
    </xf>
    <xf numFmtId="0" fontId="5" fillId="4" borderId="16" xfId="0" applyFont="1" applyFill="1" applyBorder="1" applyAlignment="1">
      <alignment horizontal="right" vertical="top"/>
    </xf>
    <xf numFmtId="0" fontId="5" fillId="4" borderId="7" xfId="0" applyFont="1" applyFill="1" applyBorder="1" applyAlignment="1">
      <alignment horizontal="right" vertical="top"/>
    </xf>
    <xf numFmtId="0" fontId="3" fillId="4" borderId="2"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6" xfId="0" applyFont="1" applyFill="1" applyBorder="1" applyAlignment="1" applyProtection="1">
      <alignment horizontal="left" vertical="top" wrapText="1"/>
      <protection locked="0"/>
    </xf>
    <xf numFmtId="0" fontId="3" fillId="9" borderId="11" xfId="0" applyFont="1" applyFill="1" applyBorder="1" applyAlignment="1" applyProtection="1">
      <alignment horizontal="left" vertical="top"/>
      <protection locked="0"/>
    </xf>
    <xf numFmtId="0" fontId="3" fillId="9" borderId="4" xfId="0" applyFont="1" applyFill="1" applyBorder="1" applyAlignment="1" applyProtection="1">
      <alignment horizontal="left" vertical="top"/>
      <protection locked="0"/>
    </xf>
    <xf numFmtId="0" fontId="3" fillId="9" borderId="3" xfId="0" applyFont="1" applyFill="1" applyBorder="1" applyAlignment="1" applyProtection="1">
      <alignment horizontal="left" vertical="top"/>
      <protection locked="0"/>
    </xf>
    <xf numFmtId="0" fontId="3" fillId="4" borderId="13" xfId="0" applyFont="1" applyFill="1" applyBorder="1" applyAlignment="1">
      <alignment horizontal="left" vertical="top"/>
    </xf>
    <xf numFmtId="0" fontId="3" fillId="4" borderId="8" xfId="0" applyFont="1" applyFill="1" applyBorder="1" applyAlignment="1">
      <alignment horizontal="left" vertical="top"/>
    </xf>
    <xf numFmtId="0" fontId="3" fillId="4" borderId="9" xfId="0" applyFont="1" applyFill="1" applyBorder="1" applyAlignment="1">
      <alignment horizontal="left" vertical="top"/>
    </xf>
    <xf numFmtId="0" fontId="3" fillId="4" borderId="11" xfId="0" applyFont="1" applyFill="1"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1" fillId="10" borderId="11" xfId="0" applyFont="1" applyFill="1" applyBorder="1"/>
    <xf numFmtId="0" fontId="1" fillId="10" borderId="4" xfId="0" applyFont="1" applyFill="1" applyBorder="1"/>
    <xf numFmtId="0" fontId="1" fillId="10" borderId="3" xfId="0" applyFont="1" applyFill="1" applyBorder="1"/>
    <xf numFmtId="0" fontId="3" fillId="4" borderId="5" xfId="0" applyFont="1" applyFill="1" applyBorder="1" applyAlignment="1">
      <alignment vertical="top"/>
    </xf>
    <xf numFmtId="0" fontId="3" fillId="4" borderId="6" xfId="0" applyFont="1" applyFill="1" applyBorder="1" applyAlignment="1">
      <alignment vertical="top"/>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top" wrapText="1"/>
      <protection locked="0"/>
    </xf>
    <xf numFmtId="0" fontId="14" fillId="9" borderId="0" xfId="0" applyFont="1" applyFill="1" applyBorder="1" applyAlignment="1">
      <alignment horizontal="center"/>
    </xf>
    <xf numFmtId="0" fontId="19" fillId="18" borderId="0" xfId="0" applyFont="1" applyFill="1" applyBorder="1" applyAlignment="1">
      <alignment horizontal="center"/>
    </xf>
    <xf numFmtId="0" fontId="26" fillId="0" borderId="0" xfId="0" applyFont="1" applyAlignment="1">
      <alignment horizontal="center"/>
    </xf>
    <xf numFmtId="0" fontId="3" fillId="4" borderId="12"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11" xfId="0" applyFont="1" applyFill="1" applyBorder="1" applyAlignment="1" applyProtection="1">
      <alignment horizontal="left" vertical="top" wrapText="1"/>
    </xf>
    <xf numFmtId="0" fontId="0" fillId="0" borderId="4" xfId="0" applyBorder="1" applyAlignment="1" applyProtection="1">
      <alignment horizontal="left" vertical="top" wrapText="1"/>
    </xf>
    <xf numFmtId="0" fontId="0" fillId="0" borderId="3" xfId="0" applyBorder="1" applyAlignment="1" applyProtection="1">
      <alignment horizontal="left" vertical="top" wrapText="1"/>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3" fillId="16" borderId="11" xfId="0" applyFont="1" applyFill="1" applyBorder="1" applyAlignment="1" applyProtection="1">
      <alignment horizontal="left" vertical="top"/>
      <protection locked="0"/>
    </xf>
    <xf numFmtId="0" fontId="3" fillId="16" borderId="4" xfId="0" applyFont="1" applyFill="1" applyBorder="1" applyAlignment="1" applyProtection="1">
      <alignment horizontal="left" vertical="top"/>
      <protection locked="0"/>
    </xf>
    <xf numFmtId="0" fontId="3" fillId="16" borderId="3" xfId="0" applyFont="1" applyFill="1" applyBorder="1" applyAlignment="1" applyProtection="1">
      <alignment horizontal="left" vertical="top"/>
      <protection locked="0"/>
    </xf>
    <xf numFmtId="0" fontId="3" fillId="4" borderId="13" xfId="0" applyFont="1" applyFill="1" applyBorder="1" applyAlignment="1" applyProtection="1">
      <alignment horizontal="left" vertical="top"/>
    </xf>
    <xf numFmtId="0" fontId="3" fillId="4" borderId="8" xfId="0" applyFont="1" applyFill="1" applyBorder="1" applyAlignment="1" applyProtection="1">
      <alignment horizontal="left" vertical="top"/>
    </xf>
    <xf numFmtId="0" fontId="3" fillId="4" borderId="9" xfId="0" applyFont="1" applyFill="1" applyBorder="1" applyAlignment="1" applyProtection="1">
      <alignment horizontal="left" vertical="top"/>
    </xf>
    <xf numFmtId="0" fontId="5" fillId="4" borderId="10" xfId="0" applyFont="1" applyFill="1" applyBorder="1" applyAlignment="1" applyProtection="1">
      <alignment horizontal="right" vertical="top"/>
    </xf>
    <xf numFmtId="0" fontId="5" fillId="4" borderId="16" xfId="0" applyFont="1" applyFill="1" applyBorder="1" applyAlignment="1" applyProtection="1">
      <alignment horizontal="right" vertical="top"/>
    </xf>
    <xf numFmtId="0" fontId="5" fillId="4" borderId="7" xfId="0" applyFont="1" applyFill="1" applyBorder="1" applyAlignment="1" applyProtection="1">
      <alignment horizontal="right" vertical="top"/>
    </xf>
    <xf numFmtId="0" fontId="3" fillId="0" borderId="4" xfId="0" applyFont="1" applyBorder="1" applyAlignment="1" applyProtection="1">
      <alignment horizontal="left" vertical="top" wrapText="1"/>
    </xf>
    <xf numFmtId="0" fontId="3" fillId="0" borderId="3" xfId="0" applyFont="1" applyBorder="1" applyAlignment="1" applyProtection="1">
      <alignment horizontal="left" vertical="top" wrapText="1"/>
    </xf>
    <xf numFmtId="0" fontId="3" fillId="4" borderId="11" xfId="0" quotePrefix="1" applyFont="1" applyFill="1" applyBorder="1" applyAlignment="1" applyProtection="1">
      <alignment horizontal="left" vertical="top" wrapText="1"/>
    </xf>
    <xf numFmtId="0" fontId="7" fillId="4" borderId="13" xfId="0" applyFont="1" applyFill="1" applyBorder="1" applyAlignment="1" applyProtection="1">
      <alignment horizontal="left" vertical="top"/>
    </xf>
    <xf numFmtId="0" fontId="7" fillId="4" borderId="8" xfId="0" applyFont="1" applyFill="1" applyBorder="1" applyAlignment="1" applyProtection="1">
      <alignment horizontal="left" vertical="top"/>
    </xf>
    <xf numFmtId="0" fontId="7" fillId="4" borderId="9" xfId="0" applyFont="1" applyFill="1" applyBorder="1" applyAlignment="1" applyProtection="1">
      <alignment horizontal="left" vertical="top"/>
    </xf>
    <xf numFmtId="0" fontId="3" fillId="4" borderId="4" xfId="0" applyFont="1" applyFill="1" applyBorder="1" applyAlignment="1" applyProtection="1">
      <alignment vertical="top"/>
    </xf>
    <xf numFmtId="0" fontId="3" fillId="4" borderId="3" xfId="0" applyFont="1" applyFill="1" applyBorder="1" applyAlignment="1" applyProtection="1">
      <alignment vertical="top"/>
    </xf>
    <xf numFmtId="0" fontId="3" fillId="16" borderId="11" xfId="0" applyFont="1" applyFill="1" applyBorder="1" applyAlignment="1" applyProtection="1">
      <alignment horizontal="center" vertical="top"/>
      <protection locked="0"/>
    </xf>
    <xf numFmtId="0" fontId="3" fillId="16" borderId="4" xfId="0" applyFont="1" applyFill="1" applyBorder="1" applyAlignment="1" applyProtection="1">
      <alignment horizontal="center" vertical="top"/>
      <protection locked="0"/>
    </xf>
    <xf numFmtId="0" fontId="3" fillId="16" borderId="3" xfId="0" applyFont="1" applyFill="1" applyBorder="1" applyAlignment="1" applyProtection="1">
      <alignment horizontal="center" vertical="top"/>
      <protection locked="0"/>
    </xf>
    <xf numFmtId="0" fontId="1" fillId="11" borderId="4" xfId="0" applyFont="1" applyFill="1" applyBorder="1" applyProtection="1"/>
    <xf numFmtId="0" fontId="1" fillId="11" borderId="3" xfId="0" applyFont="1" applyFill="1" applyBorder="1" applyProtection="1"/>
    <xf numFmtId="0" fontId="1" fillId="11" borderId="11" xfId="0" applyFont="1" applyFill="1" applyBorder="1" applyProtection="1"/>
    <xf numFmtId="0" fontId="3" fillId="0" borderId="0" xfId="0" applyFont="1" applyBorder="1" applyAlignment="1" applyProtection="1">
      <alignment horizontal="center"/>
    </xf>
    <xf numFmtId="0" fontId="3" fillId="4" borderId="2" xfId="0" applyFont="1" applyFill="1" applyBorder="1" applyProtection="1"/>
    <xf numFmtId="0" fontId="18" fillId="4" borderId="2" xfId="0" applyFont="1" applyFill="1" applyBorder="1" applyProtection="1"/>
    <xf numFmtId="0" fontId="3" fillId="4" borderId="11" xfId="0" applyFont="1" applyFill="1" applyBorder="1" applyProtection="1"/>
    <xf numFmtId="0" fontId="3" fillId="4" borderId="4" xfId="0" applyFont="1" applyFill="1" applyBorder="1" applyProtection="1"/>
    <xf numFmtId="0" fontId="3" fillId="4" borderId="3" xfId="0" applyFont="1" applyFill="1" applyBorder="1" applyProtection="1"/>
    <xf numFmtId="0" fontId="3" fillId="4" borderId="2" xfId="0" applyFont="1" applyFill="1" applyBorder="1" applyAlignment="1" applyProtection="1">
      <alignment wrapText="1"/>
    </xf>
    <xf numFmtId="0" fontId="3" fillId="16" borderId="0" xfId="0" applyFont="1" applyFill="1" applyBorder="1" applyAlignment="1" applyProtection="1">
      <alignment horizontal="right" textRotation="90"/>
    </xf>
    <xf numFmtId="0" fontId="3" fillId="9" borderId="0" xfId="0" applyFont="1" applyFill="1" applyBorder="1" applyAlignment="1" applyProtection="1">
      <alignment horizontal="right" textRotation="90"/>
    </xf>
    <xf numFmtId="0" fontId="30" fillId="25" borderId="0" xfId="0" applyFont="1" applyFill="1" applyBorder="1" applyAlignment="1" applyProtection="1">
      <alignment horizontal="right" textRotation="90"/>
    </xf>
    <xf numFmtId="0" fontId="30" fillId="26" borderId="0" xfId="0" applyFont="1" applyFill="1" applyBorder="1" applyAlignment="1" applyProtection="1">
      <alignment horizontal="right" textRotation="90"/>
    </xf>
    <xf numFmtId="0" fontId="30" fillId="23" borderId="0" xfId="0" applyFont="1" applyFill="1" applyBorder="1" applyAlignment="1" applyProtection="1">
      <alignment horizontal="right" textRotation="90"/>
    </xf>
    <xf numFmtId="0" fontId="3" fillId="4" borderId="13"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4" borderId="9" xfId="0" applyFont="1" applyFill="1" applyBorder="1" applyAlignment="1" applyProtection="1">
      <alignment horizontal="left" vertical="top" wrapText="1"/>
      <protection locked="0"/>
    </xf>
    <xf numFmtId="0" fontId="3" fillId="4" borderId="14"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10" xfId="0" applyFont="1" applyFill="1" applyBorder="1" applyProtection="1"/>
    <xf numFmtId="0" fontId="3" fillId="4" borderId="11" xfId="0" applyFont="1" applyFill="1" applyBorder="1" applyAlignment="1" applyProtection="1">
      <alignment wrapText="1"/>
    </xf>
    <xf numFmtId="0" fontId="3" fillId="4" borderId="4" xfId="0" applyFont="1" applyFill="1" applyBorder="1" applyAlignment="1" applyProtection="1">
      <alignment wrapText="1"/>
    </xf>
    <xf numFmtId="0" fontId="3" fillId="4" borderId="3" xfId="0" applyFont="1" applyFill="1" applyBorder="1" applyAlignment="1" applyProtection="1">
      <alignment wrapText="1"/>
    </xf>
    <xf numFmtId="0" fontId="3" fillId="4" borderId="0" xfId="0" applyFont="1" applyFill="1" applyBorder="1" applyAlignment="1" applyProtection="1">
      <alignment wrapText="1"/>
    </xf>
    <xf numFmtId="0" fontId="1" fillId="0" borderId="0" xfId="0" applyFont="1" applyBorder="1" applyAlignment="1" applyProtection="1">
      <alignment horizontal="center"/>
    </xf>
    <xf numFmtId="0" fontId="3" fillId="4" borderId="2" xfId="0" applyFont="1" applyFill="1" applyBorder="1" applyAlignment="1" applyProtection="1">
      <alignment horizontal="left" vertical="top" wrapText="1"/>
    </xf>
    <xf numFmtId="0" fontId="1" fillId="6" borderId="10" xfId="0" applyFont="1" applyFill="1" applyBorder="1" applyAlignment="1" applyProtection="1">
      <alignment horizontal="center" vertical="center" textRotation="90" wrapText="1"/>
    </xf>
    <xf numFmtId="0" fontId="1" fillId="6" borderId="16" xfId="0" applyFont="1" applyFill="1" applyBorder="1" applyAlignment="1" applyProtection="1">
      <alignment horizontal="center" vertical="center" textRotation="90" wrapText="1"/>
    </xf>
    <xf numFmtId="0" fontId="1" fillId="6" borderId="7" xfId="0" applyFont="1" applyFill="1" applyBorder="1" applyAlignment="1" applyProtection="1">
      <alignment horizontal="center" vertical="center" textRotation="90" wrapText="1"/>
    </xf>
    <xf numFmtId="0" fontId="31" fillId="4" borderId="2" xfId="0" applyFont="1" applyFill="1" applyBorder="1" applyProtection="1"/>
    <xf numFmtId="0" fontId="3" fillId="4" borderId="11" xfId="0" applyFont="1" applyFill="1" applyBorder="1" applyAlignment="1" applyProtection="1">
      <alignment horizontal="left" vertical="top"/>
    </xf>
    <xf numFmtId="0" fontId="3" fillId="4" borderId="4" xfId="0" applyFont="1" applyFill="1" applyBorder="1" applyAlignment="1" applyProtection="1">
      <alignment horizontal="left" vertical="top"/>
    </xf>
    <xf numFmtId="0" fontId="3" fillId="4" borderId="3" xfId="0" applyFont="1" applyFill="1" applyBorder="1" applyAlignment="1" applyProtection="1">
      <alignment horizontal="left" vertical="top"/>
    </xf>
    <xf numFmtId="0" fontId="3" fillId="4" borderId="12" xfId="0" applyFont="1" applyFill="1" applyBorder="1" applyAlignment="1" applyProtection="1">
      <alignment horizontal="left" vertical="top"/>
    </xf>
    <xf numFmtId="0" fontId="3" fillId="4" borderId="5" xfId="0" applyFont="1" applyFill="1" applyBorder="1" applyAlignment="1" applyProtection="1">
      <alignment horizontal="left" vertical="top"/>
    </xf>
    <xf numFmtId="0" fontId="3" fillId="4" borderId="6" xfId="0" applyFont="1" applyFill="1" applyBorder="1" applyAlignment="1" applyProtection="1">
      <alignment horizontal="left" vertical="top"/>
    </xf>
    <xf numFmtId="0" fontId="31" fillId="4" borderId="11" xfId="0" applyFont="1" applyFill="1" applyBorder="1" applyProtection="1"/>
    <xf numFmtId="0" fontId="31" fillId="4" borderId="4" xfId="0" applyFont="1" applyFill="1" applyBorder="1" applyProtection="1"/>
    <xf numFmtId="0" fontId="31" fillId="4" borderId="3" xfId="0" applyFont="1" applyFill="1" applyBorder="1" applyProtection="1"/>
  </cellXfs>
  <cellStyles count="5">
    <cellStyle name="Bad" xfId="3" builtinId="27"/>
    <cellStyle name="Good" xfId="2" builtinId="26"/>
    <cellStyle name="Neutral" xfId="4" builtinId="28"/>
    <cellStyle name="Normal" xfId="0" builtinId="0"/>
    <cellStyle name="Percent" xfId="1" builtinId="5"/>
  </cellStyles>
  <dxfs count="486">
    <dxf>
      <font>
        <b val="0"/>
        <i val="0"/>
        <strike val="0"/>
        <condense val="0"/>
        <extend val="0"/>
        <outline val="0"/>
        <shadow val="0"/>
        <u val="none"/>
        <vertAlign val="baseline"/>
        <sz val="10"/>
        <color theme="1"/>
        <name val="Calibri"/>
        <scheme val="minor"/>
      </font>
      <protection locked="1" hidden="0"/>
    </dxf>
    <dxf>
      <font>
        <b val="0"/>
        <i val="0"/>
        <strike val="0"/>
        <condense val="0"/>
        <extend val="0"/>
        <outline val="0"/>
        <shadow val="0"/>
        <u val="none"/>
        <vertAlign val="baseline"/>
        <sz val="10"/>
        <color theme="1"/>
        <name val="Calibri"/>
        <scheme val="minor"/>
      </font>
      <protection locked="1" hidden="0"/>
    </dxf>
    <dxf>
      <font>
        <b val="0"/>
        <i val="0"/>
        <strike val="0"/>
        <condense val="0"/>
        <extend val="0"/>
        <outline val="0"/>
        <shadow val="0"/>
        <u val="none"/>
        <vertAlign val="baseline"/>
        <sz val="10"/>
        <color theme="1"/>
        <name val="Calibri"/>
        <scheme val="minor"/>
      </font>
      <protection locked="1" hidden="0"/>
    </dxf>
    <dxf>
      <font>
        <b val="0"/>
        <i val="0"/>
        <strike val="0"/>
        <condense val="0"/>
        <extend val="0"/>
        <outline val="0"/>
        <shadow val="0"/>
        <u val="none"/>
        <vertAlign val="baseline"/>
        <sz val="10"/>
        <color theme="1"/>
        <name val="Calibri"/>
        <scheme val="minor"/>
      </font>
      <protection locked="1" hidden="0"/>
    </dxf>
    <dxf>
      <font>
        <b val="0"/>
        <i val="0"/>
        <strike val="0"/>
        <condense val="0"/>
        <extend val="0"/>
        <outline val="0"/>
        <shadow val="0"/>
        <u val="none"/>
        <vertAlign val="baseline"/>
        <sz val="10"/>
        <color theme="1"/>
        <name val="Calibri"/>
        <scheme val="minor"/>
      </font>
      <protection locked="1" hidden="0"/>
    </dxf>
    <dxf>
      <font>
        <b val="0"/>
        <i val="0"/>
        <strike val="0"/>
        <condense val="0"/>
        <extend val="0"/>
        <outline val="0"/>
        <shadow val="0"/>
        <u val="none"/>
        <vertAlign val="baseline"/>
        <sz val="10"/>
        <color theme="1"/>
        <name val="Calibri"/>
        <scheme val="minor"/>
      </font>
      <protection locked="1" hidden="0"/>
    </dxf>
    <dxf>
      <font>
        <color theme="1"/>
      </font>
      <fill>
        <patternFill>
          <bgColor theme="1"/>
        </patternFill>
      </fill>
    </dxf>
    <dxf>
      <font>
        <color theme="1"/>
      </font>
      <fill>
        <patternFill>
          <bgColor theme="1"/>
        </patternFill>
      </fill>
    </dxf>
    <dxf>
      <font>
        <color theme="1"/>
      </font>
      <fill>
        <patternFill>
          <bgColor theme="1"/>
        </patternFill>
      </fill>
    </dxf>
    <dxf>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FF2D55"/>
      </font>
    </dxf>
    <dxf>
      <font>
        <b/>
        <i val="0"/>
        <color theme="4"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FF2D55"/>
      </font>
    </dxf>
    <dxf>
      <font>
        <b/>
        <i val="0"/>
        <color theme="4" tint="-0.2499465926084170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FF2D55"/>
      </font>
    </dxf>
    <dxf>
      <font>
        <b/>
        <i val="0"/>
        <color theme="4" tint="-0.24994659260841701"/>
      </font>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FF2D55"/>
      </font>
    </dxf>
    <dxf>
      <font>
        <b/>
        <i val="0"/>
        <color theme="4" tint="-0.24994659260841701"/>
      </font>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FF2D55"/>
      </font>
    </dxf>
    <dxf>
      <font>
        <b/>
        <i val="0"/>
        <color theme="4" tint="-0.24994659260841701"/>
      </font>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FF2D55"/>
      </font>
    </dxf>
    <dxf>
      <font>
        <b/>
        <i val="0"/>
        <color theme="4" tint="-0.24994659260841701"/>
      </font>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FF2D55"/>
      </font>
    </dxf>
    <dxf>
      <font>
        <b/>
        <i val="0"/>
        <color theme="4" tint="-0.24994659260841701"/>
      </font>
    </dxf>
    <dxf>
      <font>
        <color theme="1"/>
      </font>
      <fill>
        <patternFill>
          <bgColor theme="1"/>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FF2D55"/>
      </font>
    </dxf>
    <dxf>
      <font>
        <b/>
        <i val="0"/>
        <color theme="4" tint="-0.24994659260841701"/>
      </font>
    </dxf>
    <dxf>
      <font>
        <color theme="1"/>
      </font>
      <fill>
        <patternFill>
          <bgColor theme="1"/>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FF2D55"/>
      </font>
    </dxf>
    <dxf>
      <font>
        <b/>
        <i val="0"/>
        <color theme="4" tint="-0.24994659260841701"/>
      </font>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FF2D55"/>
      </font>
    </dxf>
    <dxf>
      <font>
        <b/>
        <i val="0"/>
        <color theme="4" tint="-0.24994659260841701"/>
      </font>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FF2D55"/>
      </font>
    </dxf>
    <dxf>
      <font>
        <b/>
        <i val="0"/>
        <color theme="4" tint="-0.24994659260841701"/>
      </font>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FF2D55"/>
      </font>
    </dxf>
    <dxf>
      <font>
        <b/>
        <i val="0"/>
        <color theme="4" tint="-0.24994659260841701"/>
      </font>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FF2D55"/>
      </font>
    </dxf>
    <dxf>
      <font>
        <b/>
        <i val="0"/>
        <color theme="4" tint="-0.24994659260841701"/>
      </font>
    </dxf>
    <dxf>
      <font>
        <color theme="1"/>
      </font>
      <fill>
        <patternFill>
          <bgColor theme="1"/>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b/>
        <i val="0"/>
        <color rgb="FFFF2D55"/>
      </font>
    </dxf>
    <dxf>
      <font>
        <b/>
        <i val="0"/>
        <color theme="4" tint="-0.24994659260841701"/>
      </font>
    </dxf>
    <dxf>
      <font>
        <color theme="1"/>
      </font>
      <fill>
        <patternFill>
          <bgColor theme="1"/>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FF2D55"/>
      <color rgb="FF4CD964"/>
      <color rgb="FFC6EFCE"/>
      <color rgb="FFFFEB9C"/>
      <color rgb="FFFFC7CE"/>
      <color rgb="FF007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Region" displayName="Table_Region" ref="AL9:AL16" totalsRowShown="0" headerRowDxfId="404" dataDxfId="403">
  <autoFilter ref="AL9:AL16" xr:uid="{00000000-0009-0000-0100-000003000000}"/>
  <sortState xmlns:xlrd2="http://schemas.microsoft.com/office/spreadsheetml/2017/richdata2" ref="AL8:AL14">
    <sortCondition ref="AL2:AL5"/>
  </sortState>
  <tableColumns count="1">
    <tableColumn id="1" xr3:uid="{00000000-0010-0000-0000-000001000000}" name="Region" dataDxfId="40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_HSDA" displayName="Table_HSDA" ref="AM9:AM36" totalsRowShown="0" headerRowDxfId="401" dataDxfId="400">
  <autoFilter ref="AM9:AM36" xr:uid="{00000000-0009-0000-0100-000005000000}"/>
  <sortState xmlns:xlrd2="http://schemas.microsoft.com/office/spreadsheetml/2017/richdata2" ref="AM8:AM34">
    <sortCondition ref="AM2:AM24"/>
  </sortState>
  <tableColumns count="1">
    <tableColumn id="1" xr3:uid="{00000000-0010-0000-0100-000001000000}" name="HSDA" dataDxfId="39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_Legend" displayName="Table_Legend" ref="AN9:AN15" totalsRowShown="0" headerRowDxfId="398" dataDxfId="397">
  <autoFilter ref="AN9:AN15" xr:uid="{00000000-0009-0000-0100-000004000000}"/>
  <tableColumns count="1">
    <tableColumn id="1" xr3:uid="{00000000-0010-0000-0200-000001000000}" name="Legend" dataDxfId="39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O9:AO13" totalsRowShown="0" headerRowDxfId="395">
  <autoFilter ref="AO9:AO13" xr:uid="{00000000-0009-0000-0100-000006000000}"/>
  <tableColumns count="1">
    <tableColumn id="1" xr3:uid="{00000000-0010-0000-0300-000001000000}" name="Received"/>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Table_Yes_or_No" displayName="Table_Yes_or_No" ref="CS1:CS4" totalsRowShown="0" headerRowDxfId="5" dataDxfId="4">
  <autoFilter ref="CS1:CS4" xr:uid="{00000000-0009-0000-0100-000001000000}"/>
  <tableColumns count="1">
    <tableColumn id="1" xr3:uid="{00000000-0010-0000-0500-000001000000}" name="Yes_or_No" dataDxfId="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6000000}" name="Table_Yes_No_or_NA" displayName="Table_Yes_No_or_NA" ref="CT1:CT5" totalsRowShown="0" headerRowDxfId="2" dataDxfId="1">
  <autoFilter ref="CT1:CT5" xr:uid="{00000000-0009-0000-0100-000002000000}"/>
  <tableColumns count="1">
    <tableColumn id="1" xr3:uid="{00000000-0010-0000-0600-000001000000}" name="Yes_No_or_NA"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39997558519241921"/>
  </sheetPr>
  <dimension ref="A1:AAA149"/>
  <sheetViews>
    <sheetView showGridLines="0" tabSelected="1" showRuler="0" view="pageLayout" zoomScaleNormal="100" workbookViewId="0">
      <selection activeCell="H1" sqref="H1:R1"/>
    </sheetView>
  </sheetViews>
  <sheetFormatPr defaultColWidth="9.140625" defaultRowHeight="12.75" x14ac:dyDescent="0.2"/>
  <cols>
    <col min="1" max="37" width="3.5703125" style="54" customWidth="1"/>
    <col min="38" max="40" width="9.140625" style="54" hidden="1" customWidth="1"/>
    <col min="41" max="41" width="9.42578125" style="54" hidden="1" customWidth="1"/>
    <col min="42" max="42" width="64.28515625" style="83" hidden="1" customWidth="1"/>
    <col min="43" max="43" width="50" style="83" hidden="1" customWidth="1"/>
    <col min="44" max="45" width="64.28515625" style="83" hidden="1" customWidth="1"/>
    <col min="46" max="46" width="32" style="84" hidden="1" customWidth="1"/>
    <col min="47" max="47" width="39.28515625" style="54" hidden="1" customWidth="1"/>
    <col min="48" max="59" width="9.140625" style="54" customWidth="1"/>
    <col min="60" max="702" width="9.140625" style="54"/>
    <col min="703" max="703" width="9.140625" style="54" customWidth="1"/>
    <col min="704" max="16384" width="9.140625" style="54"/>
  </cols>
  <sheetData>
    <row r="1" spans="1:703" x14ac:dyDescent="0.2">
      <c r="A1" s="3" t="s">
        <v>4</v>
      </c>
      <c r="H1" s="214"/>
      <c r="I1" s="214"/>
      <c r="J1" s="214"/>
      <c r="K1" s="214"/>
      <c r="L1" s="214"/>
      <c r="M1" s="214"/>
      <c r="N1" s="214"/>
      <c r="O1" s="214"/>
      <c r="P1" s="214"/>
      <c r="Q1" s="214"/>
      <c r="R1" s="214"/>
      <c r="S1" s="64"/>
      <c r="T1" s="3" t="s">
        <v>84</v>
      </c>
      <c r="AA1" s="214"/>
      <c r="AB1" s="214"/>
      <c r="AC1" s="214"/>
      <c r="AD1" s="214"/>
      <c r="AE1" s="214"/>
      <c r="AF1" s="214"/>
      <c r="AG1" s="214"/>
      <c r="AH1" s="214"/>
      <c r="AI1" s="214"/>
      <c r="AJ1" s="214"/>
      <c r="AK1" s="214"/>
      <c r="AAA1" s="81"/>
    </row>
    <row r="2" spans="1:703" x14ac:dyDescent="0.2">
      <c r="A2" s="3" t="s">
        <v>2</v>
      </c>
      <c r="H2" s="248"/>
      <c r="I2" s="248"/>
      <c r="J2" s="248"/>
      <c r="K2" s="248"/>
      <c r="L2" s="248"/>
      <c r="M2" s="248"/>
      <c r="N2" s="248"/>
      <c r="O2" s="248"/>
      <c r="P2" s="248"/>
      <c r="Q2" s="248"/>
      <c r="R2" s="248"/>
      <c r="T2" s="3" t="s">
        <v>226</v>
      </c>
      <c r="AA2" s="214"/>
      <c r="AB2" s="214"/>
      <c r="AC2" s="214"/>
      <c r="AD2" s="214"/>
      <c r="AE2" s="214"/>
      <c r="AF2" s="214"/>
      <c r="AG2" s="214"/>
      <c r="AH2" s="214"/>
      <c r="AI2" s="214"/>
      <c r="AJ2" s="214"/>
      <c r="AK2" s="214"/>
      <c r="AU2" s="85">
        <f>H2</f>
        <v>0</v>
      </c>
    </row>
    <row r="3" spans="1:703" ht="12.95" customHeight="1" x14ac:dyDescent="0.2">
      <c r="A3" s="3" t="s">
        <v>3</v>
      </c>
      <c r="H3" s="225"/>
      <c r="I3" s="225"/>
      <c r="J3" s="225"/>
      <c r="K3" s="225"/>
      <c r="L3" s="225"/>
      <c r="M3" s="55" t="s">
        <v>1</v>
      </c>
      <c r="N3" s="225"/>
      <c r="O3" s="225"/>
      <c r="P3" s="225"/>
      <c r="Q3" s="225"/>
      <c r="R3" s="225"/>
      <c r="T3" s="3" t="s">
        <v>227</v>
      </c>
      <c r="AA3" s="225"/>
      <c r="AB3" s="225"/>
      <c r="AC3" s="225"/>
      <c r="AD3" s="225"/>
      <c r="AE3" s="225"/>
      <c r="AF3" s="55" t="s">
        <v>1</v>
      </c>
      <c r="AG3" s="225"/>
      <c r="AH3" s="225"/>
      <c r="AI3" s="225"/>
      <c r="AJ3" s="225"/>
      <c r="AK3" s="225"/>
    </row>
    <row r="4" spans="1:703" ht="12.95" customHeight="1" x14ac:dyDescent="0.2">
      <c r="A4" s="59" t="s">
        <v>121</v>
      </c>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row>
    <row r="5" spans="1:703" ht="12.95" customHeight="1" x14ac:dyDescent="0.2">
      <c r="A5" s="59" t="s">
        <v>122</v>
      </c>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row>
    <row r="6" spans="1:703" ht="12.95" customHeight="1" x14ac:dyDescent="0.2">
      <c r="A6" s="59" t="s">
        <v>123</v>
      </c>
      <c r="H6" s="247"/>
      <c r="I6" s="247"/>
      <c r="J6" s="247"/>
      <c r="K6" s="247"/>
      <c r="L6" s="247"/>
      <c r="M6" s="247"/>
      <c r="N6" s="247"/>
      <c r="O6" s="247"/>
      <c r="P6" s="247"/>
      <c r="Q6" s="247"/>
      <c r="R6" s="247"/>
      <c r="S6" s="57"/>
      <c r="T6" s="60" t="s">
        <v>386</v>
      </c>
      <c r="U6" s="57"/>
      <c r="V6" s="57"/>
      <c r="W6" s="57"/>
      <c r="X6" s="57"/>
      <c r="Y6" s="57"/>
      <c r="Z6" s="57"/>
      <c r="AA6" s="225"/>
      <c r="AB6" s="225"/>
      <c r="AC6" s="225"/>
      <c r="AD6" s="225"/>
      <c r="AE6" s="225"/>
      <c r="AF6" s="65" t="s">
        <v>1</v>
      </c>
      <c r="AG6" s="225"/>
      <c r="AH6" s="225"/>
      <c r="AI6" s="225"/>
      <c r="AJ6" s="225"/>
      <c r="AK6" s="225"/>
    </row>
    <row r="7" spans="1:703" x14ac:dyDescent="0.2">
      <c r="H7" s="57"/>
      <c r="I7" s="57"/>
      <c r="J7" s="57"/>
      <c r="K7" s="57"/>
      <c r="L7" s="57"/>
      <c r="M7" s="57"/>
      <c r="N7" s="57"/>
      <c r="O7" s="57"/>
      <c r="P7" s="57"/>
      <c r="Q7" s="57"/>
      <c r="R7" s="57"/>
      <c r="S7" s="57"/>
      <c r="T7" s="57"/>
      <c r="U7" s="57"/>
      <c r="V7" s="57"/>
      <c r="W7" s="57"/>
      <c r="X7" s="57"/>
      <c r="Y7" s="57"/>
      <c r="Z7" s="57"/>
      <c r="AA7" s="224"/>
      <c r="AB7" s="224"/>
      <c r="AC7" s="224"/>
      <c r="AD7" s="224"/>
      <c r="AE7" s="224"/>
      <c r="AG7" s="224"/>
      <c r="AH7" s="224"/>
      <c r="AI7" s="224"/>
      <c r="AJ7" s="224"/>
      <c r="AK7" s="224"/>
      <c r="AP7" s="203"/>
      <c r="AQ7" s="203"/>
      <c r="AR7" s="203"/>
      <c r="AS7" s="203"/>
    </row>
    <row r="8" spans="1:703" ht="12.95" customHeight="1" x14ac:dyDescent="0.2">
      <c r="B8" s="59" t="s">
        <v>124</v>
      </c>
      <c r="C8" s="57"/>
      <c r="D8" s="57"/>
      <c r="E8" s="57"/>
      <c r="F8" s="57"/>
      <c r="G8" s="57"/>
      <c r="H8" s="57"/>
      <c r="I8" s="57"/>
      <c r="J8" s="57"/>
      <c r="K8" s="57"/>
      <c r="L8" s="57"/>
      <c r="M8" s="57"/>
      <c r="N8" s="60" t="s">
        <v>125</v>
      </c>
      <c r="O8" s="57"/>
      <c r="P8" s="57"/>
      <c r="Q8" s="57"/>
      <c r="R8" s="57"/>
      <c r="S8" s="57"/>
      <c r="T8" s="60"/>
      <c r="U8" s="57"/>
      <c r="V8" s="57"/>
      <c r="W8" s="57"/>
      <c r="X8" s="57"/>
      <c r="Y8" s="57"/>
      <c r="Z8" s="60" t="s">
        <v>224</v>
      </c>
      <c r="AA8" s="57"/>
      <c r="AB8" s="57"/>
      <c r="AC8" s="57"/>
      <c r="AD8" s="57"/>
      <c r="AE8" s="57"/>
      <c r="AF8" s="57"/>
      <c r="AG8" s="57"/>
      <c r="AH8" s="57"/>
      <c r="AI8" s="57"/>
      <c r="AJ8" s="57"/>
      <c r="AK8" s="57"/>
    </row>
    <row r="9" spans="1:703" ht="12.95" customHeight="1" x14ac:dyDescent="0.2">
      <c r="A9" s="59">
        <v>1</v>
      </c>
      <c r="B9" s="214"/>
      <c r="C9" s="214"/>
      <c r="D9" s="214"/>
      <c r="E9" s="214"/>
      <c r="F9" s="214"/>
      <c r="G9" s="214"/>
      <c r="H9" s="214"/>
      <c r="I9" s="214"/>
      <c r="J9" s="214"/>
      <c r="K9" s="214"/>
      <c r="L9" s="214"/>
      <c r="M9" s="141"/>
      <c r="N9" s="214"/>
      <c r="O9" s="214"/>
      <c r="P9" s="214"/>
      <c r="Q9" s="214"/>
      <c r="R9" s="214"/>
      <c r="S9" s="214"/>
      <c r="T9" s="214"/>
      <c r="U9" s="214"/>
      <c r="V9" s="214"/>
      <c r="W9" s="214"/>
      <c r="X9" s="214"/>
      <c r="Y9" s="141"/>
      <c r="Z9" s="215"/>
      <c r="AA9" s="215"/>
      <c r="AB9" s="215"/>
      <c r="AC9" s="215"/>
      <c r="AD9" s="215"/>
      <c r="AE9" s="215"/>
      <c r="AF9" s="215"/>
      <c r="AG9" s="215"/>
      <c r="AH9" s="215"/>
      <c r="AI9" s="215"/>
      <c r="AJ9" s="215"/>
      <c r="AL9" s="54" t="s">
        <v>85</v>
      </c>
      <c r="AM9" s="61" t="s">
        <v>86</v>
      </c>
      <c r="AN9" s="54" t="s">
        <v>126</v>
      </c>
      <c r="AO9" s="54" t="s">
        <v>145</v>
      </c>
    </row>
    <row r="10" spans="1:703" ht="12.95" customHeight="1" x14ac:dyDescent="0.2">
      <c r="A10" s="59">
        <v>2</v>
      </c>
      <c r="B10" s="214"/>
      <c r="C10" s="214"/>
      <c r="D10" s="214"/>
      <c r="E10" s="214"/>
      <c r="F10" s="214"/>
      <c r="G10" s="214"/>
      <c r="H10" s="214"/>
      <c r="I10" s="214"/>
      <c r="J10" s="214"/>
      <c r="K10" s="214"/>
      <c r="L10" s="214"/>
      <c r="M10" s="141"/>
      <c r="N10" s="214"/>
      <c r="O10" s="214"/>
      <c r="P10" s="214"/>
      <c r="Q10" s="214"/>
      <c r="R10" s="214"/>
      <c r="S10" s="214"/>
      <c r="T10" s="214"/>
      <c r="U10" s="214"/>
      <c r="V10" s="214"/>
      <c r="W10" s="214"/>
      <c r="X10" s="214"/>
      <c r="Y10" s="141"/>
      <c r="Z10" s="215"/>
      <c r="AA10" s="215"/>
      <c r="AB10" s="215"/>
      <c r="AC10" s="215"/>
      <c r="AD10" s="215"/>
      <c r="AE10" s="215"/>
      <c r="AF10" s="215"/>
      <c r="AG10" s="215"/>
      <c r="AH10" s="215"/>
      <c r="AI10" s="215"/>
      <c r="AJ10" s="215"/>
      <c r="AM10" s="61"/>
    </row>
    <row r="11" spans="1:703" ht="12.95" customHeight="1" x14ac:dyDescent="0.2">
      <c r="A11" s="59">
        <v>3</v>
      </c>
      <c r="B11" s="214"/>
      <c r="C11" s="214"/>
      <c r="D11" s="214"/>
      <c r="E11" s="214"/>
      <c r="F11" s="214"/>
      <c r="G11" s="214"/>
      <c r="H11" s="214"/>
      <c r="I11" s="214"/>
      <c r="J11" s="214"/>
      <c r="K11" s="214"/>
      <c r="L11" s="214"/>
      <c r="M11" s="141"/>
      <c r="N11" s="214"/>
      <c r="O11" s="214"/>
      <c r="P11" s="214"/>
      <c r="Q11" s="214"/>
      <c r="R11" s="214"/>
      <c r="S11" s="214"/>
      <c r="T11" s="214"/>
      <c r="U11" s="214"/>
      <c r="V11" s="214"/>
      <c r="W11" s="214"/>
      <c r="X11" s="214"/>
      <c r="Y11" s="141"/>
      <c r="Z11" s="215"/>
      <c r="AA11" s="215"/>
      <c r="AB11" s="215"/>
      <c r="AC11" s="215"/>
      <c r="AD11" s="215"/>
      <c r="AE11" s="215"/>
      <c r="AF11" s="215"/>
      <c r="AG11" s="215"/>
      <c r="AH11" s="215"/>
      <c r="AI11" s="215"/>
      <c r="AJ11" s="215"/>
      <c r="AL11" s="56" t="s">
        <v>88</v>
      </c>
      <c r="AM11" s="62" t="s">
        <v>97</v>
      </c>
      <c r="AN11" s="56" t="s">
        <v>130</v>
      </c>
      <c r="AO11" s="80" t="s">
        <v>49</v>
      </c>
    </row>
    <row r="12" spans="1:703" ht="12.95" customHeight="1" x14ac:dyDescent="0.2">
      <c r="A12" s="59">
        <v>4</v>
      </c>
      <c r="B12" s="214"/>
      <c r="C12" s="214"/>
      <c r="D12" s="214"/>
      <c r="E12" s="214"/>
      <c r="F12" s="214"/>
      <c r="G12" s="214"/>
      <c r="H12" s="214"/>
      <c r="I12" s="214"/>
      <c r="J12" s="214"/>
      <c r="K12" s="214"/>
      <c r="L12" s="214"/>
      <c r="M12" s="141"/>
      <c r="N12" s="214"/>
      <c r="O12" s="214"/>
      <c r="P12" s="214"/>
      <c r="Q12" s="214"/>
      <c r="R12" s="214"/>
      <c r="S12" s="214"/>
      <c r="T12" s="214"/>
      <c r="U12" s="214"/>
      <c r="V12" s="214"/>
      <c r="W12" s="214"/>
      <c r="X12" s="214"/>
      <c r="Y12" s="141"/>
      <c r="Z12" s="215"/>
      <c r="AA12" s="215"/>
      <c r="AB12" s="215"/>
      <c r="AC12" s="215"/>
      <c r="AD12" s="215"/>
      <c r="AE12" s="215"/>
      <c r="AF12" s="215"/>
      <c r="AG12" s="215"/>
      <c r="AH12" s="215"/>
      <c r="AI12" s="215"/>
      <c r="AJ12" s="215"/>
      <c r="AL12" s="56" t="s">
        <v>90</v>
      </c>
      <c r="AM12" s="61" t="s">
        <v>102</v>
      </c>
      <c r="AN12" s="54" t="s">
        <v>131</v>
      </c>
      <c r="AO12" s="79" t="s">
        <v>50</v>
      </c>
    </row>
    <row r="13" spans="1:703" ht="12.95" customHeight="1" x14ac:dyDescent="0.2">
      <c r="A13" s="59">
        <v>5</v>
      </c>
      <c r="B13" s="214"/>
      <c r="C13" s="214"/>
      <c r="D13" s="214"/>
      <c r="E13" s="214"/>
      <c r="F13" s="214"/>
      <c r="G13" s="214"/>
      <c r="H13" s="214"/>
      <c r="I13" s="214"/>
      <c r="J13" s="214"/>
      <c r="K13" s="214"/>
      <c r="L13" s="214"/>
      <c r="M13" s="141"/>
      <c r="N13" s="214"/>
      <c r="O13" s="214"/>
      <c r="P13" s="214"/>
      <c r="Q13" s="214"/>
      <c r="R13" s="214"/>
      <c r="S13" s="214"/>
      <c r="T13" s="214"/>
      <c r="U13" s="214"/>
      <c r="V13" s="214"/>
      <c r="W13" s="214"/>
      <c r="X13" s="214"/>
      <c r="Y13" s="141"/>
      <c r="Z13" s="215"/>
      <c r="AA13" s="215"/>
      <c r="AB13" s="215"/>
      <c r="AC13" s="215"/>
      <c r="AD13" s="215"/>
      <c r="AE13" s="215"/>
      <c r="AF13" s="215"/>
      <c r="AG13" s="215"/>
      <c r="AH13" s="215"/>
      <c r="AI13" s="215"/>
      <c r="AJ13" s="215"/>
      <c r="AL13" s="56" t="s">
        <v>89</v>
      </c>
      <c r="AM13" s="62" t="s">
        <v>94</v>
      </c>
      <c r="AN13" s="56" t="s">
        <v>136</v>
      </c>
      <c r="AO13" s="78" t="s">
        <v>129</v>
      </c>
    </row>
    <row r="14" spans="1:703" ht="12.95" customHeight="1" x14ac:dyDescent="0.2">
      <c r="A14" s="59">
        <v>6</v>
      </c>
      <c r="B14" s="214"/>
      <c r="C14" s="214"/>
      <c r="D14" s="214"/>
      <c r="E14" s="214"/>
      <c r="F14" s="214"/>
      <c r="G14" s="214"/>
      <c r="H14" s="214"/>
      <c r="I14" s="214"/>
      <c r="J14" s="214"/>
      <c r="K14" s="214"/>
      <c r="L14" s="214"/>
      <c r="M14" s="141"/>
      <c r="N14" s="214"/>
      <c r="O14" s="214"/>
      <c r="P14" s="214"/>
      <c r="Q14" s="214"/>
      <c r="R14" s="214"/>
      <c r="S14" s="214"/>
      <c r="T14" s="214"/>
      <c r="U14" s="214"/>
      <c r="V14" s="214"/>
      <c r="W14" s="214"/>
      <c r="X14" s="214"/>
      <c r="Y14" s="141"/>
      <c r="Z14" s="215"/>
      <c r="AA14" s="215"/>
      <c r="AB14" s="215"/>
      <c r="AC14" s="215"/>
      <c r="AD14" s="215"/>
      <c r="AE14" s="215"/>
      <c r="AF14" s="215"/>
      <c r="AG14" s="215"/>
      <c r="AH14" s="215"/>
      <c r="AI14" s="215"/>
      <c r="AJ14" s="215"/>
      <c r="AL14" s="56" t="s">
        <v>92</v>
      </c>
      <c r="AM14" s="61" t="s">
        <v>108</v>
      </c>
      <c r="AN14" s="54" t="s">
        <v>132</v>
      </c>
    </row>
    <row r="15" spans="1:703" ht="12.95" customHeight="1" x14ac:dyDescent="0.2">
      <c r="A15" s="59">
        <v>7</v>
      </c>
      <c r="B15" s="214"/>
      <c r="C15" s="214"/>
      <c r="D15" s="214"/>
      <c r="E15" s="214"/>
      <c r="F15" s="214"/>
      <c r="G15" s="214"/>
      <c r="H15" s="214"/>
      <c r="I15" s="214"/>
      <c r="J15" s="214"/>
      <c r="K15" s="214"/>
      <c r="L15" s="214"/>
      <c r="M15" s="141"/>
      <c r="N15" s="214"/>
      <c r="O15" s="214"/>
      <c r="P15" s="214"/>
      <c r="Q15" s="214"/>
      <c r="R15" s="214"/>
      <c r="S15" s="214"/>
      <c r="T15" s="214"/>
      <c r="U15" s="214"/>
      <c r="V15" s="214"/>
      <c r="W15" s="214"/>
      <c r="X15" s="214"/>
      <c r="Y15" s="141"/>
      <c r="Z15" s="215"/>
      <c r="AA15" s="215"/>
      <c r="AB15" s="215"/>
      <c r="AC15" s="215"/>
      <c r="AD15" s="215"/>
      <c r="AE15" s="215"/>
      <c r="AF15" s="215"/>
      <c r="AG15" s="215"/>
      <c r="AH15" s="215"/>
      <c r="AI15" s="215"/>
      <c r="AJ15" s="215"/>
      <c r="AL15" s="56" t="s">
        <v>91</v>
      </c>
      <c r="AM15" s="61" t="s">
        <v>109</v>
      </c>
      <c r="AN15" s="56" t="s">
        <v>133</v>
      </c>
      <c r="AO15" s="56"/>
    </row>
    <row r="16" spans="1:703" ht="12.95" customHeight="1" x14ac:dyDescent="0.2">
      <c r="A16" s="59">
        <v>8</v>
      </c>
      <c r="B16" s="214"/>
      <c r="C16" s="214"/>
      <c r="D16" s="214"/>
      <c r="E16" s="214"/>
      <c r="F16" s="214"/>
      <c r="G16" s="214"/>
      <c r="H16" s="214"/>
      <c r="I16" s="214"/>
      <c r="J16" s="214"/>
      <c r="K16" s="214"/>
      <c r="L16" s="214"/>
      <c r="M16" s="141"/>
      <c r="N16" s="214"/>
      <c r="O16" s="214"/>
      <c r="P16" s="214"/>
      <c r="Q16" s="214"/>
      <c r="R16" s="214"/>
      <c r="S16" s="214"/>
      <c r="T16" s="214"/>
      <c r="U16" s="214"/>
      <c r="V16" s="214"/>
      <c r="W16" s="214"/>
      <c r="X16" s="214"/>
      <c r="Y16" s="141"/>
      <c r="Z16" s="215"/>
      <c r="AA16" s="215"/>
      <c r="AB16" s="215"/>
      <c r="AC16" s="215"/>
      <c r="AD16" s="215"/>
      <c r="AE16" s="215"/>
      <c r="AF16" s="215"/>
      <c r="AG16" s="215"/>
      <c r="AH16" s="215"/>
      <c r="AI16" s="215"/>
      <c r="AJ16" s="215"/>
      <c r="AL16" s="56" t="s">
        <v>87</v>
      </c>
      <c r="AM16" s="61" t="s">
        <v>110</v>
      </c>
    </row>
    <row r="17" spans="1:46" ht="12.95" customHeight="1" x14ac:dyDescent="0.2">
      <c r="A17" s="59">
        <v>9</v>
      </c>
      <c r="B17" s="214"/>
      <c r="C17" s="214"/>
      <c r="D17" s="214"/>
      <c r="E17" s="214"/>
      <c r="F17" s="214"/>
      <c r="G17" s="214"/>
      <c r="H17" s="214"/>
      <c r="I17" s="214"/>
      <c r="J17" s="214"/>
      <c r="K17" s="214"/>
      <c r="L17" s="214"/>
      <c r="M17" s="202"/>
      <c r="N17" s="214"/>
      <c r="O17" s="214"/>
      <c r="P17" s="214"/>
      <c r="Q17" s="214"/>
      <c r="R17" s="214"/>
      <c r="S17" s="214"/>
      <c r="T17" s="214"/>
      <c r="U17" s="214"/>
      <c r="V17" s="214"/>
      <c r="W17" s="214"/>
      <c r="X17" s="214"/>
      <c r="Y17" s="202"/>
      <c r="Z17" s="215"/>
      <c r="AA17" s="215"/>
      <c r="AB17" s="215"/>
      <c r="AC17" s="215"/>
      <c r="AD17" s="215"/>
      <c r="AE17" s="215"/>
      <c r="AF17" s="215"/>
      <c r="AG17" s="215"/>
      <c r="AH17" s="215"/>
      <c r="AI17" s="215"/>
      <c r="AJ17" s="215"/>
      <c r="AM17" s="61" t="s">
        <v>106</v>
      </c>
    </row>
    <row r="18" spans="1:46" ht="12.95" customHeight="1" x14ac:dyDescent="0.2">
      <c r="A18" s="59">
        <v>10</v>
      </c>
      <c r="B18" s="214"/>
      <c r="C18" s="214"/>
      <c r="D18" s="214"/>
      <c r="E18" s="214"/>
      <c r="F18" s="214"/>
      <c r="G18" s="214"/>
      <c r="H18" s="214"/>
      <c r="I18" s="214"/>
      <c r="J18" s="214"/>
      <c r="K18" s="214"/>
      <c r="L18" s="214"/>
      <c r="M18" s="202"/>
      <c r="N18" s="214"/>
      <c r="O18" s="214"/>
      <c r="P18" s="214"/>
      <c r="Q18" s="214"/>
      <c r="R18" s="214"/>
      <c r="S18" s="214"/>
      <c r="T18" s="214"/>
      <c r="U18" s="214"/>
      <c r="V18" s="214"/>
      <c r="W18" s="214"/>
      <c r="X18" s="214"/>
      <c r="Y18" s="202"/>
      <c r="Z18" s="215"/>
      <c r="AA18" s="215"/>
      <c r="AB18" s="215"/>
      <c r="AC18" s="215"/>
      <c r="AD18" s="215"/>
      <c r="AE18" s="215"/>
      <c r="AF18" s="215"/>
      <c r="AG18" s="215"/>
      <c r="AH18" s="215"/>
      <c r="AI18" s="215"/>
      <c r="AJ18" s="215"/>
      <c r="AM18" s="61" t="s">
        <v>99</v>
      </c>
    </row>
    <row r="19" spans="1:46" ht="12.95" customHeight="1" x14ac:dyDescent="0.2">
      <c r="A19" s="59">
        <v>11</v>
      </c>
      <c r="B19" s="214"/>
      <c r="C19" s="214"/>
      <c r="D19" s="214"/>
      <c r="E19" s="214"/>
      <c r="F19" s="214"/>
      <c r="G19" s="214"/>
      <c r="H19" s="214"/>
      <c r="I19" s="214"/>
      <c r="J19" s="214"/>
      <c r="K19" s="214"/>
      <c r="L19" s="214"/>
      <c r="M19" s="202"/>
      <c r="N19" s="214"/>
      <c r="O19" s="214"/>
      <c r="P19" s="214"/>
      <c r="Q19" s="214"/>
      <c r="R19" s="214"/>
      <c r="S19" s="214"/>
      <c r="T19" s="214"/>
      <c r="U19" s="214"/>
      <c r="V19" s="214"/>
      <c r="W19" s="214"/>
      <c r="X19" s="214"/>
      <c r="Y19" s="202"/>
      <c r="Z19" s="215"/>
      <c r="AA19" s="215"/>
      <c r="AB19" s="215"/>
      <c r="AC19" s="215"/>
      <c r="AD19" s="215"/>
      <c r="AE19" s="215"/>
      <c r="AF19" s="215"/>
      <c r="AG19" s="215"/>
      <c r="AH19" s="215"/>
      <c r="AI19" s="215"/>
      <c r="AJ19" s="215"/>
      <c r="AM19" s="61" t="s">
        <v>111</v>
      </c>
    </row>
    <row r="20" spans="1:46" s="56" customFormat="1" ht="12.95" customHeight="1" x14ac:dyDescent="0.2">
      <c r="A20" s="59">
        <v>12</v>
      </c>
      <c r="B20" s="214"/>
      <c r="C20" s="214"/>
      <c r="D20" s="214"/>
      <c r="E20" s="214"/>
      <c r="F20" s="214"/>
      <c r="G20" s="214"/>
      <c r="H20" s="214"/>
      <c r="I20" s="214"/>
      <c r="J20" s="214"/>
      <c r="K20" s="214"/>
      <c r="L20" s="214"/>
      <c r="M20" s="141"/>
      <c r="N20" s="214"/>
      <c r="O20" s="214"/>
      <c r="P20" s="214"/>
      <c r="Q20" s="214"/>
      <c r="R20" s="214"/>
      <c r="S20" s="214"/>
      <c r="T20" s="214"/>
      <c r="U20" s="214"/>
      <c r="V20" s="214"/>
      <c r="W20" s="214"/>
      <c r="X20" s="214"/>
      <c r="Y20" s="141"/>
      <c r="Z20" s="215"/>
      <c r="AA20" s="215"/>
      <c r="AB20" s="215"/>
      <c r="AC20" s="215"/>
      <c r="AD20" s="215"/>
      <c r="AE20" s="215"/>
      <c r="AF20" s="215"/>
      <c r="AG20" s="215"/>
      <c r="AH20" s="215"/>
      <c r="AI20" s="215"/>
      <c r="AJ20" s="215"/>
      <c r="AK20" s="54"/>
      <c r="AL20" s="54"/>
      <c r="AM20" s="61" t="s">
        <v>103</v>
      </c>
      <c r="AP20" s="100"/>
      <c r="AQ20" s="100"/>
      <c r="AR20" s="100"/>
      <c r="AS20" s="100"/>
      <c r="AT20" s="98"/>
    </row>
    <row r="21" spans="1:46" ht="11.45" customHeight="1" x14ac:dyDescent="0.2">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M21" s="61" t="s">
        <v>107</v>
      </c>
      <c r="AP21" s="203"/>
      <c r="AQ21" s="203"/>
      <c r="AR21" s="203"/>
      <c r="AS21" s="203"/>
    </row>
    <row r="22" spans="1:46" ht="12.95" customHeight="1" x14ac:dyDescent="0.2">
      <c r="A22" s="249" t="s">
        <v>119</v>
      </c>
      <c r="B22" s="249"/>
      <c r="C22" s="249"/>
      <c r="D22" s="249"/>
      <c r="E22" s="249"/>
      <c r="F22" s="249"/>
      <c r="G22" s="249"/>
      <c r="H22" s="249"/>
      <c r="I22" s="249"/>
      <c r="J22" s="249"/>
      <c r="K22" s="249"/>
      <c r="L22" s="249"/>
      <c r="M22" s="249"/>
      <c r="N22" s="249"/>
      <c r="O22" s="249"/>
      <c r="P22" s="249"/>
      <c r="Q22" s="249"/>
      <c r="R22" s="249"/>
      <c r="S22" s="63"/>
      <c r="T22" s="249" t="s">
        <v>120</v>
      </c>
      <c r="U22" s="249"/>
      <c r="V22" s="249"/>
      <c r="W22" s="249"/>
      <c r="X22" s="249"/>
      <c r="Y22" s="249"/>
      <c r="Z22" s="249"/>
      <c r="AA22" s="249"/>
      <c r="AB22" s="249"/>
      <c r="AC22" s="249"/>
      <c r="AD22" s="249"/>
      <c r="AE22" s="249"/>
      <c r="AF22" s="249"/>
      <c r="AG22" s="249"/>
      <c r="AH22" s="249"/>
      <c r="AI22" s="249"/>
      <c r="AJ22" s="249"/>
      <c r="AK22" s="249"/>
      <c r="AM22" s="61" t="s">
        <v>101</v>
      </c>
    </row>
    <row r="23" spans="1:46" ht="12.95" customHeight="1" x14ac:dyDescent="0.2">
      <c r="A23" s="258" t="s">
        <v>384</v>
      </c>
      <c r="B23" s="258"/>
      <c r="C23" s="258"/>
      <c r="D23" s="258"/>
      <c r="E23" s="258"/>
      <c r="F23" s="258"/>
      <c r="G23" s="258"/>
      <c r="H23" s="258"/>
      <c r="I23" s="258"/>
      <c r="J23" s="258"/>
      <c r="K23" s="258"/>
      <c r="L23" s="258"/>
      <c r="M23" s="258"/>
      <c r="N23" s="258"/>
      <c r="O23" s="258"/>
      <c r="P23" s="258"/>
      <c r="Q23" s="258"/>
      <c r="R23" s="258"/>
      <c r="S23" s="57"/>
      <c r="T23" s="258" t="s">
        <v>393</v>
      </c>
      <c r="U23" s="258"/>
      <c r="V23" s="258"/>
      <c r="W23" s="258"/>
      <c r="X23" s="258"/>
      <c r="Y23" s="258"/>
      <c r="Z23" s="258"/>
      <c r="AA23" s="258"/>
      <c r="AB23" s="258"/>
      <c r="AC23" s="258"/>
      <c r="AD23" s="258"/>
      <c r="AE23" s="258"/>
      <c r="AF23" s="258"/>
      <c r="AG23" s="258"/>
      <c r="AH23" s="258"/>
      <c r="AI23" s="258"/>
      <c r="AJ23" s="258"/>
      <c r="AK23" s="258"/>
      <c r="AM23" s="61" t="s">
        <v>100</v>
      </c>
    </row>
    <row r="24" spans="1:46" ht="12.95" customHeight="1" x14ac:dyDescent="0.2">
      <c r="A24" s="258"/>
      <c r="B24" s="258"/>
      <c r="C24" s="258"/>
      <c r="D24" s="258"/>
      <c r="E24" s="258"/>
      <c r="F24" s="258"/>
      <c r="G24" s="258"/>
      <c r="H24" s="258"/>
      <c r="I24" s="258"/>
      <c r="J24" s="258"/>
      <c r="K24" s="258"/>
      <c r="L24" s="258"/>
      <c r="M24" s="258"/>
      <c r="N24" s="258"/>
      <c r="O24" s="258"/>
      <c r="P24" s="258"/>
      <c r="Q24" s="258"/>
      <c r="R24" s="258"/>
      <c r="S24" s="57"/>
      <c r="T24" s="258"/>
      <c r="U24" s="258"/>
      <c r="V24" s="258"/>
      <c r="W24" s="258"/>
      <c r="X24" s="258"/>
      <c r="Y24" s="258"/>
      <c r="Z24" s="258"/>
      <c r="AA24" s="258"/>
      <c r="AB24" s="258"/>
      <c r="AC24" s="258"/>
      <c r="AD24" s="258"/>
      <c r="AE24" s="258"/>
      <c r="AF24" s="258"/>
      <c r="AG24" s="258"/>
      <c r="AH24" s="258"/>
      <c r="AI24" s="258"/>
      <c r="AJ24" s="258"/>
      <c r="AK24" s="258"/>
      <c r="AM24" s="61" t="s">
        <v>105</v>
      </c>
    </row>
    <row r="25" spans="1:46" ht="12.95" customHeight="1" x14ac:dyDescent="0.2">
      <c r="A25" s="258"/>
      <c r="B25" s="258"/>
      <c r="C25" s="258"/>
      <c r="D25" s="258"/>
      <c r="E25" s="258"/>
      <c r="F25" s="258"/>
      <c r="G25" s="258"/>
      <c r="H25" s="258"/>
      <c r="I25" s="258"/>
      <c r="J25" s="258"/>
      <c r="K25" s="258"/>
      <c r="L25" s="258"/>
      <c r="M25" s="258"/>
      <c r="N25" s="258"/>
      <c r="O25" s="258"/>
      <c r="P25" s="258"/>
      <c r="Q25" s="258"/>
      <c r="R25" s="258"/>
      <c r="S25" s="57"/>
      <c r="T25" s="258"/>
      <c r="U25" s="258"/>
      <c r="V25" s="258"/>
      <c r="W25" s="258"/>
      <c r="X25" s="258"/>
      <c r="Y25" s="258"/>
      <c r="Z25" s="258"/>
      <c r="AA25" s="258"/>
      <c r="AB25" s="258"/>
      <c r="AC25" s="258"/>
      <c r="AD25" s="258"/>
      <c r="AE25" s="258"/>
      <c r="AF25" s="258"/>
      <c r="AG25" s="258"/>
      <c r="AH25" s="258"/>
      <c r="AI25" s="258"/>
      <c r="AJ25" s="258"/>
      <c r="AK25" s="258"/>
      <c r="AM25" s="61" t="s">
        <v>104</v>
      </c>
    </row>
    <row r="26" spans="1:46" ht="12.95" customHeight="1" x14ac:dyDescent="0.2">
      <c r="A26" s="258"/>
      <c r="B26" s="258"/>
      <c r="C26" s="258"/>
      <c r="D26" s="258"/>
      <c r="E26" s="258"/>
      <c r="F26" s="258"/>
      <c r="G26" s="258"/>
      <c r="H26" s="258"/>
      <c r="I26" s="258"/>
      <c r="J26" s="258"/>
      <c r="K26" s="258"/>
      <c r="L26" s="258"/>
      <c r="M26" s="258"/>
      <c r="N26" s="258"/>
      <c r="O26" s="258"/>
      <c r="P26" s="258"/>
      <c r="Q26" s="258"/>
      <c r="R26" s="258"/>
      <c r="S26" s="57"/>
      <c r="T26" s="258"/>
      <c r="U26" s="258"/>
      <c r="V26" s="258"/>
      <c r="W26" s="258"/>
      <c r="X26" s="258"/>
      <c r="Y26" s="258"/>
      <c r="Z26" s="258"/>
      <c r="AA26" s="258"/>
      <c r="AB26" s="258"/>
      <c r="AC26" s="258"/>
      <c r="AD26" s="258"/>
      <c r="AE26" s="258"/>
      <c r="AF26" s="258"/>
      <c r="AG26" s="258"/>
      <c r="AH26" s="258"/>
      <c r="AI26" s="258"/>
      <c r="AJ26" s="258"/>
      <c r="AK26" s="258"/>
      <c r="AM26" s="61" t="s">
        <v>112</v>
      </c>
    </row>
    <row r="27" spans="1:46" ht="12.95" customHeight="1" x14ac:dyDescent="0.2">
      <c r="A27" s="258"/>
      <c r="B27" s="258"/>
      <c r="C27" s="258"/>
      <c r="D27" s="258"/>
      <c r="E27" s="258"/>
      <c r="F27" s="258"/>
      <c r="G27" s="258"/>
      <c r="H27" s="258"/>
      <c r="I27" s="258"/>
      <c r="J27" s="258"/>
      <c r="K27" s="258"/>
      <c r="L27" s="258"/>
      <c r="M27" s="258"/>
      <c r="N27" s="258"/>
      <c r="O27" s="258"/>
      <c r="P27" s="258"/>
      <c r="Q27" s="258"/>
      <c r="R27" s="258"/>
      <c r="S27" s="57"/>
      <c r="T27" s="258"/>
      <c r="U27" s="258"/>
      <c r="V27" s="258"/>
      <c r="W27" s="258"/>
      <c r="X27" s="258"/>
      <c r="Y27" s="258"/>
      <c r="Z27" s="258"/>
      <c r="AA27" s="258"/>
      <c r="AB27" s="258"/>
      <c r="AC27" s="258"/>
      <c r="AD27" s="258"/>
      <c r="AE27" s="258"/>
      <c r="AF27" s="258"/>
      <c r="AG27" s="258"/>
      <c r="AH27" s="258"/>
      <c r="AI27" s="258"/>
      <c r="AJ27" s="258"/>
      <c r="AK27" s="258"/>
      <c r="AM27" s="62" t="s">
        <v>113</v>
      </c>
    </row>
    <row r="28" spans="1:46" ht="12.95" customHeight="1" x14ac:dyDescent="0.2">
      <c r="A28" s="258"/>
      <c r="B28" s="258"/>
      <c r="C28" s="258"/>
      <c r="D28" s="258"/>
      <c r="E28" s="258"/>
      <c r="F28" s="258"/>
      <c r="G28" s="258"/>
      <c r="H28" s="258"/>
      <c r="I28" s="258"/>
      <c r="J28" s="258"/>
      <c r="K28" s="258"/>
      <c r="L28" s="258"/>
      <c r="M28" s="258"/>
      <c r="N28" s="258"/>
      <c r="O28" s="258"/>
      <c r="P28" s="258"/>
      <c r="Q28" s="258"/>
      <c r="R28" s="258"/>
      <c r="S28" s="57"/>
      <c r="T28" s="258"/>
      <c r="U28" s="258"/>
      <c r="V28" s="258"/>
      <c r="W28" s="258"/>
      <c r="X28" s="258"/>
      <c r="Y28" s="258"/>
      <c r="Z28" s="258"/>
      <c r="AA28" s="258"/>
      <c r="AB28" s="258"/>
      <c r="AC28" s="258"/>
      <c r="AD28" s="258"/>
      <c r="AE28" s="258"/>
      <c r="AF28" s="258"/>
      <c r="AG28" s="258"/>
      <c r="AH28" s="258"/>
      <c r="AI28" s="258"/>
      <c r="AJ28" s="258"/>
      <c r="AK28" s="258"/>
      <c r="AM28" s="61" t="s">
        <v>114</v>
      </c>
    </row>
    <row r="29" spans="1:46" ht="11.45" customHeight="1" x14ac:dyDescent="0.2">
      <c r="A29" s="60"/>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M29" s="61" t="s">
        <v>93</v>
      </c>
      <c r="AP29" s="203"/>
      <c r="AQ29" s="203"/>
      <c r="AR29" s="203"/>
      <c r="AS29" s="203"/>
    </row>
    <row r="30" spans="1:46" ht="12.95" customHeight="1" x14ac:dyDescent="0.2">
      <c r="A30" s="249" t="s">
        <v>225</v>
      </c>
      <c r="B30" s="249"/>
      <c r="C30" s="249"/>
      <c r="D30" s="249"/>
      <c r="E30" s="249"/>
      <c r="F30" s="249"/>
      <c r="G30" s="249"/>
      <c r="H30" s="249"/>
      <c r="I30" s="249"/>
      <c r="J30" s="249"/>
      <c r="K30" s="249"/>
      <c r="L30" s="249"/>
      <c r="M30" s="249"/>
      <c r="N30" s="249"/>
      <c r="O30" s="249"/>
      <c r="P30" s="249"/>
      <c r="Q30" s="249"/>
      <c r="R30" s="249"/>
      <c r="S30" s="57"/>
      <c r="T30" s="250" t="s">
        <v>138</v>
      </c>
      <c r="U30" s="250"/>
      <c r="V30" s="250"/>
      <c r="W30" s="250"/>
      <c r="X30" s="250"/>
      <c r="Y30" s="250"/>
      <c r="Z30" s="250"/>
      <c r="AA30" s="250"/>
      <c r="AB30" s="250"/>
      <c r="AC30" s="250"/>
      <c r="AD30" s="250"/>
      <c r="AE30" s="250"/>
      <c r="AF30" s="250"/>
      <c r="AG30" s="250"/>
      <c r="AH30" s="250"/>
      <c r="AI30" s="250"/>
      <c r="AJ30" s="250"/>
      <c r="AK30" s="250"/>
      <c r="AM30" s="61" t="s">
        <v>115</v>
      </c>
    </row>
    <row r="31" spans="1:46" ht="12.95" customHeight="1" x14ac:dyDescent="0.2">
      <c r="A31" s="67" t="s">
        <v>134</v>
      </c>
      <c r="C31" s="66"/>
      <c r="D31" s="66"/>
      <c r="E31" s="66"/>
      <c r="F31" s="66"/>
      <c r="G31" s="66"/>
      <c r="H31" s="66"/>
      <c r="I31" s="66"/>
      <c r="J31" s="66"/>
      <c r="K31" s="66"/>
      <c r="L31" s="66"/>
      <c r="M31" s="66"/>
      <c r="N31" s="66"/>
      <c r="O31" s="66"/>
      <c r="P31" s="66"/>
      <c r="Q31" s="66"/>
      <c r="R31" s="66"/>
      <c r="T31" s="259" t="s">
        <v>385</v>
      </c>
      <c r="U31" s="259"/>
      <c r="V31" s="259"/>
      <c r="W31" s="259"/>
      <c r="X31" s="259"/>
      <c r="Y31" s="259"/>
      <c r="Z31" s="259"/>
      <c r="AA31" s="259"/>
      <c r="AB31" s="259"/>
      <c r="AC31" s="259"/>
      <c r="AD31" s="259"/>
      <c r="AE31" s="259"/>
      <c r="AF31" s="259"/>
      <c r="AG31" s="259"/>
      <c r="AH31" s="259"/>
      <c r="AI31" s="259"/>
      <c r="AJ31" s="259"/>
      <c r="AK31" s="259"/>
      <c r="AM31" s="61" t="s">
        <v>116</v>
      </c>
    </row>
    <row r="32" spans="1:46" ht="12.95" customHeight="1" x14ac:dyDescent="0.2">
      <c r="A32" s="59" t="s">
        <v>130</v>
      </c>
      <c r="D32" s="54" t="s">
        <v>135</v>
      </c>
      <c r="K32" s="59" t="s">
        <v>132</v>
      </c>
      <c r="N32" s="54" t="s">
        <v>128</v>
      </c>
      <c r="T32" s="259"/>
      <c r="U32" s="259"/>
      <c r="V32" s="259"/>
      <c r="W32" s="259"/>
      <c r="X32" s="259"/>
      <c r="Y32" s="259"/>
      <c r="Z32" s="259"/>
      <c r="AA32" s="259"/>
      <c r="AB32" s="259"/>
      <c r="AC32" s="259"/>
      <c r="AD32" s="259"/>
      <c r="AE32" s="259"/>
      <c r="AF32" s="259"/>
      <c r="AG32" s="259"/>
      <c r="AH32" s="259"/>
      <c r="AI32" s="259"/>
      <c r="AJ32" s="259"/>
      <c r="AK32" s="259"/>
      <c r="AM32" s="61" t="s">
        <v>117</v>
      </c>
    </row>
    <row r="33" spans="1:46" ht="12.95" customHeight="1" x14ac:dyDescent="0.2">
      <c r="A33" s="59" t="s">
        <v>131</v>
      </c>
      <c r="D33" s="54" t="s">
        <v>127</v>
      </c>
      <c r="K33" s="59" t="s">
        <v>133</v>
      </c>
      <c r="N33" s="54" t="s">
        <v>129</v>
      </c>
      <c r="T33" s="259"/>
      <c r="U33" s="259"/>
      <c r="V33" s="259"/>
      <c r="W33" s="259"/>
      <c r="X33" s="259"/>
      <c r="Y33" s="259"/>
      <c r="Z33" s="259"/>
      <c r="AA33" s="259"/>
      <c r="AB33" s="259"/>
      <c r="AC33" s="259"/>
      <c r="AD33" s="259"/>
      <c r="AE33" s="259"/>
      <c r="AF33" s="259"/>
      <c r="AG33" s="259"/>
      <c r="AH33" s="259"/>
      <c r="AI33" s="259"/>
      <c r="AJ33" s="259"/>
      <c r="AK33" s="259"/>
      <c r="AM33" s="61" t="s">
        <v>118</v>
      </c>
    </row>
    <row r="34" spans="1:46" ht="12.95" customHeight="1" x14ac:dyDescent="0.2">
      <c r="A34" s="59" t="s">
        <v>136</v>
      </c>
      <c r="D34" s="54" t="s">
        <v>137</v>
      </c>
      <c r="T34" s="259"/>
      <c r="U34" s="259"/>
      <c r="V34" s="259"/>
      <c r="W34" s="259"/>
      <c r="X34" s="259"/>
      <c r="Y34" s="259"/>
      <c r="Z34" s="259"/>
      <c r="AA34" s="259"/>
      <c r="AB34" s="259"/>
      <c r="AC34" s="259"/>
      <c r="AD34" s="259"/>
      <c r="AE34" s="259"/>
      <c r="AF34" s="259"/>
      <c r="AG34" s="259"/>
      <c r="AH34" s="259"/>
      <c r="AI34" s="259"/>
      <c r="AJ34" s="259"/>
      <c r="AK34" s="259"/>
      <c r="AM34" s="61" t="s">
        <v>96</v>
      </c>
    </row>
    <row r="35" spans="1:46" ht="12.95" customHeight="1" x14ac:dyDescent="0.2">
      <c r="AM35" s="61" t="s">
        <v>95</v>
      </c>
      <c r="AP35" s="203"/>
      <c r="AQ35" s="203"/>
      <c r="AR35" s="203"/>
      <c r="AS35" s="203"/>
    </row>
    <row r="36" spans="1:46" ht="12.95" customHeight="1" x14ac:dyDescent="0.2">
      <c r="A36" s="251" t="s">
        <v>407</v>
      </c>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M36" s="61" t="s">
        <v>98</v>
      </c>
    </row>
    <row r="37" spans="1:46" s="106" customFormat="1" ht="18.75" x14ac:dyDescent="0.25">
      <c r="A37" s="73" t="s">
        <v>139</v>
      </c>
      <c r="B37" s="103"/>
      <c r="C37" s="103"/>
      <c r="D37" s="103"/>
      <c r="E37" s="103"/>
      <c r="F37" s="103"/>
      <c r="G37" s="103"/>
      <c r="H37" s="103"/>
      <c r="I37" s="103"/>
      <c r="J37" s="103"/>
      <c r="K37" s="103"/>
      <c r="L37" s="103"/>
      <c r="M37" s="103"/>
      <c r="N37" s="103"/>
      <c r="O37" s="103"/>
      <c r="P37" s="103"/>
      <c r="Q37" s="103"/>
      <c r="R37" s="103"/>
      <c r="S37" s="103"/>
      <c r="T37" s="104"/>
      <c r="U37" s="104"/>
      <c r="V37" s="104"/>
      <c r="W37" s="104"/>
      <c r="X37" s="104"/>
      <c r="Y37" s="104"/>
      <c r="Z37" s="104"/>
      <c r="AA37" s="104"/>
      <c r="AB37" s="104"/>
      <c r="AC37" s="104"/>
      <c r="AD37" s="104"/>
      <c r="AE37" s="104"/>
      <c r="AF37" s="104"/>
      <c r="AG37" s="104"/>
      <c r="AH37" s="104"/>
      <c r="AI37" s="104"/>
      <c r="AJ37" s="104"/>
      <c r="AK37" s="105"/>
      <c r="AL37" s="68"/>
      <c r="AM37" s="68"/>
      <c r="AP37" s="107"/>
      <c r="AQ37" s="107"/>
      <c r="AR37" s="107"/>
      <c r="AS37" s="107"/>
      <c r="AT37" s="108"/>
    </row>
    <row r="38" spans="1:46" s="68" customFormat="1" ht="14.25" customHeight="1" x14ac:dyDescent="0.25">
      <c r="A38" s="77"/>
      <c r="B38" s="70" t="s">
        <v>150</v>
      </c>
      <c r="C38" s="71"/>
      <c r="D38" s="71"/>
      <c r="E38" s="71"/>
      <c r="F38" s="71"/>
      <c r="G38" s="71"/>
      <c r="H38" s="71"/>
      <c r="I38" s="71"/>
      <c r="J38" s="71"/>
      <c r="K38" s="71"/>
      <c r="L38" s="71"/>
      <c r="M38" s="71"/>
      <c r="N38" s="71"/>
      <c r="O38" s="71"/>
      <c r="P38" s="71"/>
      <c r="Q38" s="71"/>
      <c r="R38" s="71"/>
      <c r="S38" s="71"/>
      <c r="T38" s="74" t="s">
        <v>141</v>
      </c>
      <c r="U38" s="75"/>
      <c r="V38" s="75"/>
      <c r="W38" s="76"/>
      <c r="X38" s="242" t="s">
        <v>145</v>
      </c>
      <c r="Y38" s="243"/>
      <c r="Z38" s="243"/>
      <c r="AA38" s="243"/>
      <c r="AB38" s="244"/>
      <c r="AC38" s="242" t="s">
        <v>146</v>
      </c>
      <c r="AD38" s="243"/>
      <c r="AE38" s="243"/>
      <c r="AF38" s="243"/>
      <c r="AG38" s="243"/>
      <c r="AH38" s="243"/>
      <c r="AI38" s="243"/>
      <c r="AJ38" s="243"/>
      <c r="AK38" s="244"/>
      <c r="AP38" s="101"/>
      <c r="AQ38" s="101"/>
      <c r="AR38" s="101"/>
      <c r="AS38" s="101"/>
      <c r="AT38" s="99"/>
    </row>
    <row r="39" spans="1:46" s="68" customFormat="1" ht="12.95" customHeight="1" x14ac:dyDescent="0.25">
      <c r="A39" s="207" t="s">
        <v>394</v>
      </c>
      <c r="B39" s="245" t="s">
        <v>151</v>
      </c>
      <c r="C39" s="245"/>
      <c r="D39" s="245"/>
      <c r="E39" s="245"/>
      <c r="F39" s="245"/>
      <c r="G39" s="245"/>
      <c r="H39" s="245"/>
      <c r="I39" s="245"/>
      <c r="J39" s="245"/>
      <c r="K39" s="245"/>
      <c r="L39" s="245"/>
      <c r="M39" s="245"/>
      <c r="N39" s="245"/>
      <c r="O39" s="245"/>
      <c r="P39" s="245"/>
      <c r="Q39" s="245"/>
      <c r="R39" s="245"/>
      <c r="S39" s="246"/>
      <c r="T39" s="88" t="s">
        <v>142</v>
      </c>
      <c r="U39" s="86" t="s">
        <v>143</v>
      </c>
      <c r="V39" s="132" t="s">
        <v>221</v>
      </c>
      <c r="W39" s="94">
        <v>3</v>
      </c>
      <c r="X39" s="218"/>
      <c r="Y39" s="219"/>
      <c r="Z39" s="219"/>
      <c r="AA39" s="219"/>
      <c r="AB39" s="220"/>
      <c r="AC39" s="221"/>
      <c r="AD39" s="222"/>
      <c r="AE39" s="222"/>
      <c r="AF39" s="222"/>
      <c r="AG39" s="222"/>
      <c r="AH39" s="222"/>
      <c r="AI39" s="222"/>
      <c r="AJ39" s="222"/>
      <c r="AK39" s="223"/>
      <c r="AL39" s="54"/>
      <c r="AM39" s="54"/>
      <c r="AP39" s="101"/>
      <c r="AQ39" s="101"/>
      <c r="AR39" s="101"/>
      <c r="AS39" s="101"/>
      <c r="AT39" s="85">
        <f>AC39</f>
        <v>0</v>
      </c>
    </row>
    <row r="40" spans="1:46" s="68" customFormat="1" ht="12.95" customHeight="1" x14ac:dyDescent="0.25">
      <c r="A40" s="207" t="s">
        <v>394</v>
      </c>
      <c r="B40" s="245" t="s">
        <v>220</v>
      </c>
      <c r="C40" s="245"/>
      <c r="D40" s="245"/>
      <c r="E40" s="245"/>
      <c r="F40" s="245"/>
      <c r="G40" s="245"/>
      <c r="H40" s="245"/>
      <c r="I40" s="245"/>
      <c r="J40" s="245"/>
      <c r="K40" s="245"/>
      <c r="L40" s="245"/>
      <c r="M40" s="245"/>
      <c r="N40" s="245"/>
      <c r="O40" s="245"/>
      <c r="P40" s="245"/>
      <c r="Q40" s="245"/>
      <c r="R40" s="245"/>
      <c r="S40" s="246"/>
      <c r="T40" s="88" t="s">
        <v>142</v>
      </c>
      <c r="U40" s="86" t="s">
        <v>163</v>
      </c>
      <c r="V40" s="87" t="s">
        <v>221</v>
      </c>
      <c r="W40" s="94">
        <v>1</v>
      </c>
      <c r="X40" s="218"/>
      <c r="Y40" s="219"/>
      <c r="Z40" s="219"/>
      <c r="AA40" s="219"/>
      <c r="AB40" s="220"/>
      <c r="AC40" s="221"/>
      <c r="AD40" s="222"/>
      <c r="AE40" s="222"/>
      <c r="AF40" s="222"/>
      <c r="AG40" s="222"/>
      <c r="AH40" s="222"/>
      <c r="AI40" s="222"/>
      <c r="AJ40" s="222"/>
      <c r="AK40" s="223"/>
      <c r="AM40" s="54"/>
      <c r="AP40" s="101"/>
      <c r="AQ40" s="101"/>
      <c r="AR40" s="101"/>
      <c r="AS40" s="101"/>
      <c r="AT40" s="85">
        <f>AC40</f>
        <v>0</v>
      </c>
    </row>
    <row r="41" spans="1:46" ht="14.25" customHeight="1" x14ac:dyDescent="0.25">
      <c r="A41" s="69"/>
      <c r="B41" s="70" t="s">
        <v>153</v>
      </c>
      <c r="C41" s="71"/>
      <c r="D41" s="71"/>
      <c r="E41" s="71"/>
      <c r="F41" s="71"/>
      <c r="G41" s="71"/>
      <c r="H41" s="71"/>
      <c r="I41" s="71"/>
      <c r="J41" s="71"/>
      <c r="K41" s="71"/>
      <c r="L41" s="71"/>
      <c r="M41" s="71"/>
      <c r="N41" s="71"/>
      <c r="O41" s="71"/>
      <c r="P41" s="71"/>
      <c r="Q41" s="71"/>
      <c r="R41" s="71"/>
      <c r="S41" s="71"/>
      <c r="T41" s="69" t="s">
        <v>141</v>
      </c>
      <c r="U41" s="71"/>
      <c r="V41" s="71"/>
      <c r="W41" s="72"/>
      <c r="X41" s="242" t="s">
        <v>145</v>
      </c>
      <c r="Y41" s="243"/>
      <c r="Z41" s="243"/>
      <c r="AA41" s="243"/>
      <c r="AB41" s="244"/>
      <c r="AC41" s="242" t="s">
        <v>146</v>
      </c>
      <c r="AD41" s="243"/>
      <c r="AE41" s="243"/>
      <c r="AF41" s="243"/>
      <c r="AG41" s="243"/>
      <c r="AH41" s="243"/>
      <c r="AI41" s="243"/>
      <c r="AJ41" s="243"/>
      <c r="AK41" s="244"/>
    </row>
    <row r="42" spans="1:46" ht="12.95" customHeight="1" x14ac:dyDescent="0.2">
      <c r="A42" s="207" t="s">
        <v>394</v>
      </c>
      <c r="B42" s="216" t="s">
        <v>291</v>
      </c>
      <c r="C42" s="216"/>
      <c r="D42" s="216"/>
      <c r="E42" s="216"/>
      <c r="F42" s="216"/>
      <c r="G42" s="216"/>
      <c r="H42" s="216"/>
      <c r="I42" s="216"/>
      <c r="J42" s="216"/>
      <c r="K42" s="216"/>
      <c r="L42" s="216"/>
      <c r="M42" s="216"/>
      <c r="N42" s="216"/>
      <c r="O42" s="216"/>
      <c r="P42" s="216"/>
      <c r="Q42" s="216"/>
      <c r="R42" s="216"/>
      <c r="S42" s="217"/>
      <c r="T42" s="88" t="s">
        <v>142</v>
      </c>
      <c r="U42" s="86" t="s">
        <v>143</v>
      </c>
      <c r="V42" s="132" t="s">
        <v>221</v>
      </c>
      <c r="W42" s="94">
        <v>4</v>
      </c>
      <c r="X42" s="218"/>
      <c r="Y42" s="219"/>
      <c r="Z42" s="219"/>
      <c r="AA42" s="219"/>
      <c r="AB42" s="220"/>
      <c r="AC42" s="221"/>
      <c r="AD42" s="222"/>
      <c r="AE42" s="222"/>
      <c r="AF42" s="222"/>
      <c r="AG42" s="222"/>
      <c r="AH42" s="222"/>
      <c r="AI42" s="222"/>
      <c r="AJ42" s="222"/>
      <c r="AK42" s="223"/>
      <c r="AT42" s="85">
        <f>AC42</f>
        <v>0</v>
      </c>
    </row>
    <row r="43" spans="1:46" ht="12.95" customHeight="1" x14ac:dyDescent="0.2">
      <c r="A43" s="207" t="s">
        <v>394</v>
      </c>
      <c r="B43" s="216" t="s">
        <v>200</v>
      </c>
      <c r="C43" s="216"/>
      <c r="D43" s="216"/>
      <c r="E43" s="216"/>
      <c r="F43" s="216"/>
      <c r="G43" s="216"/>
      <c r="H43" s="216"/>
      <c r="I43" s="216"/>
      <c r="J43" s="216"/>
      <c r="K43" s="216"/>
      <c r="L43" s="216"/>
      <c r="M43" s="216"/>
      <c r="N43" s="216"/>
      <c r="O43" s="216"/>
      <c r="P43" s="216"/>
      <c r="Q43" s="216"/>
      <c r="R43" s="216"/>
      <c r="S43" s="217"/>
      <c r="T43" s="88" t="s">
        <v>142</v>
      </c>
      <c r="U43" s="86" t="s">
        <v>143</v>
      </c>
      <c r="V43" s="132" t="s">
        <v>221</v>
      </c>
      <c r="W43" s="94">
        <v>4</v>
      </c>
      <c r="X43" s="218"/>
      <c r="Y43" s="219"/>
      <c r="Z43" s="219"/>
      <c r="AA43" s="219"/>
      <c r="AB43" s="220"/>
      <c r="AC43" s="221"/>
      <c r="AD43" s="222"/>
      <c r="AE43" s="222"/>
      <c r="AF43" s="222"/>
      <c r="AG43" s="222"/>
      <c r="AH43" s="222"/>
      <c r="AI43" s="222"/>
      <c r="AJ43" s="222"/>
      <c r="AK43" s="223"/>
      <c r="AT43" s="85">
        <f>AC43</f>
        <v>0</v>
      </c>
    </row>
    <row r="44" spans="1:46" ht="12.95" customHeight="1" x14ac:dyDescent="0.2">
      <c r="A44" s="207" t="s">
        <v>394</v>
      </c>
      <c r="B44" s="216" t="s">
        <v>179</v>
      </c>
      <c r="C44" s="216"/>
      <c r="D44" s="216"/>
      <c r="E44" s="216"/>
      <c r="F44" s="216"/>
      <c r="G44" s="216"/>
      <c r="H44" s="216"/>
      <c r="I44" s="216"/>
      <c r="J44" s="216"/>
      <c r="K44" s="216"/>
      <c r="L44" s="216"/>
      <c r="M44" s="216"/>
      <c r="N44" s="216"/>
      <c r="O44" s="216"/>
      <c r="P44" s="216"/>
      <c r="Q44" s="216"/>
      <c r="R44" s="216"/>
      <c r="S44" s="217"/>
      <c r="T44" s="89" t="s">
        <v>142</v>
      </c>
      <c r="U44" s="90" t="s">
        <v>143</v>
      </c>
      <c r="V44" s="132" t="s">
        <v>221</v>
      </c>
      <c r="W44" s="95">
        <v>4</v>
      </c>
      <c r="X44" s="218"/>
      <c r="Y44" s="219"/>
      <c r="Z44" s="219"/>
      <c r="AA44" s="219"/>
      <c r="AB44" s="220"/>
      <c r="AC44" s="221"/>
      <c r="AD44" s="222"/>
      <c r="AE44" s="222"/>
      <c r="AF44" s="222"/>
      <c r="AG44" s="222"/>
      <c r="AH44" s="222"/>
      <c r="AI44" s="222"/>
      <c r="AJ44" s="222"/>
      <c r="AK44" s="223"/>
      <c r="AT44" s="85">
        <f>AC44</f>
        <v>0</v>
      </c>
    </row>
    <row r="45" spans="1:46" ht="12.95" customHeight="1" x14ac:dyDescent="0.2">
      <c r="A45" s="207" t="s">
        <v>394</v>
      </c>
      <c r="B45" s="216" t="s">
        <v>180</v>
      </c>
      <c r="C45" s="216"/>
      <c r="D45" s="216"/>
      <c r="E45" s="216"/>
      <c r="F45" s="216"/>
      <c r="G45" s="216"/>
      <c r="H45" s="216"/>
      <c r="I45" s="216"/>
      <c r="J45" s="216"/>
      <c r="K45" s="216"/>
      <c r="L45" s="216"/>
      <c r="M45" s="216"/>
      <c r="N45" s="216"/>
      <c r="O45" s="216"/>
      <c r="P45" s="216"/>
      <c r="Q45" s="216"/>
      <c r="R45" s="216"/>
      <c r="S45" s="217"/>
      <c r="T45" s="89" t="s">
        <v>142</v>
      </c>
      <c r="U45" s="90" t="s">
        <v>143</v>
      </c>
      <c r="V45" s="132" t="s">
        <v>221</v>
      </c>
      <c r="W45" s="95">
        <v>4</v>
      </c>
      <c r="X45" s="218"/>
      <c r="Y45" s="219"/>
      <c r="Z45" s="219"/>
      <c r="AA45" s="219"/>
      <c r="AB45" s="220"/>
      <c r="AC45" s="221"/>
      <c r="AD45" s="222"/>
      <c r="AE45" s="222"/>
      <c r="AF45" s="222"/>
      <c r="AG45" s="222"/>
      <c r="AH45" s="222"/>
      <c r="AI45" s="222"/>
      <c r="AJ45" s="222"/>
      <c r="AK45" s="223"/>
      <c r="AT45" s="85">
        <f>AC45</f>
        <v>0</v>
      </c>
    </row>
    <row r="46" spans="1:46" ht="14.25" customHeight="1" x14ac:dyDescent="0.25">
      <c r="A46" s="69"/>
      <c r="B46" s="70" t="s">
        <v>193</v>
      </c>
      <c r="C46" s="71"/>
      <c r="D46" s="71"/>
      <c r="E46" s="71"/>
      <c r="F46" s="71"/>
      <c r="G46" s="71"/>
      <c r="H46" s="71"/>
      <c r="I46" s="71"/>
      <c r="J46" s="71"/>
      <c r="K46" s="71"/>
      <c r="L46" s="71"/>
      <c r="M46" s="71"/>
      <c r="N46" s="71"/>
      <c r="O46" s="71"/>
      <c r="P46" s="71"/>
      <c r="Q46" s="71"/>
      <c r="R46" s="71"/>
      <c r="S46" s="71"/>
      <c r="T46" s="69" t="s">
        <v>141</v>
      </c>
      <c r="U46" s="71"/>
      <c r="V46" s="71"/>
      <c r="W46" s="72"/>
      <c r="X46" s="242" t="s">
        <v>145</v>
      </c>
      <c r="Y46" s="243"/>
      <c r="Z46" s="243"/>
      <c r="AA46" s="243"/>
      <c r="AB46" s="244"/>
      <c r="AC46" s="242" t="s">
        <v>146</v>
      </c>
      <c r="AD46" s="243"/>
      <c r="AE46" s="243"/>
      <c r="AF46" s="243"/>
      <c r="AG46" s="243"/>
      <c r="AH46" s="243"/>
      <c r="AI46" s="243"/>
      <c r="AJ46" s="243"/>
      <c r="AK46" s="244"/>
    </row>
    <row r="47" spans="1:46" ht="14.25" customHeight="1" x14ac:dyDescent="0.25">
      <c r="A47" s="207" t="s">
        <v>394</v>
      </c>
      <c r="B47" s="216" t="s">
        <v>161</v>
      </c>
      <c r="C47" s="216"/>
      <c r="D47" s="216"/>
      <c r="E47" s="216"/>
      <c r="F47" s="216"/>
      <c r="G47" s="216"/>
      <c r="H47" s="216"/>
      <c r="I47" s="216"/>
      <c r="J47" s="216"/>
      <c r="K47" s="216"/>
      <c r="L47" s="216"/>
      <c r="M47" s="216"/>
      <c r="N47" s="216"/>
      <c r="O47" s="216"/>
      <c r="P47" s="216"/>
      <c r="Q47" s="216"/>
      <c r="R47" s="216"/>
      <c r="S47" s="217"/>
      <c r="T47" s="88" t="s">
        <v>142</v>
      </c>
      <c r="U47" s="86" t="s">
        <v>143</v>
      </c>
      <c r="V47" s="132" t="s">
        <v>221</v>
      </c>
      <c r="W47" s="94">
        <v>2</v>
      </c>
      <c r="X47" s="218" t="s">
        <v>49</v>
      </c>
      <c r="Y47" s="219"/>
      <c r="Z47" s="219"/>
      <c r="AA47" s="219"/>
      <c r="AB47" s="220"/>
      <c r="AC47" s="221" t="s">
        <v>165</v>
      </c>
      <c r="AD47" s="222"/>
      <c r="AE47" s="222"/>
      <c r="AF47" s="222"/>
      <c r="AG47" s="222"/>
      <c r="AH47" s="222"/>
      <c r="AI47" s="222"/>
      <c r="AJ47" s="222"/>
      <c r="AK47" s="223"/>
      <c r="AM47" s="68"/>
      <c r="AT47" s="85" t="str">
        <f>AC47</f>
        <v>DSHS already has this on file.</v>
      </c>
    </row>
    <row r="48" spans="1:46" ht="12.95" customHeight="1" x14ac:dyDescent="0.25">
      <c r="A48" s="207" t="s">
        <v>394</v>
      </c>
      <c r="B48" s="216" t="s">
        <v>164</v>
      </c>
      <c r="C48" s="216"/>
      <c r="D48" s="216"/>
      <c r="E48" s="216"/>
      <c r="F48" s="216"/>
      <c r="G48" s="216"/>
      <c r="H48" s="216"/>
      <c r="I48" s="216"/>
      <c r="J48" s="216"/>
      <c r="K48" s="216"/>
      <c r="L48" s="216"/>
      <c r="M48" s="216"/>
      <c r="N48" s="216"/>
      <c r="O48" s="216"/>
      <c r="P48" s="216"/>
      <c r="Q48" s="216"/>
      <c r="R48" s="216"/>
      <c r="S48" s="217"/>
      <c r="T48" s="88" t="s">
        <v>142</v>
      </c>
      <c r="U48" s="86" t="s">
        <v>143</v>
      </c>
      <c r="V48" s="132" t="s">
        <v>221</v>
      </c>
      <c r="W48" s="94">
        <v>2</v>
      </c>
      <c r="X48" s="218"/>
      <c r="Y48" s="219"/>
      <c r="Z48" s="219"/>
      <c r="AA48" s="219"/>
      <c r="AB48" s="220"/>
      <c r="AC48" s="221"/>
      <c r="AD48" s="222"/>
      <c r="AE48" s="222"/>
      <c r="AF48" s="222"/>
      <c r="AG48" s="222"/>
      <c r="AH48" s="222"/>
      <c r="AI48" s="222"/>
      <c r="AJ48" s="222"/>
      <c r="AK48" s="223"/>
      <c r="AL48" s="68"/>
      <c r="AT48" s="85">
        <f>AC48</f>
        <v>0</v>
      </c>
    </row>
    <row r="49" spans="1:46" s="68" customFormat="1" ht="14.25" customHeight="1" x14ac:dyDescent="0.25">
      <c r="A49" s="69"/>
      <c r="B49" s="243" t="s">
        <v>228</v>
      </c>
      <c r="C49" s="243"/>
      <c r="D49" s="243"/>
      <c r="E49" s="243"/>
      <c r="F49" s="243"/>
      <c r="G49" s="243"/>
      <c r="H49" s="243"/>
      <c r="I49" s="243"/>
      <c r="J49" s="243"/>
      <c r="K49" s="243"/>
      <c r="L49" s="243"/>
      <c r="M49" s="243"/>
      <c r="N49" s="243"/>
      <c r="O49" s="243"/>
      <c r="P49" s="243"/>
      <c r="Q49" s="243"/>
      <c r="R49" s="243"/>
      <c r="S49" s="244"/>
      <c r="T49" s="69" t="s">
        <v>141</v>
      </c>
      <c r="U49" s="71"/>
      <c r="V49" s="71"/>
      <c r="W49" s="72"/>
      <c r="X49" s="242" t="s">
        <v>145</v>
      </c>
      <c r="Y49" s="243"/>
      <c r="Z49" s="243"/>
      <c r="AA49" s="243"/>
      <c r="AB49" s="244"/>
      <c r="AC49" s="242" t="s">
        <v>146</v>
      </c>
      <c r="AD49" s="243"/>
      <c r="AE49" s="243"/>
      <c r="AF49" s="243"/>
      <c r="AG49" s="243"/>
      <c r="AH49" s="243"/>
      <c r="AI49" s="243"/>
      <c r="AJ49" s="243"/>
      <c r="AK49" s="244"/>
      <c r="AL49" s="54"/>
      <c r="AM49" s="54"/>
      <c r="AP49" s="101"/>
      <c r="AQ49" s="101"/>
      <c r="AR49" s="101"/>
      <c r="AS49" s="101"/>
      <c r="AT49" s="91"/>
    </row>
    <row r="50" spans="1:46" ht="12.95" customHeight="1" x14ac:dyDescent="0.25">
      <c r="A50" s="207" t="s">
        <v>394</v>
      </c>
      <c r="B50" s="216" t="s">
        <v>193</v>
      </c>
      <c r="C50" s="216"/>
      <c r="D50" s="216"/>
      <c r="E50" s="216"/>
      <c r="F50" s="216"/>
      <c r="G50" s="216"/>
      <c r="H50" s="216"/>
      <c r="I50" s="216"/>
      <c r="J50" s="216"/>
      <c r="K50" s="216"/>
      <c r="L50" s="216"/>
      <c r="M50" s="216"/>
      <c r="N50" s="216"/>
      <c r="O50" s="216"/>
      <c r="P50" s="216"/>
      <c r="Q50" s="216"/>
      <c r="R50" s="216"/>
      <c r="S50" s="217"/>
      <c r="T50" s="89" t="s">
        <v>142</v>
      </c>
      <c r="U50" s="90" t="s">
        <v>143</v>
      </c>
      <c r="V50" s="132" t="s">
        <v>221</v>
      </c>
      <c r="W50" s="95">
        <v>1</v>
      </c>
      <c r="X50" s="218"/>
      <c r="Y50" s="219"/>
      <c r="Z50" s="219"/>
      <c r="AA50" s="219"/>
      <c r="AB50" s="220"/>
      <c r="AC50" s="221"/>
      <c r="AD50" s="222"/>
      <c r="AE50" s="222"/>
      <c r="AF50" s="222"/>
      <c r="AG50" s="222"/>
      <c r="AH50" s="222"/>
      <c r="AI50" s="222"/>
      <c r="AJ50" s="222"/>
      <c r="AK50" s="223"/>
      <c r="AL50" s="68"/>
      <c r="AT50" s="85">
        <f>AC50</f>
        <v>0</v>
      </c>
    </row>
    <row r="51" spans="1:46" s="68" customFormat="1" ht="12.95" customHeight="1" x14ac:dyDescent="0.25">
      <c r="A51" s="207" t="s">
        <v>394</v>
      </c>
      <c r="B51" s="216" t="s">
        <v>395</v>
      </c>
      <c r="C51" s="216"/>
      <c r="D51" s="216"/>
      <c r="E51" s="216"/>
      <c r="F51" s="216"/>
      <c r="G51" s="216"/>
      <c r="H51" s="216"/>
      <c r="I51" s="216"/>
      <c r="J51" s="216"/>
      <c r="K51" s="216"/>
      <c r="L51" s="216"/>
      <c r="M51" s="216"/>
      <c r="N51" s="216"/>
      <c r="O51" s="216"/>
      <c r="P51" s="216"/>
      <c r="Q51" s="216"/>
      <c r="R51" s="216"/>
      <c r="S51" s="217"/>
      <c r="T51" s="89" t="s">
        <v>142</v>
      </c>
      <c r="U51" s="90" t="s">
        <v>162</v>
      </c>
      <c r="V51" s="132" t="s">
        <v>221</v>
      </c>
      <c r="W51" s="95">
        <v>1</v>
      </c>
      <c r="X51" s="218"/>
      <c r="Y51" s="219"/>
      <c r="Z51" s="219"/>
      <c r="AA51" s="219"/>
      <c r="AB51" s="220"/>
      <c r="AC51" s="221"/>
      <c r="AD51" s="222"/>
      <c r="AE51" s="222"/>
      <c r="AF51" s="222"/>
      <c r="AG51" s="222"/>
      <c r="AH51" s="222"/>
      <c r="AI51" s="222"/>
      <c r="AJ51" s="222"/>
      <c r="AK51" s="223"/>
      <c r="AL51" s="54"/>
      <c r="AM51" s="54"/>
      <c r="AP51" s="101"/>
      <c r="AQ51" s="101"/>
      <c r="AR51" s="101"/>
      <c r="AS51" s="101"/>
      <c r="AT51" s="85">
        <f>AC51</f>
        <v>0</v>
      </c>
    </row>
    <row r="52" spans="1:46" ht="12.95" customHeight="1" x14ac:dyDescent="0.2">
      <c r="A52" s="207" t="s">
        <v>394</v>
      </c>
      <c r="B52" s="216" t="s">
        <v>149</v>
      </c>
      <c r="C52" s="216"/>
      <c r="D52" s="216"/>
      <c r="E52" s="216"/>
      <c r="F52" s="216"/>
      <c r="G52" s="216"/>
      <c r="H52" s="216"/>
      <c r="I52" s="216"/>
      <c r="J52" s="216"/>
      <c r="K52" s="216"/>
      <c r="L52" s="216"/>
      <c r="M52" s="216"/>
      <c r="N52" s="216"/>
      <c r="O52" s="216"/>
      <c r="P52" s="216"/>
      <c r="Q52" s="216"/>
      <c r="R52" s="216"/>
      <c r="S52" s="217"/>
      <c r="T52" s="88" t="s">
        <v>142</v>
      </c>
      <c r="U52" s="86" t="s">
        <v>163</v>
      </c>
      <c r="V52" s="132" t="s">
        <v>221</v>
      </c>
      <c r="W52" s="94">
        <v>1</v>
      </c>
      <c r="X52" s="218"/>
      <c r="Y52" s="219"/>
      <c r="Z52" s="219"/>
      <c r="AA52" s="219"/>
      <c r="AB52" s="220"/>
      <c r="AC52" s="221"/>
      <c r="AD52" s="222"/>
      <c r="AE52" s="222"/>
      <c r="AF52" s="222"/>
      <c r="AG52" s="222"/>
      <c r="AH52" s="222"/>
      <c r="AI52" s="222"/>
      <c r="AJ52" s="222"/>
      <c r="AK52" s="223"/>
      <c r="AT52" s="85">
        <f>AC52</f>
        <v>0</v>
      </c>
    </row>
    <row r="53" spans="1:46" ht="12.95" customHeight="1" x14ac:dyDescent="0.2">
      <c r="A53" s="207" t="s">
        <v>394</v>
      </c>
      <c r="B53" s="216" t="s">
        <v>140</v>
      </c>
      <c r="C53" s="216"/>
      <c r="D53" s="216"/>
      <c r="E53" s="216"/>
      <c r="F53" s="216"/>
      <c r="G53" s="216"/>
      <c r="H53" s="216"/>
      <c r="I53" s="216"/>
      <c r="J53" s="216"/>
      <c r="K53" s="216"/>
      <c r="L53" s="216"/>
      <c r="M53" s="216"/>
      <c r="N53" s="216"/>
      <c r="O53" s="216"/>
      <c r="P53" s="216"/>
      <c r="Q53" s="216"/>
      <c r="R53" s="216"/>
      <c r="S53" s="217"/>
      <c r="T53" s="88" t="s">
        <v>142</v>
      </c>
      <c r="U53" s="86" t="s">
        <v>163</v>
      </c>
      <c r="V53" s="132" t="s">
        <v>221</v>
      </c>
      <c r="W53" s="94">
        <v>2</v>
      </c>
      <c r="X53" s="218"/>
      <c r="Y53" s="219"/>
      <c r="Z53" s="219"/>
      <c r="AA53" s="219"/>
      <c r="AB53" s="220"/>
      <c r="AC53" s="221"/>
      <c r="AD53" s="222"/>
      <c r="AE53" s="222"/>
      <c r="AF53" s="222"/>
      <c r="AG53" s="222"/>
      <c r="AH53" s="222"/>
      <c r="AI53" s="222"/>
      <c r="AJ53" s="222"/>
      <c r="AK53" s="223"/>
      <c r="AT53" s="85">
        <f t="shared" ref="AT53:AT75" si="0">AC53</f>
        <v>0</v>
      </c>
    </row>
    <row r="54" spans="1:46" ht="12.95" customHeight="1" x14ac:dyDescent="0.2">
      <c r="A54" s="207" t="s">
        <v>394</v>
      </c>
      <c r="B54" s="216" t="s">
        <v>171</v>
      </c>
      <c r="C54" s="216"/>
      <c r="D54" s="216"/>
      <c r="E54" s="216"/>
      <c r="F54" s="216"/>
      <c r="G54" s="216"/>
      <c r="H54" s="216"/>
      <c r="I54" s="216"/>
      <c r="J54" s="216"/>
      <c r="K54" s="216"/>
      <c r="L54" s="216"/>
      <c r="M54" s="216"/>
      <c r="N54" s="216"/>
      <c r="O54" s="216"/>
      <c r="P54" s="216"/>
      <c r="Q54" s="216"/>
      <c r="R54" s="216"/>
      <c r="S54" s="217"/>
      <c r="T54" s="88" t="s">
        <v>142</v>
      </c>
      <c r="U54" s="86" t="s">
        <v>163</v>
      </c>
      <c r="V54" s="132" t="s">
        <v>221</v>
      </c>
      <c r="W54" s="94">
        <v>3</v>
      </c>
      <c r="X54" s="218"/>
      <c r="Y54" s="219"/>
      <c r="Z54" s="219"/>
      <c r="AA54" s="219"/>
      <c r="AB54" s="220"/>
      <c r="AC54" s="221"/>
      <c r="AD54" s="222"/>
      <c r="AE54" s="222"/>
      <c r="AF54" s="222"/>
      <c r="AG54" s="222"/>
      <c r="AH54" s="222"/>
      <c r="AI54" s="222"/>
      <c r="AJ54" s="222"/>
      <c r="AK54" s="223"/>
      <c r="AT54" s="85">
        <f>AC54</f>
        <v>0</v>
      </c>
    </row>
    <row r="55" spans="1:46" ht="12.95" customHeight="1" x14ac:dyDescent="0.25">
      <c r="A55" s="207" t="s">
        <v>394</v>
      </c>
      <c r="B55" s="216" t="s">
        <v>195</v>
      </c>
      <c r="C55" s="216"/>
      <c r="D55" s="216"/>
      <c r="E55" s="216"/>
      <c r="F55" s="216"/>
      <c r="G55" s="216"/>
      <c r="H55" s="216"/>
      <c r="I55" s="216"/>
      <c r="J55" s="216"/>
      <c r="K55" s="216"/>
      <c r="L55" s="216"/>
      <c r="M55" s="216"/>
      <c r="N55" s="216"/>
      <c r="O55" s="216"/>
      <c r="P55" s="216"/>
      <c r="Q55" s="216"/>
      <c r="R55" s="216"/>
      <c r="S55" s="217"/>
      <c r="T55" s="89" t="s">
        <v>142</v>
      </c>
      <c r="U55" s="90" t="s">
        <v>163</v>
      </c>
      <c r="V55" s="132" t="s">
        <v>221</v>
      </c>
      <c r="W55" s="95">
        <v>4</v>
      </c>
      <c r="X55" s="218"/>
      <c r="Y55" s="219"/>
      <c r="Z55" s="219"/>
      <c r="AA55" s="219"/>
      <c r="AB55" s="220"/>
      <c r="AC55" s="221"/>
      <c r="AD55" s="222"/>
      <c r="AE55" s="222"/>
      <c r="AF55" s="222"/>
      <c r="AG55" s="222"/>
      <c r="AH55" s="222"/>
      <c r="AI55" s="222"/>
      <c r="AJ55" s="222"/>
      <c r="AK55" s="223"/>
      <c r="AM55" s="68"/>
      <c r="AT55" s="85">
        <f>AC55</f>
        <v>0</v>
      </c>
    </row>
    <row r="56" spans="1:46" ht="12.95" customHeight="1" x14ac:dyDescent="0.2">
      <c r="A56" s="207" t="s">
        <v>394</v>
      </c>
      <c r="B56" s="216" t="s">
        <v>389</v>
      </c>
      <c r="C56" s="216"/>
      <c r="D56" s="216"/>
      <c r="E56" s="216"/>
      <c r="F56" s="216"/>
      <c r="G56" s="216"/>
      <c r="H56" s="216"/>
      <c r="I56" s="216"/>
      <c r="J56" s="216"/>
      <c r="K56" s="216"/>
      <c r="L56" s="216"/>
      <c r="M56" s="216"/>
      <c r="N56" s="216"/>
      <c r="O56" s="216"/>
      <c r="P56" s="216"/>
      <c r="Q56" s="216"/>
      <c r="R56" s="216"/>
      <c r="S56" s="217"/>
      <c r="T56" s="89" t="s">
        <v>142</v>
      </c>
      <c r="U56" s="90" t="s">
        <v>163</v>
      </c>
      <c r="V56" s="132" t="s">
        <v>221</v>
      </c>
      <c r="W56" s="95">
        <v>5</v>
      </c>
      <c r="X56" s="218"/>
      <c r="Y56" s="219"/>
      <c r="Z56" s="219"/>
      <c r="AA56" s="219"/>
      <c r="AB56" s="220"/>
      <c r="AC56" s="221"/>
      <c r="AD56" s="222"/>
      <c r="AE56" s="222"/>
      <c r="AF56" s="222"/>
      <c r="AG56" s="222"/>
      <c r="AH56" s="222"/>
      <c r="AI56" s="222"/>
      <c r="AJ56" s="222"/>
      <c r="AK56" s="223"/>
      <c r="AT56" s="85">
        <f>AC56</f>
        <v>0</v>
      </c>
    </row>
    <row r="57" spans="1:46" s="68" customFormat="1" ht="14.25" customHeight="1" x14ac:dyDescent="0.25">
      <c r="A57" s="77"/>
      <c r="B57" s="96" t="s">
        <v>423</v>
      </c>
      <c r="C57" s="71"/>
      <c r="D57" s="71"/>
      <c r="E57" s="71"/>
      <c r="F57" s="71"/>
      <c r="G57" s="71"/>
      <c r="H57" s="71"/>
      <c r="I57" s="71"/>
      <c r="J57" s="71"/>
      <c r="K57" s="71"/>
      <c r="L57" s="71"/>
      <c r="M57" s="71"/>
      <c r="N57" s="71"/>
      <c r="O57" s="71"/>
      <c r="P57" s="71"/>
      <c r="Q57" s="71"/>
      <c r="R57" s="71"/>
      <c r="S57" s="71"/>
      <c r="T57" s="97" t="s">
        <v>141</v>
      </c>
      <c r="U57" s="71"/>
      <c r="V57" s="71"/>
      <c r="W57" s="72"/>
      <c r="X57" s="242" t="s">
        <v>145</v>
      </c>
      <c r="Y57" s="243"/>
      <c r="Z57" s="243"/>
      <c r="AA57" s="243"/>
      <c r="AB57" s="244"/>
      <c r="AC57" s="242" t="s">
        <v>146</v>
      </c>
      <c r="AD57" s="243"/>
      <c r="AE57" s="243"/>
      <c r="AF57" s="243"/>
      <c r="AG57" s="243"/>
      <c r="AH57" s="243"/>
      <c r="AI57" s="243"/>
      <c r="AJ57" s="243"/>
      <c r="AK57" s="244"/>
      <c r="AL57" s="54"/>
      <c r="AM57" s="54"/>
      <c r="AP57" s="101"/>
      <c r="AQ57" s="101"/>
      <c r="AR57" s="101"/>
      <c r="AS57" s="101"/>
      <c r="AT57" s="99"/>
    </row>
    <row r="58" spans="1:46" ht="12.95" customHeight="1" x14ac:dyDescent="0.2">
      <c r="A58" s="207" t="s">
        <v>394</v>
      </c>
      <c r="B58" s="216" t="s">
        <v>194</v>
      </c>
      <c r="C58" s="216"/>
      <c r="D58" s="216"/>
      <c r="E58" s="216"/>
      <c r="F58" s="216"/>
      <c r="G58" s="216"/>
      <c r="H58" s="216"/>
      <c r="I58" s="216"/>
      <c r="J58" s="216"/>
      <c r="K58" s="216"/>
      <c r="L58" s="216"/>
      <c r="M58" s="216"/>
      <c r="N58" s="216"/>
      <c r="O58" s="216"/>
      <c r="P58" s="216"/>
      <c r="Q58" s="216"/>
      <c r="R58" s="216"/>
      <c r="S58" s="217"/>
      <c r="T58" s="88" t="s">
        <v>142</v>
      </c>
      <c r="U58" s="86" t="s">
        <v>143</v>
      </c>
      <c r="V58" s="132" t="s">
        <v>221</v>
      </c>
      <c r="W58" s="94">
        <v>1</v>
      </c>
      <c r="X58" s="218"/>
      <c r="Y58" s="219"/>
      <c r="Z58" s="219"/>
      <c r="AA58" s="219"/>
      <c r="AB58" s="220"/>
      <c r="AC58" s="221"/>
      <c r="AD58" s="222"/>
      <c r="AE58" s="222"/>
      <c r="AF58" s="222"/>
      <c r="AG58" s="222"/>
      <c r="AH58" s="222"/>
      <c r="AI58" s="222"/>
      <c r="AJ58" s="222"/>
      <c r="AK58" s="223"/>
      <c r="AT58" s="85">
        <f t="shared" ref="AT58:AT65" si="1">AC58</f>
        <v>0</v>
      </c>
    </row>
    <row r="59" spans="1:46" ht="12.95" customHeight="1" x14ac:dyDescent="0.2">
      <c r="A59" s="207" t="s">
        <v>394</v>
      </c>
      <c r="B59" s="216" t="s">
        <v>396</v>
      </c>
      <c r="C59" s="216"/>
      <c r="D59" s="216"/>
      <c r="E59" s="216"/>
      <c r="F59" s="216"/>
      <c r="G59" s="216"/>
      <c r="H59" s="216"/>
      <c r="I59" s="216"/>
      <c r="J59" s="216"/>
      <c r="K59" s="216"/>
      <c r="L59" s="216"/>
      <c r="M59" s="216"/>
      <c r="N59" s="216"/>
      <c r="O59" s="216"/>
      <c r="P59" s="216"/>
      <c r="Q59" s="216"/>
      <c r="R59" s="216"/>
      <c r="S59" s="217"/>
      <c r="T59" s="88" t="s">
        <v>142</v>
      </c>
      <c r="U59" s="86" t="s">
        <v>162</v>
      </c>
      <c r="V59" s="132" t="s">
        <v>221</v>
      </c>
      <c r="W59" s="94">
        <v>1</v>
      </c>
      <c r="X59" s="218"/>
      <c r="Y59" s="219"/>
      <c r="Z59" s="219"/>
      <c r="AA59" s="219"/>
      <c r="AB59" s="220"/>
      <c r="AC59" s="221"/>
      <c r="AD59" s="222"/>
      <c r="AE59" s="222"/>
      <c r="AF59" s="222"/>
      <c r="AG59" s="222"/>
      <c r="AH59" s="222"/>
      <c r="AI59" s="222"/>
      <c r="AJ59" s="222"/>
      <c r="AK59" s="223"/>
      <c r="AT59" s="85">
        <f t="shared" si="1"/>
        <v>0</v>
      </c>
    </row>
    <row r="60" spans="1:46" ht="12.95" customHeight="1" x14ac:dyDescent="0.25">
      <c r="A60" s="207" t="s">
        <v>394</v>
      </c>
      <c r="B60" s="216" t="s">
        <v>186</v>
      </c>
      <c r="C60" s="216"/>
      <c r="D60" s="216"/>
      <c r="E60" s="216"/>
      <c r="F60" s="216"/>
      <c r="G60" s="216"/>
      <c r="H60" s="216"/>
      <c r="I60" s="216"/>
      <c r="J60" s="216"/>
      <c r="K60" s="216"/>
      <c r="L60" s="216"/>
      <c r="M60" s="216"/>
      <c r="N60" s="216"/>
      <c r="O60" s="216"/>
      <c r="P60" s="216"/>
      <c r="Q60" s="216"/>
      <c r="R60" s="216"/>
      <c r="S60" s="217"/>
      <c r="T60" s="88" t="s">
        <v>142</v>
      </c>
      <c r="U60" s="86" t="s">
        <v>163</v>
      </c>
      <c r="V60" s="132" t="s">
        <v>221</v>
      </c>
      <c r="W60" s="94">
        <v>1</v>
      </c>
      <c r="X60" s="218"/>
      <c r="Y60" s="219"/>
      <c r="Z60" s="219"/>
      <c r="AA60" s="219"/>
      <c r="AB60" s="220"/>
      <c r="AC60" s="221"/>
      <c r="AD60" s="222"/>
      <c r="AE60" s="222"/>
      <c r="AF60" s="222"/>
      <c r="AG60" s="222"/>
      <c r="AH60" s="222"/>
      <c r="AI60" s="222"/>
      <c r="AJ60" s="222"/>
      <c r="AK60" s="223"/>
      <c r="AL60" s="68"/>
      <c r="AT60" s="85">
        <f t="shared" si="1"/>
        <v>0</v>
      </c>
    </row>
    <row r="61" spans="1:46" ht="12.95" customHeight="1" x14ac:dyDescent="0.2">
      <c r="A61" s="207" t="s">
        <v>394</v>
      </c>
      <c r="B61" s="216" t="s">
        <v>185</v>
      </c>
      <c r="C61" s="216"/>
      <c r="D61" s="216"/>
      <c r="E61" s="216"/>
      <c r="F61" s="216"/>
      <c r="G61" s="216"/>
      <c r="H61" s="216"/>
      <c r="I61" s="216"/>
      <c r="J61" s="216"/>
      <c r="K61" s="216"/>
      <c r="L61" s="216"/>
      <c r="M61" s="216"/>
      <c r="N61" s="216"/>
      <c r="O61" s="216"/>
      <c r="P61" s="216"/>
      <c r="Q61" s="216"/>
      <c r="R61" s="216"/>
      <c r="S61" s="217"/>
      <c r="T61" s="88" t="s">
        <v>142</v>
      </c>
      <c r="U61" s="86" t="s">
        <v>163</v>
      </c>
      <c r="V61" s="132" t="s">
        <v>221</v>
      </c>
      <c r="W61" s="94">
        <v>2</v>
      </c>
      <c r="X61" s="218"/>
      <c r="Y61" s="219"/>
      <c r="Z61" s="219"/>
      <c r="AA61" s="219"/>
      <c r="AB61" s="220"/>
      <c r="AC61" s="221"/>
      <c r="AD61" s="222"/>
      <c r="AE61" s="222"/>
      <c r="AF61" s="222"/>
      <c r="AG61" s="222"/>
      <c r="AH61" s="222"/>
      <c r="AI61" s="222"/>
      <c r="AJ61" s="222"/>
      <c r="AK61" s="223"/>
      <c r="AT61" s="85">
        <f t="shared" si="1"/>
        <v>0</v>
      </c>
    </row>
    <row r="62" spans="1:46" ht="12.95" customHeight="1" x14ac:dyDescent="0.25">
      <c r="A62" s="207" t="s">
        <v>394</v>
      </c>
      <c r="B62" s="216" t="s">
        <v>245</v>
      </c>
      <c r="C62" s="216"/>
      <c r="D62" s="216"/>
      <c r="E62" s="216"/>
      <c r="F62" s="216"/>
      <c r="G62" s="216"/>
      <c r="H62" s="216"/>
      <c r="I62" s="216"/>
      <c r="J62" s="216"/>
      <c r="K62" s="216"/>
      <c r="L62" s="216"/>
      <c r="M62" s="216"/>
      <c r="N62" s="216"/>
      <c r="O62" s="216"/>
      <c r="P62" s="216"/>
      <c r="Q62" s="216"/>
      <c r="R62" s="216"/>
      <c r="S62" s="217"/>
      <c r="T62" s="88" t="s">
        <v>142</v>
      </c>
      <c r="U62" s="86" t="s">
        <v>163</v>
      </c>
      <c r="V62" s="132" t="s">
        <v>221</v>
      </c>
      <c r="W62" s="94">
        <v>3</v>
      </c>
      <c r="X62" s="218"/>
      <c r="Y62" s="219"/>
      <c r="Z62" s="219"/>
      <c r="AA62" s="219"/>
      <c r="AB62" s="220"/>
      <c r="AC62" s="221"/>
      <c r="AD62" s="222"/>
      <c r="AE62" s="222"/>
      <c r="AF62" s="222"/>
      <c r="AG62" s="222"/>
      <c r="AH62" s="222"/>
      <c r="AI62" s="222"/>
      <c r="AJ62" s="222"/>
      <c r="AK62" s="223"/>
      <c r="AM62" s="68"/>
      <c r="AT62" s="85">
        <f t="shared" si="1"/>
        <v>0</v>
      </c>
    </row>
    <row r="63" spans="1:46" ht="12.95" customHeight="1" x14ac:dyDescent="0.2">
      <c r="A63" s="207" t="s">
        <v>394</v>
      </c>
      <c r="B63" s="216" t="s">
        <v>196</v>
      </c>
      <c r="C63" s="216"/>
      <c r="D63" s="216"/>
      <c r="E63" s="216"/>
      <c r="F63" s="216"/>
      <c r="G63" s="216"/>
      <c r="H63" s="216"/>
      <c r="I63" s="216"/>
      <c r="J63" s="216"/>
      <c r="K63" s="216"/>
      <c r="L63" s="216"/>
      <c r="M63" s="216"/>
      <c r="N63" s="216"/>
      <c r="O63" s="216"/>
      <c r="P63" s="216"/>
      <c r="Q63" s="216"/>
      <c r="R63" s="216"/>
      <c r="S63" s="217"/>
      <c r="T63" s="88" t="s">
        <v>142</v>
      </c>
      <c r="U63" s="86" t="s">
        <v>163</v>
      </c>
      <c r="V63" s="132" t="s">
        <v>221</v>
      </c>
      <c r="W63" s="94">
        <v>4</v>
      </c>
      <c r="X63" s="218"/>
      <c r="Y63" s="219"/>
      <c r="Z63" s="219"/>
      <c r="AA63" s="219"/>
      <c r="AB63" s="220"/>
      <c r="AC63" s="221"/>
      <c r="AD63" s="222"/>
      <c r="AE63" s="222"/>
      <c r="AF63" s="222"/>
      <c r="AG63" s="222"/>
      <c r="AH63" s="222"/>
      <c r="AI63" s="222"/>
      <c r="AJ63" s="222"/>
      <c r="AK63" s="223"/>
      <c r="AT63" s="85">
        <f t="shared" si="1"/>
        <v>0</v>
      </c>
    </row>
    <row r="64" spans="1:46" ht="12.95" customHeight="1" x14ac:dyDescent="0.2">
      <c r="A64" s="207" t="s">
        <v>394</v>
      </c>
      <c r="B64" s="216" t="s">
        <v>390</v>
      </c>
      <c r="C64" s="216"/>
      <c r="D64" s="216"/>
      <c r="E64" s="216"/>
      <c r="F64" s="216"/>
      <c r="G64" s="216"/>
      <c r="H64" s="216"/>
      <c r="I64" s="216"/>
      <c r="J64" s="216"/>
      <c r="K64" s="216"/>
      <c r="L64" s="216"/>
      <c r="M64" s="216"/>
      <c r="N64" s="216"/>
      <c r="O64" s="216"/>
      <c r="P64" s="216"/>
      <c r="Q64" s="216"/>
      <c r="R64" s="216"/>
      <c r="S64" s="217"/>
      <c r="T64" s="88" t="s">
        <v>142</v>
      </c>
      <c r="U64" s="86" t="s">
        <v>163</v>
      </c>
      <c r="V64" s="132" t="s">
        <v>221</v>
      </c>
      <c r="W64" s="94">
        <v>5</v>
      </c>
      <c r="X64" s="218"/>
      <c r="Y64" s="219"/>
      <c r="Z64" s="219"/>
      <c r="AA64" s="219"/>
      <c r="AB64" s="220"/>
      <c r="AC64" s="221"/>
      <c r="AD64" s="222"/>
      <c r="AE64" s="222"/>
      <c r="AF64" s="222"/>
      <c r="AG64" s="222"/>
      <c r="AH64" s="222"/>
      <c r="AI64" s="222"/>
      <c r="AJ64" s="222"/>
      <c r="AK64" s="223"/>
      <c r="AT64" s="85">
        <f t="shared" si="1"/>
        <v>0</v>
      </c>
    </row>
    <row r="65" spans="1:47" ht="12.95" customHeight="1" x14ac:dyDescent="0.2">
      <c r="A65" s="207" t="s">
        <v>394</v>
      </c>
      <c r="B65" s="216" t="s">
        <v>184</v>
      </c>
      <c r="C65" s="216"/>
      <c r="D65" s="216"/>
      <c r="E65" s="216"/>
      <c r="F65" s="216"/>
      <c r="G65" s="216"/>
      <c r="H65" s="216"/>
      <c r="I65" s="216"/>
      <c r="J65" s="216"/>
      <c r="K65" s="216"/>
      <c r="L65" s="216"/>
      <c r="M65" s="216"/>
      <c r="N65" s="216"/>
      <c r="O65" s="216"/>
      <c r="P65" s="216"/>
      <c r="Q65" s="216"/>
      <c r="R65" s="216"/>
      <c r="S65" s="217"/>
      <c r="T65" s="88" t="s">
        <v>142</v>
      </c>
      <c r="U65" s="86" t="s">
        <v>163</v>
      </c>
      <c r="V65" s="132" t="s">
        <v>221</v>
      </c>
      <c r="W65" s="94">
        <v>9</v>
      </c>
      <c r="X65" s="218"/>
      <c r="Y65" s="219"/>
      <c r="Z65" s="219"/>
      <c r="AA65" s="219"/>
      <c r="AB65" s="220"/>
      <c r="AC65" s="221"/>
      <c r="AD65" s="222"/>
      <c r="AE65" s="222"/>
      <c r="AF65" s="222"/>
      <c r="AG65" s="222"/>
      <c r="AH65" s="222"/>
      <c r="AI65" s="222"/>
      <c r="AJ65" s="222"/>
      <c r="AK65" s="223"/>
      <c r="AT65" s="85">
        <f t="shared" si="1"/>
        <v>0</v>
      </c>
    </row>
    <row r="66" spans="1:47" ht="14.25" customHeight="1" x14ac:dyDescent="0.25">
      <c r="A66" s="77"/>
      <c r="B66" s="70" t="s">
        <v>148</v>
      </c>
      <c r="C66" s="71"/>
      <c r="D66" s="71"/>
      <c r="E66" s="71"/>
      <c r="F66" s="71"/>
      <c r="G66" s="71"/>
      <c r="H66" s="71"/>
      <c r="I66" s="71"/>
      <c r="J66" s="71"/>
      <c r="K66" s="71"/>
      <c r="L66" s="71"/>
      <c r="M66" s="71"/>
      <c r="N66" s="71"/>
      <c r="O66" s="71"/>
      <c r="P66" s="71"/>
      <c r="Q66" s="71"/>
      <c r="R66" s="71"/>
      <c r="S66" s="71"/>
      <c r="T66" s="69" t="s">
        <v>141</v>
      </c>
      <c r="U66" s="71"/>
      <c r="V66" s="71"/>
      <c r="W66" s="72"/>
      <c r="X66" s="242" t="s">
        <v>145</v>
      </c>
      <c r="Y66" s="243"/>
      <c r="Z66" s="243"/>
      <c r="AA66" s="243"/>
      <c r="AB66" s="244"/>
      <c r="AC66" s="242" t="s">
        <v>146</v>
      </c>
      <c r="AD66" s="243"/>
      <c r="AE66" s="243"/>
      <c r="AF66" s="243"/>
      <c r="AG66" s="243"/>
      <c r="AH66" s="243"/>
      <c r="AI66" s="243"/>
      <c r="AJ66" s="243"/>
      <c r="AK66" s="244"/>
      <c r="AT66" s="91"/>
    </row>
    <row r="67" spans="1:47" customFormat="1" ht="12.95" customHeight="1" x14ac:dyDescent="0.25">
      <c r="A67" s="207" t="s">
        <v>394</v>
      </c>
      <c r="B67" s="216" t="s">
        <v>401</v>
      </c>
      <c r="C67" s="216"/>
      <c r="D67" s="216"/>
      <c r="E67" s="216"/>
      <c r="F67" s="216"/>
      <c r="G67" s="216"/>
      <c r="H67" s="216"/>
      <c r="I67" s="216"/>
      <c r="J67" s="216"/>
      <c r="K67" s="216"/>
      <c r="L67" s="216"/>
      <c r="M67" s="216"/>
      <c r="N67" s="216"/>
      <c r="O67" s="216"/>
      <c r="P67" s="216"/>
      <c r="Q67" s="216"/>
      <c r="R67" s="216"/>
      <c r="S67" s="217"/>
      <c r="T67" s="88" t="s">
        <v>142</v>
      </c>
      <c r="U67" s="86" t="s">
        <v>143</v>
      </c>
      <c r="V67" s="132" t="s">
        <v>221</v>
      </c>
      <c r="W67" s="94">
        <v>5</v>
      </c>
      <c r="X67" s="218" t="s">
        <v>49</v>
      </c>
      <c r="Y67" s="219"/>
      <c r="Z67" s="219"/>
      <c r="AA67" s="219"/>
      <c r="AB67" s="220"/>
      <c r="AC67" s="221" t="s">
        <v>165</v>
      </c>
      <c r="AD67" s="222"/>
      <c r="AE67" s="222"/>
      <c r="AF67" s="222"/>
      <c r="AG67" s="222"/>
      <c r="AH67" s="222"/>
      <c r="AI67" s="222"/>
      <c r="AJ67" s="222"/>
      <c r="AK67" s="223"/>
      <c r="AL67" s="68"/>
      <c r="AM67" s="54"/>
      <c r="AP67" s="102"/>
      <c r="AQ67" s="102"/>
      <c r="AR67" s="102"/>
      <c r="AS67" s="102"/>
      <c r="AT67" s="85" t="str">
        <f>AC67</f>
        <v>DSHS already has this on file.</v>
      </c>
    </row>
    <row r="68" spans="1:47" s="68" customFormat="1" ht="12.95" customHeight="1" x14ac:dyDescent="0.25">
      <c r="A68" s="207" t="s">
        <v>394</v>
      </c>
      <c r="B68" s="216" t="s">
        <v>402</v>
      </c>
      <c r="C68" s="216"/>
      <c r="D68" s="216"/>
      <c r="E68" s="216"/>
      <c r="F68" s="216"/>
      <c r="G68" s="216"/>
      <c r="H68" s="216"/>
      <c r="I68" s="216"/>
      <c r="J68" s="216"/>
      <c r="K68" s="216"/>
      <c r="L68" s="216"/>
      <c r="M68" s="216"/>
      <c r="N68" s="216"/>
      <c r="O68" s="216"/>
      <c r="P68" s="216"/>
      <c r="Q68" s="216"/>
      <c r="R68" s="216"/>
      <c r="S68" s="217"/>
      <c r="T68" s="88" t="s">
        <v>142</v>
      </c>
      <c r="U68" s="86" t="s">
        <v>143</v>
      </c>
      <c r="V68" s="132" t="s">
        <v>221</v>
      </c>
      <c r="W68" s="94">
        <v>5</v>
      </c>
      <c r="X68" s="218" t="s">
        <v>49</v>
      </c>
      <c r="Y68" s="219"/>
      <c r="Z68" s="219"/>
      <c r="AA68" s="219"/>
      <c r="AB68" s="220"/>
      <c r="AC68" s="221" t="s">
        <v>165</v>
      </c>
      <c r="AD68" s="222"/>
      <c r="AE68" s="222"/>
      <c r="AF68" s="222"/>
      <c r="AG68" s="222"/>
      <c r="AH68" s="222"/>
      <c r="AI68" s="222"/>
      <c r="AJ68" s="222"/>
      <c r="AK68" s="223"/>
      <c r="AL68" s="54"/>
      <c r="AM68" s="54"/>
      <c r="AP68" s="101"/>
      <c r="AQ68" s="101"/>
      <c r="AR68" s="101"/>
      <c r="AS68" s="101"/>
      <c r="AT68" s="85" t="str">
        <f>AC68</f>
        <v>DSHS already has this on file.</v>
      </c>
    </row>
    <row r="69" spans="1:47" ht="12.95" customHeight="1" x14ac:dyDescent="0.2">
      <c r="A69" s="207" t="s">
        <v>394</v>
      </c>
      <c r="B69" s="216" t="s">
        <v>152</v>
      </c>
      <c r="C69" s="216"/>
      <c r="D69" s="216"/>
      <c r="E69" s="216"/>
      <c r="F69" s="216"/>
      <c r="G69" s="216"/>
      <c r="H69" s="216"/>
      <c r="I69" s="216"/>
      <c r="J69" s="216"/>
      <c r="K69" s="216"/>
      <c r="L69" s="216"/>
      <c r="M69" s="216"/>
      <c r="N69" s="216"/>
      <c r="O69" s="216"/>
      <c r="P69" s="216"/>
      <c r="Q69" s="216"/>
      <c r="R69" s="216"/>
      <c r="S69" s="217"/>
      <c r="T69" s="88" t="s">
        <v>142</v>
      </c>
      <c r="U69" s="86" t="s">
        <v>143</v>
      </c>
      <c r="V69" s="132" t="s">
        <v>221</v>
      </c>
      <c r="W69" s="94">
        <v>6</v>
      </c>
      <c r="X69" s="218" t="s">
        <v>49</v>
      </c>
      <c r="Y69" s="219"/>
      <c r="Z69" s="219"/>
      <c r="AA69" s="219"/>
      <c r="AB69" s="220"/>
      <c r="AC69" s="221" t="s">
        <v>165</v>
      </c>
      <c r="AD69" s="222"/>
      <c r="AE69" s="222"/>
      <c r="AF69" s="222"/>
      <c r="AG69" s="222"/>
      <c r="AH69" s="222"/>
      <c r="AI69" s="222"/>
      <c r="AJ69" s="222"/>
      <c r="AK69" s="223"/>
      <c r="AT69" s="85" t="str">
        <f>AC69</f>
        <v>DSHS already has this on file.</v>
      </c>
    </row>
    <row r="70" spans="1:47" ht="12.95" customHeight="1" x14ac:dyDescent="0.2">
      <c r="A70" s="207" t="s">
        <v>394</v>
      </c>
      <c r="B70" s="216" t="s">
        <v>222</v>
      </c>
      <c r="C70" s="216"/>
      <c r="D70" s="216"/>
      <c r="E70" s="216"/>
      <c r="F70" s="216"/>
      <c r="G70" s="216"/>
      <c r="H70" s="216"/>
      <c r="I70" s="216"/>
      <c r="J70" s="216"/>
      <c r="K70" s="216"/>
      <c r="L70" s="216"/>
      <c r="M70" s="216"/>
      <c r="N70" s="216"/>
      <c r="O70" s="216"/>
      <c r="P70" s="216"/>
      <c r="Q70" s="216"/>
      <c r="R70" s="216"/>
      <c r="S70" s="217"/>
      <c r="T70" s="88" t="s">
        <v>142</v>
      </c>
      <c r="U70" s="86" t="s">
        <v>162</v>
      </c>
      <c r="V70" s="133" t="s">
        <v>221</v>
      </c>
      <c r="W70" s="94">
        <v>3</v>
      </c>
      <c r="X70" s="218"/>
      <c r="Y70" s="219"/>
      <c r="Z70" s="219"/>
      <c r="AA70" s="219"/>
      <c r="AB70" s="220"/>
      <c r="AC70" s="221"/>
      <c r="AD70" s="222"/>
      <c r="AE70" s="222"/>
      <c r="AF70" s="222"/>
      <c r="AG70" s="222"/>
      <c r="AH70" s="222"/>
      <c r="AI70" s="222"/>
      <c r="AJ70" s="222"/>
      <c r="AK70" s="223"/>
      <c r="AL70" s="64"/>
      <c r="AT70" s="85">
        <f>AC70</f>
        <v>0</v>
      </c>
    </row>
    <row r="71" spans="1:47" ht="12.95" customHeight="1" x14ac:dyDescent="0.25">
      <c r="A71" s="207" t="s">
        <v>394</v>
      </c>
      <c r="B71" s="245" t="s">
        <v>391</v>
      </c>
      <c r="C71" s="245"/>
      <c r="D71" s="245"/>
      <c r="E71" s="245"/>
      <c r="F71" s="245"/>
      <c r="G71" s="245"/>
      <c r="H71" s="245"/>
      <c r="I71" s="245"/>
      <c r="J71" s="245"/>
      <c r="K71" s="245"/>
      <c r="L71" s="245"/>
      <c r="M71" s="245"/>
      <c r="N71" s="245"/>
      <c r="O71" s="245"/>
      <c r="P71" s="245"/>
      <c r="Q71" s="245"/>
      <c r="R71" s="245"/>
      <c r="S71" s="246"/>
      <c r="T71" s="88" t="s">
        <v>142</v>
      </c>
      <c r="U71" s="86" t="s">
        <v>163</v>
      </c>
      <c r="V71" s="132" t="s">
        <v>221</v>
      </c>
      <c r="W71" s="94">
        <v>7</v>
      </c>
      <c r="X71" s="218"/>
      <c r="Y71" s="219"/>
      <c r="Z71" s="219"/>
      <c r="AA71" s="219"/>
      <c r="AB71" s="220"/>
      <c r="AC71" s="221"/>
      <c r="AD71" s="222"/>
      <c r="AE71" s="222"/>
      <c r="AF71" s="222"/>
      <c r="AG71" s="222"/>
      <c r="AH71" s="222"/>
      <c r="AI71" s="222"/>
      <c r="AJ71" s="222"/>
      <c r="AK71" s="223"/>
      <c r="AL71"/>
      <c r="AM71" s="68"/>
      <c r="AT71" s="85">
        <f>AC71</f>
        <v>0</v>
      </c>
    </row>
    <row r="72" spans="1:47" ht="12.95" customHeight="1" x14ac:dyDescent="0.25">
      <c r="A72" s="207" t="s">
        <v>394</v>
      </c>
      <c r="B72" s="245" t="s">
        <v>397</v>
      </c>
      <c r="C72" s="245"/>
      <c r="D72" s="245"/>
      <c r="E72" s="245"/>
      <c r="F72" s="245"/>
      <c r="G72" s="245"/>
      <c r="H72" s="245"/>
      <c r="I72" s="245"/>
      <c r="J72" s="245"/>
      <c r="K72" s="245"/>
      <c r="L72" s="245"/>
      <c r="M72" s="245"/>
      <c r="N72" s="245"/>
      <c r="O72" s="245"/>
      <c r="P72" s="245"/>
      <c r="Q72" s="245"/>
      <c r="R72" s="245"/>
      <c r="S72" s="246"/>
      <c r="T72" s="88" t="s">
        <v>142</v>
      </c>
      <c r="U72" s="86" t="s">
        <v>163</v>
      </c>
      <c r="V72" s="132" t="s">
        <v>221</v>
      </c>
      <c r="W72" s="94">
        <v>8</v>
      </c>
      <c r="X72" s="218"/>
      <c r="Y72" s="219"/>
      <c r="Z72" s="219"/>
      <c r="AA72" s="219"/>
      <c r="AB72" s="220"/>
      <c r="AC72" s="221"/>
      <c r="AD72" s="222"/>
      <c r="AE72" s="222"/>
      <c r="AF72" s="222"/>
      <c r="AG72" s="222"/>
      <c r="AH72" s="222"/>
      <c r="AI72" s="222"/>
      <c r="AJ72" s="222"/>
      <c r="AK72" s="223"/>
      <c r="AM72"/>
      <c r="AT72" s="85">
        <f t="shared" si="0"/>
        <v>0</v>
      </c>
    </row>
    <row r="73" spans="1:47" s="64" customFormat="1" ht="14.25" customHeight="1" x14ac:dyDescent="0.25">
      <c r="A73" s="77"/>
      <c r="B73" s="92" t="s">
        <v>147</v>
      </c>
      <c r="C73" s="71"/>
      <c r="D73" s="71"/>
      <c r="E73" s="71"/>
      <c r="F73" s="71"/>
      <c r="G73" s="71"/>
      <c r="H73" s="71"/>
      <c r="I73" s="71"/>
      <c r="J73" s="71"/>
      <c r="K73" s="71"/>
      <c r="L73" s="71"/>
      <c r="M73" s="71"/>
      <c r="N73" s="71"/>
      <c r="O73" s="71"/>
      <c r="P73" s="71"/>
      <c r="Q73" s="71"/>
      <c r="R73" s="71"/>
      <c r="S73" s="71"/>
      <c r="T73" s="93" t="s">
        <v>141</v>
      </c>
      <c r="U73" s="71"/>
      <c r="V73" s="71"/>
      <c r="W73" s="72"/>
      <c r="X73" s="242" t="s">
        <v>145</v>
      </c>
      <c r="Y73" s="243"/>
      <c r="Z73" s="243"/>
      <c r="AA73" s="243"/>
      <c r="AB73" s="244"/>
      <c r="AC73" s="242" t="s">
        <v>146</v>
      </c>
      <c r="AD73" s="243"/>
      <c r="AE73" s="243"/>
      <c r="AF73" s="243"/>
      <c r="AG73" s="243"/>
      <c r="AH73" s="243"/>
      <c r="AI73" s="243"/>
      <c r="AJ73" s="243"/>
      <c r="AK73" s="244"/>
      <c r="AL73" s="54"/>
      <c r="AM73" s="54"/>
      <c r="AP73" s="91"/>
      <c r="AQ73" s="91"/>
      <c r="AR73" s="91"/>
      <c r="AS73" s="91"/>
      <c r="AT73" s="91"/>
    </row>
    <row r="74" spans="1:47" ht="12.95" customHeight="1" x14ac:dyDescent="0.25">
      <c r="A74" s="207" t="s">
        <v>394</v>
      </c>
      <c r="B74" s="216" t="s">
        <v>392</v>
      </c>
      <c r="C74" s="216"/>
      <c r="D74" s="216"/>
      <c r="E74" s="216"/>
      <c r="F74" s="216"/>
      <c r="G74" s="216"/>
      <c r="H74" s="216"/>
      <c r="I74" s="216"/>
      <c r="J74" s="216"/>
      <c r="K74" s="216"/>
      <c r="L74" s="216"/>
      <c r="M74" s="216"/>
      <c r="N74" s="216"/>
      <c r="O74" s="216"/>
      <c r="P74" s="216"/>
      <c r="Q74" s="216"/>
      <c r="R74" s="216"/>
      <c r="S74" s="217"/>
      <c r="T74" s="88" t="s">
        <v>142</v>
      </c>
      <c r="U74" s="86" t="s">
        <v>163</v>
      </c>
      <c r="V74" s="132" t="s">
        <v>221</v>
      </c>
      <c r="W74" s="94">
        <v>6</v>
      </c>
      <c r="X74" s="218"/>
      <c r="Y74" s="219"/>
      <c r="Z74" s="219"/>
      <c r="AA74" s="219"/>
      <c r="AB74" s="220"/>
      <c r="AC74" s="221"/>
      <c r="AD74" s="222"/>
      <c r="AE74" s="222"/>
      <c r="AF74" s="222"/>
      <c r="AG74" s="222"/>
      <c r="AH74" s="222"/>
      <c r="AI74" s="222"/>
      <c r="AJ74" s="222"/>
      <c r="AK74" s="223"/>
      <c r="AM74" s="68"/>
      <c r="AT74" s="85">
        <f t="shared" si="0"/>
        <v>0</v>
      </c>
    </row>
    <row r="75" spans="1:47" ht="12.95" customHeight="1" x14ac:dyDescent="0.25">
      <c r="A75" s="207" t="s">
        <v>394</v>
      </c>
      <c r="B75" s="216" t="s">
        <v>398</v>
      </c>
      <c r="C75" s="216"/>
      <c r="D75" s="216"/>
      <c r="E75" s="216"/>
      <c r="F75" s="216"/>
      <c r="G75" s="216"/>
      <c r="H75" s="216"/>
      <c r="I75" s="216"/>
      <c r="J75" s="216"/>
      <c r="K75" s="216"/>
      <c r="L75" s="216"/>
      <c r="M75" s="216"/>
      <c r="N75" s="216"/>
      <c r="O75" s="216"/>
      <c r="P75" s="216"/>
      <c r="Q75" s="216"/>
      <c r="R75" s="216"/>
      <c r="S75" s="217"/>
      <c r="T75" s="88" t="s">
        <v>142</v>
      </c>
      <c r="U75" s="86" t="s">
        <v>163</v>
      </c>
      <c r="V75" s="132" t="s">
        <v>221</v>
      </c>
      <c r="W75" s="94">
        <v>8</v>
      </c>
      <c r="X75" s="218"/>
      <c r="Y75" s="219"/>
      <c r="Z75" s="219"/>
      <c r="AA75" s="219"/>
      <c r="AB75" s="220"/>
      <c r="AC75" s="221"/>
      <c r="AD75" s="222"/>
      <c r="AE75" s="222"/>
      <c r="AF75" s="222"/>
      <c r="AG75" s="222"/>
      <c r="AH75" s="222"/>
      <c r="AI75" s="222"/>
      <c r="AJ75" s="222"/>
      <c r="AK75" s="223"/>
      <c r="AL75" s="68"/>
      <c r="AT75" s="85">
        <f t="shared" si="0"/>
        <v>0</v>
      </c>
    </row>
    <row r="76" spans="1:47" s="68" customFormat="1" ht="15" x14ac:dyDescent="0.25">
      <c r="A76" s="77"/>
      <c r="B76" s="243" t="s">
        <v>157</v>
      </c>
      <c r="C76" s="243"/>
      <c r="D76" s="243" t="s">
        <v>167</v>
      </c>
      <c r="E76" s="243"/>
      <c r="F76" s="243"/>
      <c r="G76" s="243"/>
      <c r="H76" s="243"/>
      <c r="I76" s="243"/>
      <c r="J76" s="243"/>
      <c r="K76" s="243"/>
      <c r="L76" s="243"/>
      <c r="M76" s="243"/>
      <c r="N76" s="243"/>
      <c r="O76" s="243"/>
      <c r="P76" s="243"/>
      <c r="Q76" s="243"/>
      <c r="R76" s="243"/>
      <c r="S76" s="244"/>
      <c r="T76" s="242" t="s">
        <v>144</v>
      </c>
      <c r="U76" s="243"/>
      <c r="V76" s="243"/>
      <c r="W76" s="244"/>
      <c r="X76" s="242" t="s">
        <v>154</v>
      </c>
      <c r="Y76" s="243"/>
      <c r="Z76" s="243"/>
      <c r="AA76" s="243"/>
      <c r="AB76" s="243"/>
      <c r="AC76" s="243"/>
      <c r="AD76" s="243"/>
      <c r="AE76" s="243"/>
      <c r="AF76" s="243"/>
      <c r="AG76" s="243"/>
      <c r="AH76" s="243"/>
      <c r="AI76" s="243"/>
      <c r="AJ76" s="243"/>
      <c r="AK76" s="244"/>
      <c r="AL76" s="54"/>
      <c r="AM76" s="54"/>
      <c r="AP76" s="101"/>
      <c r="AQ76" s="101"/>
      <c r="AR76" s="101"/>
      <c r="AS76" s="101"/>
      <c r="AT76" s="99"/>
    </row>
    <row r="77" spans="1:47" ht="51" x14ac:dyDescent="0.2">
      <c r="A77" s="226">
        <v>1</v>
      </c>
      <c r="B77" s="239" t="s">
        <v>235</v>
      </c>
      <c r="C77" s="240"/>
      <c r="D77" s="240"/>
      <c r="E77" s="240"/>
      <c r="F77" s="240"/>
      <c r="G77" s="240"/>
      <c r="H77" s="240"/>
      <c r="I77" s="240"/>
      <c r="J77" s="240"/>
      <c r="K77" s="240"/>
      <c r="L77" s="240"/>
      <c r="M77" s="240"/>
      <c r="N77" s="240"/>
      <c r="O77" s="240"/>
      <c r="P77" s="240"/>
      <c r="Q77" s="240"/>
      <c r="R77" s="240"/>
      <c r="S77" s="241"/>
      <c r="T77" s="233"/>
      <c r="U77" s="234"/>
      <c r="V77" s="234"/>
      <c r="W77" s="235"/>
      <c r="X77" s="229"/>
      <c r="Y77" s="229"/>
      <c r="Z77" s="229"/>
      <c r="AA77" s="229"/>
      <c r="AB77" s="229"/>
      <c r="AC77" s="229"/>
      <c r="AD77" s="229"/>
      <c r="AE77" s="229"/>
      <c r="AF77" s="229"/>
      <c r="AG77" s="229"/>
      <c r="AH77" s="229"/>
      <c r="AI77" s="229"/>
      <c r="AJ77" s="229"/>
      <c r="AK77" s="229"/>
      <c r="AP77" s="85" t="str">
        <f>B77</f>
        <v>AA had a policy and/or procedure for procurement. AA used their policy and/or procedure for procurement and AA submitted evidence that they followed their policy and/or procedure.
24 CFR §574.605, 2 CFR §200</v>
      </c>
      <c r="AQ77" s="85">
        <f>X77</f>
        <v>0</v>
      </c>
      <c r="AR77" s="91"/>
      <c r="AS77" s="91"/>
      <c r="AU77" s="83"/>
    </row>
    <row r="78" spans="1:47" x14ac:dyDescent="0.2">
      <c r="A78" s="227"/>
      <c r="B78" s="236" t="s">
        <v>155</v>
      </c>
      <c r="C78" s="237"/>
      <c r="D78" s="237"/>
      <c r="E78" s="237"/>
      <c r="F78" s="237"/>
      <c r="G78" s="237"/>
      <c r="H78" s="237"/>
      <c r="I78" s="237"/>
      <c r="J78" s="237"/>
      <c r="K78" s="237"/>
      <c r="L78" s="237"/>
      <c r="M78" s="237"/>
      <c r="N78" s="237"/>
      <c r="O78" s="237"/>
      <c r="P78" s="237"/>
      <c r="Q78" s="237"/>
      <c r="R78" s="237"/>
      <c r="S78" s="238"/>
      <c r="T78" s="236" t="s">
        <v>156</v>
      </c>
      <c r="U78" s="237"/>
      <c r="V78" s="237"/>
      <c r="W78" s="237"/>
      <c r="X78" s="237"/>
      <c r="Y78" s="237"/>
      <c r="Z78" s="237"/>
      <c r="AA78" s="237"/>
      <c r="AB78" s="237"/>
      <c r="AC78" s="237"/>
      <c r="AD78" s="237"/>
      <c r="AE78" s="237"/>
      <c r="AF78" s="237"/>
      <c r="AG78" s="237"/>
      <c r="AH78" s="237"/>
      <c r="AI78" s="237"/>
      <c r="AJ78" s="237"/>
      <c r="AK78" s="238"/>
    </row>
    <row r="79" spans="1:47" x14ac:dyDescent="0.2">
      <c r="A79" s="228"/>
      <c r="B79" s="230"/>
      <c r="C79" s="231"/>
      <c r="D79" s="231"/>
      <c r="E79" s="231"/>
      <c r="F79" s="231"/>
      <c r="G79" s="231"/>
      <c r="H79" s="231"/>
      <c r="I79" s="231"/>
      <c r="J79" s="231"/>
      <c r="K79" s="231"/>
      <c r="L79" s="231"/>
      <c r="M79" s="231"/>
      <c r="N79" s="231"/>
      <c r="O79" s="231"/>
      <c r="P79" s="231"/>
      <c r="Q79" s="231"/>
      <c r="R79" s="231"/>
      <c r="S79" s="232"/>
      <c r="T79" s="230"/>
      <c r="U79" s="231"/>
      <c r="V79" s="231"/>
      <c r="W79" s="231"/>
      <c r="X79" s="231"/>
      <c r="Y79" s="231"/>
      <c r="Z79" s="231"/>
      <c r="AA79" s="231"/>
      <c r="AB79" s="231"/>
      <c r="AC79" s="231"/>
      <c r="AD79" s="231"/>
      <c r="AE79" s="231"/>
      <c r="AF79" s="231"/>
      <c r="AG79" s="231"/>
      <c r="AH79" s="231"/>
      <c r="AI79" s="231"/>
      <c r="AJ79" s="231"/>
      <c r="AK79" s="232"/>
      <c r="AP79" s="91"/>
      <c r="AQ79" s="91"/>
      <c r="AR79" s="85">
        <f>B79</f>
        <v>0</v>
      </c>
      <c r="AS79" s="85">
        <f>T79</f>
        <v>0</v>
      </c>
    </row>
    <row r="80" spans="1:47" x14ac:dyDescent="0.2">
      <c r="A80" s="82"/>
      <c r="B80" s="203"/>
      <c r="C80" s="203"/>
      <c r="D80" s="203"/>
      <c r="E80" s="203"/>
      <c r="F80" s="203"/>
      <c r="G80" s="203"/>
      <c r="H80" s="203"/>
      <c r="I80" s="203"/>
      <c r="J80" s="203"/>
      <c r="K80" s="203"/>
      <c r="L80" s="203"/>
      <c r="M80" s="203"/>
      <c r="N80" s="203"/>
      <c r="O80" s="203"/>
      <c r="P80" s="203"/>
      <c r="Q80" s="203"/>
      <c r="R80" s="203"/>
      <c r="S80" s="203"/>
      <c r="T80" s="84"/>
      <c r="U80" s="84"/>
      <c r="AP80" s="203"/>
      <c r="AQ80" s="203"/>
      <c r="AR80" s="203"/>
      <c r="AS80" s="203"/>
    </row>
    <row r="81" spans="1:45" ht="51" x14ac:dyDescent="0.2">
      <c r="A81" s="226">
        <v>2</v>
      </c>
      <c r="B81" s="239" t="s">
        <v>234</v>
      </c>
      <c r="C81" s="240"/>
      <c r="D81" s="240"/>
      <c r="E81" s="240"/>
      <c r="F81" s="240"/>
      <c r="G81" s="240"/>
      <c r="H81" s="240"/>
      <c r="I81" s="240"/>
      <c r="J81" s="240"/>
      <c r="K81" s="240"/>
      <c r="L81" s="240"/>
      <c r="M81" s="240"/>
      <c r="N81" s="240"/>
      <c r="O81" s="240"/>
      <c r="P81" s="240"/>
      <c r="Q81" s="240"/>
      <c r="R81" s="240"/>
      <c r="S81" s="241"/>
      <c r="T81" s="233"/>
      <c r="U81" s="234"/>
      <c r="V81" s="234"/>
      <c r="W81" s="235"/>
      <c r="X81" s="229"/>
      <c r="Y81" s="229"/>
      <c r="Z81" s="229"/>
      <c r="AA81" s="229"/>
      <c r="AB81" s="229"/>
      <c r="AC81" s="229"/>
      <c r="AD81" s="229"/>
      <c r="AE81" s="229"/>
      <c r="AF81" s="229"/>
      <c r="AG81" s="229"/>
      <c r="AH81" s="229"/>
      <c r="AI81" s="229"/>
      <c r="AJ81" s="229"/>
      <c r="AK81" s="229"/>
      <c r="AP81" s="85" t="str">
        <f>B81</f>
        <v>DSHS had AA contract proposals/applications/renewals on file. AA had Project Sponsor contract proposals/applications/renewals/budgets/Data Sheets on file.
24 CFR §574.605, 2 CFR §200</v>
      </c>
      <c r="AQ81" s="85">
        <f>X81</f>
        <v>0</v>
      </c>
      <c r="AR81" s="91"/>
      <c r="AS81" s="91"/>
    </row>
    <row r="82" spans="1:45" ht="12.95" customHeight="1" x14ac:dyDescent="0.2">
      <c r="A82" s="227"/>
      <c r="B82" s="236" t="s">
        <v>155</v>
      </c>
      <c r="C82" s="237"/>
      <c r="D82" s="237"/>
      <c r="E82" s="237"/>
      <c r="F82" s="237"/>
      <c r="G82" s="237"/>
      <c r="H82" s="237"/>
      <c r="I82" s="237"/>
      <c r="J82" s="237"/>
      <c r="K82" s="237"/>
      <c r="L82" s="237"/>
      <c r="M82" s="237"/>
      <c r="N82" s="237"/>
      <c r="O82" s="237"/>
      <c r="P82" s="237"/>
      <c r="Q82" s="237"/>
      <c r="R82" s="237"/>
      <c r="S82" s="238"/>
      <c r="T82" s="236" t="s">
        <v>156</v>
      </c>
      <c r="U82" s="237"/>
      <c r="V82" s="237"/>
      <c r="W82" s="237"/>
      <c r="X82" s="237"/>
      <c r="Y82" s="237"/>
      <c r="Z82" s="237"/>
      <c r="AA82" s="237"/>
      <c r="AB82" s="237"/>
      <c r="AC82" s="237"/>
      <c r="AD82" s="237"/>
      <c r="AE82" s="237"/>
      <c r="AF82" s="237"/>
      <c r="AG82" s="237"/>
      <c r="AH82" s="237"/>
      <c r="AI82" s="237"/>
      <c r="AJ82" s="237"/>
      <c r="AK82" s="238"/>
    </row>
    <row r="83" spans="1:45" x14ac:dyDescent="0.2">
      <c r="A83" s="228"/>
      <c r="B83" s="230"/>
      <c r="C83" s="231"/>
      <c r="D83" s="231"/>
      <c r="E83" s="231"/>
      <c r="F83" s="231"/>
      <c r="G83" s="231"/>
      <c r="H83" s="231"/>
      <c r="I83" s="231"/>
      <c r="J83" s="231"/>
      <c r="K83" s="231"/>
      <c r="L83" s="231"/>
      <c r="M83" s="231"/>
      <c r="N83" s="231"/>
      <c r="O83" s="231"/>
      <c r="P83" s="231"/>
      <c r="Q83" s="231"/>
      <c r="R83" s="231"/>
      <c r="S83" s="232"/>
      <c r="T83" s="230"/>
      <c r="U83" s="231"/>
      <c r="V83" s="231"/>
      <c r="W83" s="231"/>
      <c r="X83" s="231"/>
      <c r="Y83" s="231"/>
      <c r="Z83" s="231"/>
      <c r="AA83" s="231"/>
      <c r="AB83" s="231"/>
      <c r="AC83" s="231"/>
      <c r="AD83" s="231"/>
      <c r="AE83" s="231"/>
      <c r="AF83" s="231"/>
      <c r="AG83" s="231"/>
      <c r="AH83" s="231"/>
      <c r="AI83" s="231"/>
      <c r="AJ83" s="231"/>
      <c r="AK83" s="232"/>
      <c r="AP83" s="91"/>
      <c r="AQ83" s="91"/>
      <c r="AR83" s="85">
        <f>B83</f>
        <v>0</v>
      </c>
      <c r="AS83" s="85">
        <f>T83</f>
        <v>0</v>
      </c>
    </row>
    <row r="84" spans="1:45" x14ac:dyDescent="0.2">
      <c r="A84" s="82"/>
      <c r="B84" s="83"/>
      <c r="C84" s="83"/>
      <c r="D84" s="83"/>
      <c r="E84" s="83"/>
      <c r="F84" s="83"/>
      <c r="G84" s="83"/>
      <c r="H84" s="83"/>
      <c r="I84" s="83"/>
      <c r="J84" s="83"/>
      <c r="K84" s="83"/>
      <c r="L84" s="83"/>
      <c r="M84" s="83"/>
      <c r="N84" s="83"/>
      <c r="O84" s="83"/>
      <c r="P84" s="83"/>
      <c r="Q84" s="83"/>
      <c r="R84" s="83"/>
      <c r="S84" s="83"/>
      <c r="T84" s="84"/>
      <c r="U84" s="84"/>
      <c r="AP84" s="91"/>
      <c r="AQ84" s="91"/>
      <c r="AR84" s="91"/>
      <c r="AS84" s="91"/>
    </row>
    <row r="85" spans="1:45" ht="25.5" x14ac:dyDescent="0.2">
      <c r="A85" s="226">
        <v>3</v>
      </c>
      <c r="B85" s="239" t="s">
        <v>197</v>
      </c>
      <c r="C85" s="240"/>
      <c r="D85" s="240"/>
      <c r="E85" s="240"/>
      <c r="F85" s="240"/>
      <c r="G85" s="240"/>
      <c r="H85" s="240"/>
      <c r="I85" s="240"/>
      <c r="J85" s="240"/>
      <c r="K85" s="240"/>
      <c r="L85" s="240"/>
      <c r="M85" s="240"/>
      <c r="N85" s="240"/>
      <c r="O85" s="240"/>
      <c r="P85" s="240"/>
      <c r="Q85" s="240"/>
      <c r="R85" s="240"/>
      <c r="S85" s="241"/>
      <c r="T85" s="233"/>
      <c r="U85" s="234"/>
      <c r="V85" s="234"/>
      <c r="W85" s="235"/>
      <c r="X85" s="229"/>
      <c r="Y85" s="229"/>
      <c r="Z85" s="229"/>
      <c r="AA85" s="229"/>
      <c r="AB85" s="229"/>
      <c r="AC85" s="229"/>
      <c r="AD85" s="229"/>
      <c r="AE85" s="229"/>
      <c r="AF85" s="229"/>
      <c r="AG85" s="229"/>
      <c r="AH85" s="229"/>
      <c r="AI85" s="229"/>
      <c r="AJ85" s="229"/>
      <c r="AK85" s="229"/>
      <c r="AP85" s="85" t="str">
        <f>B85</f>
        <v>AA had Project Sponsor contracts on file.
24 CFR §574.500, 24 CFR §574.605, 2 CFR §200</v>
      </c>
      <c r="AQ85" s="85">
        <f>X85</f>
        <v>0</v>
      </c>
      <c r="AR85" s="91"/>
      <c r="AS85" s="91"/>
    </row>
    <row r="86" spans="1:45" x14ac:dyDescent="0.2">
      <c r="A86" s="227"/>
      <c r="B86" s="236" t="s">
        <v>155</v>
      </c>
      <c r="C86" s="237"/>
      <c r="D86" s="237"/>
      <c r="E86" s="237"/>
      <c r="F86" s="237"/>
      <c r="G86" s="237"/>
      <c r="H86" s="237"/>
      <c r="I86" s="237"/>
      <c r="J86" s="237"/>
      <c r="K86" s="237"/>
      <c r="L86" s="237"/>
      <c r="M86" s="237"/>
      <c r="N86" s="237"/>
      <c r="O86" s="237"/>
      <c r="P86" s="237"/>
      <c r="Q86" s="237"/>
      <c r="R86" s="237"/>
      <c r="S86" s="238"/>
      <c r="T86" s="236" t="s">
        <v>156</v>
      </c>
      <c r="U86" s="237"/>
      <c r="V86" s="237"/>
      <c r="W86" s="237"/>
      <c r="X86" s="237"/>
      <c r="Y86" s="237"/>
      <c r="Z86" s="237"/>
      <c r="AA86" s="237"/>
      <c r="AB86" s="237"/>
      <c r="AC86" s="237"/>
      <c r="AD86" s="237"/>
      <c r="AE86" s="237"/>
      <c r="AF86" s="237"/>
      <c r="AG86" s="237"/>
      <c r="AH86" s="237"/>
      <c r="AI86" s="237"/>
      <c r="AJ86" s="237"/>
      <c r="AK86" s="238"/>
    </row>
    <row r="87" spans="1:45" x14ac:dyDescent="0.2">
      <c r="A87" s="228"/>
      <c r="B87" s="230"/>
      <c r="C87" s="231"/>
      <c r="D87" s="231"/>
      <c r="E87" s="231"/>
      <c r="F87" s="231"/>
      <c r="G87" s="231"/>
      <c r="H87" s="231"/>
      <c r="I87" s="231"/>
      <c r="J87" s="231"/>
      <c r="K87" s="231"/>
      <c r="L87" s="231"/>
      <c r="M87" s="231"/>
      <c r="N87" s="231"/>
      <c r="O87" s="231"/>
      <c r="P87" s="231"/>
      <c r="Q87" s="231"/>
      <c r="R87" s="231"/>
      <c r="S87" s="232"/>
      <c r="T87" s="230"/>
      <c r="U87" s="231"/>
      <c r="V87" s="231"/>
      <c r="W87" s="231"/>
      <c r="X87" s="231"/>
      <c r="Y87" s="231"/>
      <c r="Z87" s="231"/>
      <c r="AA87" s="231"/>
      <c r="AB87" s="231"/>
      <c r="AC87" s="231"/>
      <c r="AD87" s="231"/>
      <c r="AE87" s="231"/>
      <c r="AF87" s="231"/>
      <c r="AG87" s="231"/>
      <c r="AH87" s="231"/>
      <c r="AI87" s="231"/>
      <c r="AJ87" s="231"/>
      <c r="AK87" s="232"/>
      <c r="AP87" s="91"/>
      <c r="AQ87" s="91"/>
      <c r="AR87" s="85">
        <f>B87</f>
        <v>0</v>
      </c>
      <c r="AS87" s="85">
        <f>T87</f>
        <v>0</v>
      </c>
    </row>
    <row r="88" spans="1:45" x14ac:dyDescent="0.2">
      <c r="AP88" s="91"/>
      <c r="AQ88" s="91"/>
      <c r="AR88" s="91"/>
      <c r="AS88" s="91"/>
    </row>
    <row r="89" spans="1:45" ht="114.75" x14ac:dyDescent="0.2">
      <c r="A89" s="226">
        <v>4</v>
      </c>
      <c r="B89" s="239" t="s">
        <v>292</v>
      </c>
      <c r="C89" s="240"/>
      <c r="D89" s="240"/>
      <c r="E89" s="240"/>
      <c r="F89" s="240"/>
      <c r="G89" s="240"/>
      <c r="H89" s="240"/>
      <c r="I89" s="240"/>
      <c r="J89" s="240"/>
      <c r="K89" s="240"/>
      <c r="L89" s="240"/>
      <c r="M89" s="240"/>
      <c r="N89" s="240"/>
      <c r="O89" s="240"/>
      <c r="P89" s="240"/>
      <c r="Q89" s="240"/>
      <c r="R89" s="240"/>
      <c r="S89" s="241"/>
      <c r="T89" s="233"/>
      <c r="U89" s="234"/>
      <c r="V89" s="234"/>
      <c r="W89" s="235"/>
      <c r="X89" s="229"/>
      <c r="Y89" s="229"/>
      <c r="Z89" s="229"/>
      <c r="AA89" s="229"/>
      <c r="AB89" s="229"/>
      <c r="AC89" s="229"/>
      <c r="AD89" s="229"/>
      <c r="AE89" s="229"/>
      <c r="AF89" s="229"/>
      <c r="AG89" s="229"/>
      <c r="AH89" s="229"/>
      <c r="AI89" s="229"/>
      <c r="AJ89" s="229"/>
      <c r="AK89" s="229"/>
      <c r="AP89" s="85" t="str">
        <f>B89</f>
        <v xml:space="preserve">AA had the following training certificates for at least one AA staff member:
- CPD Financial Management Curriculum
- HOPWA Oversight Training Curriculum
- HOPWA Getting to Work Training Curriculum
- HUD Lead-based Paint Visual Assessment Training Course
Reviewer will list all AA staff member names, agencies, and certificates under Observations.
HOPWA Formula Grant Operating Instructions, HOPWA Rental Assistance Guidebook </v>
      </c>
      <c r="AQ89" s="85">
        <f>X89</f>
        <v>0</v>
      </c>
      <c r="AR89" s="91"/>
      <c r="AS89" s="91"/>
    </row>
    <row r="90" spans="1:45" x14ac:dyDescent="0.2">
      <c r="A90" s="227"/>
      <c r="B90" s="236" t="s">
        <v>155</v>
      </c>
      <c r="C90" s="237"/>
      <c r="D90" s="237"/>
      <c r="E90" s="237"/>
      <c r="F90" s="237"/>
      <c r="G90" s="237"/>
      <c r="H90" s="237"/>
      <c r="I90" s="237"/>
      <c r="J90" s="237"/>
      <c r="K90" s="237"/>
      <c r="L90" s="237"/>
      <c r="M90" s="237"/>
      <c r="N90" s="237"/>
      <c r="O90" s="237"/>
      <c r="P90" s="237"/>
      <c r="Q90" s="237"/>
      <c r="R90" s="237"/>
      <c r="S90" s="238"/>
      <c r="T90" s="236" t="s">
        <v>156</v>
      </c>
      <c r="U90" s="237"/>
      <c r="V90" s="237"/>
      <c r="W90" s="237"/>
      <c r="X90" s="237"/>
      <c r="Y90" s="237"/>
      <c r="Z90" s="237"/>
      <c r="AA90" s="237"/>
      <c r="AB90" s="237"/>
      <c r="AC90" s="237"/>
      <c r="AD90" s="237"/>
      <c r="AE90" s="237"/>
      <c r="AF90" s="237"/>
      <c r="AG90" s="237"/>
      <c r="AH90" s="237"/>
      <c r="AI90" s="237"/>
      <c r="AJ90" s="237"/>
      <c r="AK90" s="238"/>
    </row>
    <row r="91" spans="1:45" x14ac:dyDescent="0.2">
      <c r="A91" s="228"/>
      <c r="B91" s="230"/>
      <c r="C91" s="231"/>
      <c r="D91" s="231"/>
      <c r="E91" s="231"/>
      <c r="F91" s="231"/>
      <c r="G91" s="231"/>
      <c r="H91" s="231"/>
      <c r="I91" s="231"/>
      <c r="J91" s="231"/>
      <c r="K91" s="231"/>
      <c r="L91" s="231"/>
      <c r="M91" s="231"/>
      <c r="N91" s="231"/>
      <c r="O91" s="231"/>
      <c r="P91" s="231"/>
      <c r="Q91" s="231"/>
      <c r="R91" s="231"/>
      <c r="S91" s="232"/>
      <c r="T91" s="230"/>
      <c r="U91" s="231"/>
      <c r="V91" s="231"/>
      <c r="W91" s="231"/>
      <c r="X91" s="231"/>
      <c r="Y91" s="231"/>
      <c r="Z91" s="231"/>
      <c r="AA91" s="231"/>
      <c r="AB91" s="231"/>
      <c r="AC91" s="231"/>
      <c r="AD91" s="231"/>
      <c r="AE91" s="231"/>
      <c r="AF91" s="231"/>
      <c r="AG91" s="231"/>
      <c r="AH91" s="231"/>
      <c r="AI91" s="231"/>
      <c r="AJ91" s="231"/>
      <c r="AK91" s="232"/>
      <c r="AP91" s="91"/>
      <c r="AQ91" s="91"/>
      <c r="AR91" s="85">
        <f>B91</f>
        <v>0</v>
      </c>
      <c r="AS91" s="85">
        <f>T91</f>
        <v>0</v>
      </c>
    </row>
    <row r="92" spans="1:45" x14ac:dyDescent="0.2">
      <c r="AP92" s="91"/>
      <c r="AQ92" s="91"/>
      <c r="AR92" s="91"/>
      <c r="AS92" s="91"/>
    </row>
    <row r="93" spans="1:45" ht="51" x14ac:dyDescent="0.2">
      <c r="A93" s="226">
        <v>5</v>
      </c>
      <c r="B93" s="239" t="s">
        <v>403</v>
      </c>
      <c r="C93" s="240"/>
      <c r="D93" s="240"/>
      <c r="E93" s="240"/>
      <c r="F93" s="240"/>
      <c r="G93" s="240"/>
      <c r="H93" s="240"/>
      <c r="I93" s="240"/>
      <c r="J93" s="240"/>
      <c r="K93" s="240"/>
      <c r="L93" s="240"/>
      <c r="M93" s="240"/>
      <c r="N93" s="240"/>
      <c r="O93" s="240"/>
      <c r="P93" s="240"/>
      <c r="Q93" s="240"/>
      <c r="R93" s="240"/>
      <c r="S93" s="241"/>
      <c r="T93" s="233"/>
      <c r="U93" s="234"/>
      <c r="V93" s="234"/>
      <c r="W93" s="235"/>
      <c r="X93" s="229"/>
      <c r="Y93" s="229"/>
      <c r="Z93" s="229"/>
      <c r="AA93" s="229"/>
      <c r="AB93" s="229"/>
      <c r="AC93" s="229"/>
      <c r="AD93" s="229"/>
      <c r="AE93" s="229"/>
      <c r="AF93" s="229"/>
      <c r="AG93" s="229"/>
      <c r="AH93" s="229"/>
      <c r="AI93" s="229"/>
      <c r="AJ93" s="229"/>
      <c r="AK93" s="229"/>
      <c r="AP93" s="85" t="str">
        <f>B93</f>
        <v>AA had AA Semi-Annual and Year-End Exhibit As and Program Progress Reports (PPRs). AA Exhibit A expenditure data matched Project Sponsor PPR expenditure data.
24 CFR §574.520, 24 CFR §91.520</v>
      </c>
      <c r="AQ93" s="85">
        <f>X93</f>
        <v>0</v>
      </c>
      <c r="AR93" s="91"/>
      <c r="AS93" s="91"/>
    </row>
    <row r="94" spans="1:45" x14ac:dyDescent="0.2">
      <c r="A94" s="227"/>
      <c r="B94" s="236" t="s">
        <v>155</v>
      </c>
      <c r="C94" s="237"/>
      <c r="D94" s="237"/>
      <c r="E94" s="237"/>
      <c r="F94" s="237"/>
      <c r="G94" s="237"/>
      <c r="H94" s="237"/>
      <c r="I94" s="237"/>
      <c r="J94" s="237"/>
      <c r="K94" s="237"/>
      <c r="L94" s="237"/>
      <c r="M94" s="237"/>
      <c r="N94" s="237"/>
      <c r="O94" s="237"/>
      <c r="P94" s="237"/>
      <c r="Q94" s="237"/>
      <c r="R94" s="237"/>
      <c r="S94" s="238"/>
      <c r="T94" s="236" t="s">
        <v>156</v>
      </c>
      <c r="U94" s="237"/>
      <c r="V94" s="237"/>
      <c r="W94" s="237"/>
      <c r="X94" s="237"/>
      <c r="Y94" s="237"/>
      <c r="Z94" s="237"/>
      <c r="AA94" s="237"/>
      <c r="AB94" s="237"/>
      <c r="AC94" s="237"/>
      <c r="AD94" s="237"/>
      <c r="AE94" s="237"/>
      <c r="AF94" s="237"/>
      <c r="AG94" s="237"/>
      <c r="AH94" s="237"/>
      <c r="AI94" s="237"/>
      <c r="AJ94" s="237"/>
      <c r="AK94" s="238"/>
    </row>
    <row r="95" spans="1:45" x14ac:dyDescent="0.2">
      <c r="A95" s="228"/>
      <c r="B95" s="230"/>
      <c r="C95" s="231"/>
      <c r="D95" s="231"/>
      <c r="E95" s="231"/>
      <c r="F95" s="231"/>
      <c r="G95" s="231"/>
      <c r="H95" s="231"/>
      <c r="I95" s="231"/>
      <c r="J95" s="231"/>
      <c r="K95" s="231"/>
      <c r="L95" s="231"/>
      <c r="M95" s="231"/>
      <c r="N95" s="231"/>
      <c r="O95" s="231"/>
      <c r="P95" s="231"/>
      <c r="Q95" s="231"/>
      <c r="R95" s="231"/>
      <c r="S95" s="232"/>
      <c r="T95" s="230"/>
      <c r="U95" s="231"/>
      <c r="V95" s="231"/>
      <c r="W95" s="231"/>
      <c r="X95" s="231"/>
      <c r="Y95" s="231"/>
      <c r="Z95" s="231"/>
      <c r="AA95" s="231"/>
      <c r="AB95" s="231"/>
      <c r="AC95" s="231"/>
      <c r="AD95" s="231"/>
      <c r="AE95" s="231"/>
      <c r="AF95" s="231"/>
      <c r="AG95" s="231"/>
      <c r="AH95" s="231"/>
      <c r="AI95" s="231"/>
      <c r="AJ95" s="231"/>
      <c r="AK95" s="232"/>
      <c r="AP95" s="91"/>
      <c r="AQ95" s="91"/>
      <c r="AR95" s="85">
        <f>B95</f>
        <v>0</v>
      </c>
      <c r="AS95" s="85">
        <f>T95</f>
        <v>0</v>
      </c>
    </row>
    <row r="96" spans="1:45" x14ac:dyDescent="0.2">
      <c r="AP96" s="91"/>
      <c r="AQ96" s="91"/>
      <c r="AR96" s="91"/>
      <c r="AS96" s="91"/>
    </row>
    <row r="97" spans="1:48" ht="63.75" x14ac:dyDescent="0.2">
      <c r="A97" s="226">
        <v>6</v>
      </c>
      <c r="B97" s="239" t="s">
        <v>231</v>
      </c>
      <c r="C97" s="240"/>
      <c r="D97" s="240"/>
      <c r="E97" s="240"/>
      <c r="F97" s="240"/>
      <c r="G97" s="240"/>
      <c r="H97" s="240"/>
      <c r="I97" s="240"/>
      <c r="J97" s="240"/>
      <c r="K97" s="240"/>
      <c r="L97" s="240"/>
      <c r="M97" s="240"/>
      <c r="N97" s="240"/>
      <c r="O97" s="240"/>
      <c r="P97" s="240"/>
      <c r="Q97" s="240"/>
      <c r="R97" s="240"/>
      <c r="S97" s="241"/>
      <c r="T97" s="233"/>
      <c r="U97" s="234"/>
      <c r="V97" s="234"/>
      <c r="W97" s="235"/>
      <c r="X97" s="229"/>
      <c r="Y97" s="229"/>
      <c r="Z97" s="229"/>
      <c r="AA97" s="229"/>
      <c r="AB97" s="229"/>
      <c r="AC97" s="229"/>
      <c r="AD97" s="229"/>
      <c r="AE97" s="229"/>
      <c r="AF97" s="229"/>
      <c r="AG97" s="229"/>
      <c r="AH97" s="229"/>
      <c r="AI97" s="229"/>
      <c r="AJ97" s="229"/>
      <c r="AK97" s="229"/>
      <c r="AP97" s="85" t="str">
        <f>B97</f>
        <v>AA cumulative expenditures totaled 95 percent of the contractual amount and household outputs totaled 95 percent of households-to-serve goals. Reviewer will use cumulative Exhibit B and Annual Program Progress Report (PPR) data as the basis for this conclusion.
DSHS Performance Measures</v>
      </c>
      <c r="AQ97" s="85">
        <f>X97</f>
        <v>0</v>
      </c>
      <c r="AR97" s="91"/>
      <c r="AS97" s="91"/>
    </row>
    <row r="98" spans="1:48" x14ac:dyDescent="0.2">
      <c r="A98" s="227"/>
      <c r="B98" s="236" t="s">
        <v>155</v>
      </c>
      <c r="C98" s="237"/>
      <c r="D98" s="237"/>
      <c r="E98" s="237"/>
      <c r="F98" s="237"/>
      <c r="G98" s="237"/>
      <c r="H98" s="237"/>
      <c r="I98" s="237"/>
      <c r="J98" s="237"/>
      <c r="K98" s="237"/>
      <c r="L98" s="237"/>
      <c r="M98" s="237"/>
      <c r="N98" s="237"/>
      <c r="O98" s="237"/>
      <c r="P98" s="237"/>
      <c r="Q98" s="237"/>
      <c r="R98" s="237"/>
      <c r="S98" s="238"/>
      <c r="T98" s="236" t="s">
        <v>156</v>
      </c>
      <c r="U98" s="237"/>
      <c r="V98" s="237"/>
      <c r="W98" s="237"/>
      <c r="X98" s="237"/>
      <c r="Y98" s="237"/>
      <c r="Z98" s="237"/>
      <c r="AA98" s="237"/>
      <c r="AB98" s="237"/>
      <c r="AC98" s="237"/>
      <c r="AD98" s="237"/>
      <c r="AE98" s="237"/>
      <c r="AF98" s="237"/>
      <c r="AG98" s="237"/>
      <c r="AH98" s="237"/>
      <c r="AI98" s="237"/>
      <c r="AJ98" s="237"/>
      <c r="AK98" s="238"/>
    </row>
    <row r="99" spans="1:48" x14ac:dyDescent="0.2">
      <c r="A99" s="228"/>
      <c r="B99" s="230"/>
      <c r="C99" s="231"/>
      <c r="D99" s="231"/>
      <c r="E99" s="231"/>
      <c r="F99" s="231"/>
      <c r="G99" s="231"/>
      <c r="H99" s="231"/>
      <c r="I99" s="231"/>
      <c r="J99" s="231"/>
      <c r="K99" s="231"/>
      <c r="L99" s="231"/>
      <c r="M99" s="231"/>
      <c r="N99" s="231"/>
      <c r="O99" s="231"/>
      <c r="P99" s="231"/>
      <c r="Q99" s="231"/>
      <c r="R99" s="231"/>
      <c r="S99" s="232"/>
      <c r="T99" s="230"/>
      <c r="U99" s="231"/>
      <c r="V99" s="231"/>
      <c r="W99" s="231"/>
      <c r="X99" s="231"/>
      <c r="Y99" s="231"/>
      <c r="Z99" s="231"/>
      <c r="AA99" s="231"/>
      <c r="AB99" s="231"/>
      <c r="AC99" s="231"/>
      <c r="AD99" s="231"/>
      <c r="AE99" s="231"/>
      <c r="AF99" s="231"/>
      <c r="AG99" s="231"/>
      <c r="AH99" s="231"/>
      <c r="AI99" s="231"/>
      <c r="AJ99" s="231"/>
      <c r="AK99" s="232"/>
      <c r="AP99" s="91"/>
      <c r="AQ99" s="91"/>
      <c r="AR99" s="85">
        <f>B99</f>
        <v>0</v>
      </c>
      <c r="AS99" s="85">
        <f>T99</f>
        <v>0</v>
      </c>
    </row>
    <row r="101" spans="1:48" ht="15" x14ac:dyDescent="0.25">
      <c r="A101" s="77"/>
      <c r="B101" s="243" t="s">
        <v>159</v>
      </c>
      <c r="C101" s="243"/>
      <c r="D101" s="243" t="s">
        <v>168</v>
      </c>
      <c r="E101" s="243"/>
      <c r="F101" s="243"/>
      <c r="G101" s="243"/>
      <c r="H101" s="243"/>
      <c r="I101" s="243"/>
      <c r="J101" s="243"/>
      <c r="K101" s="243"/>
      <c r="L101" s="243"/>
      <c r="M101" s="243"/>
      <c r="N101" s="243"/>
      <c r="O101" s="243"/>
      <c r="P101" s="243"/>
      <c r="Q101" s="243"/>
      <c r="R101" s="243"/>
      <c r="S101" s="244"/>
      <c r="T101" s="242" t="s">
        <v>144</v>
      </c>
      <c r="U101" s="243"/>
      <c r="V101" s="243"/>
      <c r="W101" s="244"/>
      <c r="X101" s="242" t="s">
        <v>154</v>
      </c>
      <c r="Y101" s="243"/>
      <c r="Z101" s="243"/>
      <c r="AA101" s="243"/>
      <c r="AB101" s="243"/>
      <c r="AC101" s="243"/>
      <c r="AD101" s="243"/>
      <c r="AE101" s="243"/>
      <c r="AF101" s="243"/>
      <c r="AG101" s="243"/>
      <c r="AH101" s="243"/>
      <c r="AI101" s="243"/>
      <c r="AJ101" s="243"/>
      <c r="AK101" s="244"/>
    </row>
    <row r="102" spans="1:48" ht="127.5" x14ac:dyDescent="0.2">
      <c r="A102" s="226">
        <v>1</v>
      </c>
      <c r="B102" s="239" t="s">
        <v>404</v>
      </c>
      <c r="C102" s="240"/>
      <c r="D102" s="240"/>
      <c r="E102" s="240"/>
      <c r="F102" s="240"/>
      <c r="G102" s="240"/>
      <c r="H102" s="240"/>
      <c r="I102" s="240"/>
      <c r="J102" s="240"/>
      <c r="K102" s="240"/>
      <c r="L102" s="240"/>
      <c r="M102" s="240"/>
      <c r="N102" s="240"/>
      <c r="O102" s="240"/>
      <c r="P102" s="240"/>
      <c r="Q102" s="240"/>
      <c r="R102" s="240"/>
      <c r="S102" s="241"/>
      <c r="T102" s="233"/>
      <c r="U102" s="234"/>
      <c r="V102" s="234"/>
      <c r="W102" s="235"/>
      <c r="X102" s="229"/>
      <c r="Y102" s="229"/>
      <c r="Z102" s="229"/>
      <c r="AA102" s="229"/>
      <c r="AB102" s="229"/>
      <c r="AC102" s="229"/>
      <c r="AD102" s="229"/>
      <c r="AE102" s="229"/>
      <c r="AF102" s="229"/>
      <c r="AG102" s="229"/>
      <c r="AH102" s="229"/>
      <c r="AI102" s="229"/>
      <c r="AJ102" s="229"/>
      <c r="AK102" s="229"/>
      <c r="AP102" s="85" t="str">
        <f>B102</f>
        <v>AA had a policy and/or procedure for reallocations. The policy and/or procedure described protocols for reviewing funding utilization and preventing Project Sponsors from overspending/lapsing funds. If AA used their policy and/or procedure for reallocations, AA submitted evidence that they followed their policy and/or procedure. Reviewer will inquire about compliance with the policy and/or procedure if cumulative expenditures for any Project Sponsor activity were below 80 percent of the allocated amount for the respective activity. Reviewer will use cumulative Exhibit B data as the basis for this conclusion. 
DSHS Requirement; 24 CFR §574.450; 2 CFR §200</v>
      </c>
      <c r="AQ102" s="85">
        <f>X102</f>
        <v>0</v>
      </c>
      <c r="AR102" s="91"/>
      <c r="AS102" s="91"/>
    </row>
    <row r="103" spans="1:48" x14ac:dyDescent="0.2">
      <c r="A103" s="227"/>
      <c r="B103" s="236" t="s">
        <v>155</v>
      </c>
      <c r="C103" s="237"/>
      <c r="D103" s="237"/>
      <c r="E103" s="237"/>
      <c r="F103" s="237"/>
      <c r="G103" s="237"/>
      <c r="H103" s="237"/>
      <c r="I103" s="237"/>
      <c r="J103" s="237"/>
      <c r="K103" s="237"/>
      <c r="L103" s="237"/>
      <c r="M103" s="237"/>
      <c r="N103" s="237"/>
      <c r="O103" s="237"/>
      <c r="P103" s="237"/>
      <c r="Q103" s="237"/>
      <c r="R103" s="237"/>
      <c r="S103" s="238"/>
      <c r="T103" s="236" t="s">
        <v>156</v>
      </c>
      <c r="U103" s="237"/>
      <c r="V103" s="237"/>
      <c r="W103" s="237"/>
      <c r="X103" s="237"/>
      <c r="Y103" s="237"/>
      <c r="Z103" s="237"/>
      <c r="AA103" s="237"/>
      <c r="AB103" s="237"/>
      <c r="AC103" s="237"/>
      <c r="AD103" s="237"/>
      <c r="AE103" s="237"/>
      <c r="AF103" s="237"/>
      <c r="AG103" s="237"/>
      <c r="AH103" s="237"/>
      <c r="AI103" s="237"/>
      <c r="AJ103" s="237"/>
      <c r="AK103" s="238"/>
    </row>
    <row r="104" spans="1:48" x14ac:dyDescent="0.2">
      <c r="A104" s="228"/>
      <c r="B104" s="230"/>
      <c r="C104" s="231"/>
      <c r="D104" s="231"/>
      <c r="E104" s="231"/>
      <c r="F104" s="231"/>
      <c r="G104" s="231"/>
      <c r="H104" s="231"/>
      <c r="I104" s="231"/>
      <c r="J104" s="231"/>
      <c r="K104" s="231"/>
      <c r="L104" s="231"/>
      <c r="M104" s="231"/>
      <c r="N104" s="231"/>
      <c r="O104" s="231"/>
      <c r="P104" s="231"/>
      <c r="Q104" s="231"/>
      <c r="R104" s="231"/>
      <c r="S104" s="232"/>
      <c r="T104" s="230"/>
      <c r="U104" s="231"/>
      <c r="V104" s="231"/>
      <c r="W104" s="231"/>
      <c r="X104" s="231"/>
      <c r="Y104" s="231"/>
      <c r="Z104" s="231"/>
      <c r="AA104" s="231"/>
      <c r="AB104" s="231"/>
      <c r="AC104" s="231"/>
      <c r="AD104" s="231"/>
      <c r="AE104" s="231"/>
      <c r="AF104" s="231"/>
      <c r="AG104" s="231"/>
      <c r="AH104" s="231"/>
      <c r="AI104" s="231"/>
      <c r="AJ104" s="231"/>
      <c r="AK104" s="232"/>
      <c r="AP104" s="91"/>
      <c r="AQ104" s="91"/>
      <c r="AR104" s="85">
        <f>B104</f>
        <v>0</v>
      </c>
      <c r="AS104" s="85">
        <f>T104</f>
        <v>0</v>
      </c>
    </row>
    <row r="105" spans="1:48" x14ac:dyDescent="0.2">
      <c r="AP105" s="91"/>
      <c r="AQ105" s="91"/>
      <c r="AR105" s="91"/>
      <c r="AS105" s="91"/>
    </row>
    <row r="106" spans="1:48" ht="63.75" x14ac:dyDescent="0.2">
      <c r="A106" s="226">
        <v>2</v>
      </c>
      <c r="B106" s="239" t="s">
        <v>205</v>
      </c>
      <c r="C106" s="240"/>
      <c r="D106" s="240"/>
      <c r="E106" s="240"/>
      <c r="F106" s="240"/>
      <c r="G106" s="240"/>
      <c r="H106" s="240"/>
      <c r="I106" s="240"/>
      <c r="J106" s="240"/>
      <c r="K106" s="240"/>
      <c r="L106" s="240"/>
      <c r="M106" s="240"/>
      <c r="N106" s="240"/>
      <c r="O106" s="240"/>
      <c r="P106" s="240"/>
      <c r="Q106" s="240"/>
      <c r="R106" s="240"/>
      <c r="S106" s="241"/>
      <c r="T106" s="233"/>
      <c r="U106" s="234"/>
      <c r="V106" s="234"/>
      <c r="W106" s="235"/>
      <c r="X106" s="229"/>
      <c r="Y106" s="229"/>
      <c r="Z106" s="229"/>
      <c r="AA106" s="229"/>
      <c r="AB106" s="229"/>
      <c r="AC106" s="229"/>
      <c r="AD106" s="229"/>
      <c r="AE106" s="229"/>
      <c r="AF106" s="229"/>
      <c r="AG106" s="229"/>
      <c r="AH106" s="229"/>
      <c r="AI106" s="229"/>
      <c r="AJ106" s="229"/>
      <c r="AK106" s="229"/>
      <c r="AP106" s="85" t="str">
        <f>B106</f>
        <v>AA limited reimbursements for Project Sponsor administrative costs, including non-service and indirect costs, to no more than seven percent of each Project Sponsor's total program allocation. Reviewer will use cumulative Exhibit B data as the basis for this conclusion. 
24 CFR §574.300; 24 CFR §574.450; 2 CFR §200</v>
      </c>
      <c r="AQ106" s="85">
        <f>X106</f>
        <v>0</v>
      </c>
      <c r="AR106" s="91"/>
      <c r="AS106" s="91"/>
    </row>
    <row r="107" spans="1:48" ht="15" x14ac:dyDescent="0.25">
      <c r="A107" s="227"/>
      <c r="B107" s="236" t="s">
        <v>155</v>
      </c>
      <c r="C107" s="237"/>
      <c r="D107" s="237"/>
      <c r="E107" s="237"/>
      <c r="F107" s="237"/>
      <c r="G107" s="237"/>
      <c r="H107" s="237"/>
      <c r="I107" s="237"/>
      <c r="J107" s="237"/>
      <c r="K107" s="237"/>
      <c r="L107" s="237"/>
      <c r="M107" s="237"/>
      <c r="N107" s="237"/>
      <c r="O107" s="237"/>
      <c r="P107" s="237"/>
      <c r="Q107" s="237"/>
      <c r="R107" s="237"/>
      <c r="S107" s="238"/>
      <c r="T107" s="236" t="s">
        <v>156</v>
      </c>
      <c r="U107" s="237"/>
      <c r="V107" s="237"/>
      <c r="W107" s="237"/>
      <c r="X107" s="237"/>
      <c r="Y107" s="237"/>
      <c r="Z107" s="237"/>
      <c r="AA107" s="237"/>
      <c r="AB107" s="237"/>
      <c r="AC107" s="237"/>
      <c r="AD107" s="237"/>
      <c r="AE107" s="237"/>
      <c r="AF107" s="237"/>
      <c r="AG107" s="237"/>
      <c r="AH107" s="237"/>
      <c r="AI107" s="237"/>
      <c r="AJ107" s="237"/>
      <c r="AK107" s="238"/>
      <c r="AM107"/>
    </row>
    <row r="108" spans="1:48" ht="15" x14ac:dyDescent="0.25">
      <c r="A108" s="228"/>
      <c r="B108" s="230"/>
      <c r="C108" s="231"/>
      <c r="D108" s="231"/>
      <c r="E108" s="231"/>
      <c r="F108" s="231"/>
      <c r="G108" s="231"/>
      <c r="H108" s="231"/>
      <c r="I108" s="231"/>
      <c r="J108" s="231"/>
      <c r="K108" s="231"/>
      <c r="L108" s="231"/>
      <c r="M108" s="231"/>
      <c r="N108" s="231"/>
      <c r="O108" s="231"/>
      <c r="P108" s="231"/>
      <c r="Q108" s="231"/>
      <c r="R108" s="231"/>
      <c r="S108" s="232"/>
      <c r="T108" s="230"/>
      <c r="U108" s="231"/>
      <c r="V108" s="231"/>
      <c r="W108" s="231"/>
      <c r="X108" s="231"/>
      <c r="Y108" s="231"/>
      <c r="Z108" s="231"/>
      <c r="AA108" s="231"/>
      <c r="AB108" s="231"/>
      <c r="AC108" s="231"/>
      <c r="AD108" s="231"/>
      <c r="AE108" s="231"/>
      <c r="AF108" s="231"/>
      <c r="AG108" s="231"/>
      <c r="AH108" s="231"/>
      <c r="AI108" s="231"/>
      <c r="AJ108" s="231"/>
      <c r="AK108" s="232"/>
      <c r="AL108"/>
      <c r="AP108" s="91"/>
      <c r="AQ108" s="91"/>
      <c r="AR108" s="85">
        <f>B108</f>
        <v>0</v>
      </c>
      <c r="AS108" s="85">
        <f>T108</f>
        <v>0</v>
      </c>
    </row>
    <row r="109" spans="1:48" x14ac:dyDescent="0.2">
      <c r="AP109" s="54"/>
      <c r="AQ109" s="54"/>
      <c r="AR109" s="54"/>
      <c r="AS109" s="54"/>
      <c r="AT109" s="54"/>
    </row>
    <row r="110" spans="1:48" customFormat="1" ht="63.75" x14ac:dyDescent="0.25">
      <c r="A110" s="226">
        <v>3</v>
      </c>
      <c r="B110" s="239" t="s">
        <v>233</v>
      </c>
      <c r="C110" s="240"/>
      <c r="D110" s="240"/>
      <c r="E110" s="240"/>
      <c r="F110" s="240"/>
      <c r="G110" s="240"/>
      <c r="H110" s="240"/>
      <c r="I110" s="240"/>
      <c r="J110" s="240"/>
      <c r="K110" s="240"/>
      <c r="L110" s="240"/>
      <c r="M110" s="240"/>
      <c r="N110" s="240"/>
      <c r="O110" s="240"/>
      <c r="P110" s="240"/>
      <c r="Q110" s="240"/>
      <c r="R110" s="240"/>
      <c r="S110" s="241"/>
      <c r="T110" s="233"/>
      <c r="U110" s="234"/>
      <c r="V110" s="234"/>
      <c r="W110" s="235"/>
      <c r="X110" s="229"/>
      <c r="Y110" s="229"/>
      <c r="Z110" s="229"/>
      <c r="AA110" s="229"/>
      <c r="AB110" s="229"/>
      <c r="AC110" s="229"/>
      <c r="AD110" s="229"/>
      <c r="AE110" s="229"/>
      <c r="AF110" s="229"/>
      <c r="AG110" s="229"/>
      <c r="AH110" s="229"/>
      <c r="AI110" s="229"/>
      <c r="AJ110" s="229"/>
      <c r="AK110" s="229"/>
      <c r="AL110" s="54"/>
      <c r="AM110" s="54"/>
      <c r="AN110" s="54"/>
      <c r="AO110" s="54"/>
      <c r="AP110" s="85" t="str">
        <f>B110</f>
        <v>AA had a single or program-specific audit conducted for the fiscal year and submitted evidence of the audit. A non-Federal entity that expends $750,000 or more during the non-Federal entity's fiscal year in Federal awards must have a single or program-specific audit conducted for that year. 
24 CFR §200.501</v>
      </c>
      <c r="AQ110" s="85">
        <f>X110</f>
        <v>0</v>
      </c>
      <c r="AR110" s="91"/>
      <c r="AS110" s="91"/>
      <c r="AT110" s="84"/>
      <c r="AU110" s="54"/>
      <c r="AV110" s="54"/>
    </row>
    <row r="111" spans="1:48" customFormat="1" ht="15" x14ac:dyDescent="0.25">
      <c r="A111" s="227"/>
      <c r="B111" s="236" t="s">
        <v>155</v>
      </c>
      <c r="C111" s="237"/>
      <c r="D111" s="237"/>
      <c r="E111" s="237"/>
      <c r="F111" s="237"/>
      <c r="G111" s="237"/>
      <c r="H111" s="237"/>
      <c r="I111" s="237"/>
      <c r="J111" s="237"/>
      <c r="K111" s="237"/>
      <c r="L111" s="237"/>
      <c r="M111" s="237"/>
      <c r="N111" s="237"/>
      <c r="O111" s="237"/>
      <c r="P111" s="237"/>
      <c r="Q111" s="237"/>
      <c r="R111" s="237"/>
      <c r="S111" s="238"/>
      <c r="T111" s="236" t="s">
        <v>156</v>
      </c>
      <c r="U111" s="237"/>
      <c r="V111" s="237"/>
      <c r="W111" s="237"/>
      <c r="X111" s="237"/>
      <c r="Y111" s="237"/>
      <c r="Z111" s="237"/>
      <c r="AA111" s="237"/>
      <c r="AB111" s="237"/>
      <c r="AC111" s="237"/>
      <c r="AD111" s="237"/>
      <c r="AE111" s="237"/>
      <c r="AF111" s="237"/>
      <c r="AG111" s="237"/>
      <c r="AH111" s="237"/>
      <c r="AI111" s="237"/>
      <c r="AJ111" s="237"/>
      <c r="AK111" s="238"/>
      <c r="AL111" s="54"/>
      <c r="AM111" s="54"/>
      <c r="AN111" s="54"/>
      <c r="AO111" s="54"/>
      <c r="AP111" s="83"/>
      <c r="AQ111" s="83"/>
      <c r="AR111" s="83"/>
      <c r="AS111" s="83"/>
      <c r="AT111" s="84"/>
      <c r="AU111" s="54"/>
      <c r="AV111" s="54"/>
    </row>
    <row r="112" spans="1:48" customFormat="1" ht="15" x14ac:dyDescent="0.25">
      <c r="A112" s="228"/>
      <c r="B112" s="230"/>
      <c r="C112" s="231"/>
      <c r="D112" s="231"/>
      <c r="E112" s="231"/>
      <c r="F112" s="231"/>
      <c r="G112" s="231"/>
      <c r="H112" s="231"/>
      <c r="I112" s="231"/>
      <c r="J112" s="231"/>
      <c r="K112" s="231"/>
      <c r="L112" s="231"/>
      <c r="M112" s="231"/>
      <c r="N112" s="231"/>
      <c r="O112" s="231"/>
      <c r="P112" s="231"/>
      <c r="Q112" s="231"/>
      <c r="R112" s="231"/>
      <c r="S112" s="232"/>
      <c r="T112" s="230"/>
      <c r="U112" s="231"/>
      <c r="V112" s="231"/>
      <c r="W112" s="231"/>
      <c r="X112" s="231"/>
      <c r="Y112" s="231"/>
      <c r="Z112" s="231"/>
      <c r="AA112" s="231"/>
      <c r="AB112" s="231"/>
      <c r="AC112" s="231"/>
      <c r="AD112" s="231"/>
      <c r="AE112" s="231"/>
      <c r="AF112" s="231"/>
      <c r="AG112" s="231"/>
      <c r="AH112" s="231"/>
      <c r="AI112" s="231"/>
      <c r="AJ112" s="231"/>
      <c r="AK112" s="232"/>
      <c r="AL112" s="54"/>
      <c r="AM112" s="54"/>
      <c r="AN112" s="54"/>
      <c r="AO112" s="54"/>
      <c r="AP112" s="91"/>
      <c r="AQ112" s="91"/>
      <c r="AR112" s="85">
        <f>B112</f>
        <v>0</v>
      </c>
      <c r="AS112" s="85">
        <f>T112</f>
        <v>0</v>
      </c>
      <c r="AT112" s="84"/>
      <c r="AU112" s="54"/>
      <c r="AV112" s="54"/>
    </row>
    <row r="113" spans="1:45" x14ac:dyDescent="0.2">
      <c r="AP113" s="203"/>
      <c r="AQ113" s="203"/>
      <c r="AR113" s="203"/>
      <c r="AS113" s="203"/>
    </row>
    <row r="114" spans="1:45" ht="15" x14ac:dyDescent="0.25">
      <c r="A114" s="77"/>
      <c r="B114" s="243" t="s">
        <v>160</v>
      </c>
      <c r="C114" s="243"/>
      <c r="D114" s="243" t="s">
        <v>169</v>
      </c>
      <c r="E114" s="243"/>
      <c r="F114" s="243"/>
      <c r="G114" s="243"/>
      <c r="H114" s="243"/>
      <c r="I114" s="243"/>
      <c r="J114" s="243"/>
      <c r="K114" s="243"/>
      <c r="L114" s="243"/>
      <c r="M114" s="243"/>
      <c r="N114" s="243"/>
      <c r="O114" s="243"/>
      <c r="P114" s="243"/>
      <c r="Q114" s="243"/>
      <c r="R114" s="243"/>
      <c r="S114" s="244"/>
      <c r="T114" s="242" t="s">
        <v>144</v>
      </c>
      <c r="U114" s="243"/>
      <c r="V114" s="243"/>
      <c r="W114" s="244"/>
      <c r="X114" s="242" t="s">
        <v>154</v>
      </c>
      <c r="Y114" s="243"/>
      <c r="Z114" s="243"/>
      <c r="AA114" s="243"/>
      <c r="AB114" s="243"/>
      <c r="AC114" s="243"/>
      <c r="AD114" s="243"/>
      <c r="AE114" s="243"/>
      <c r="AF114" s="243"/>
      <c r="AG114" s="243"/>
      <c r="AH114" s="243"/>
      <c r="AI114" s="243"/>
      <c r="AJ114" s="243"/>
      <c r="AK114" s="244"/>
    </row>
    <row r="115" spans="1:45" ht="318.75" x14ac:dyDescent="0.2">
      <c r="A115" s="226">
        <v>1</v>
      </c>
      <c r="B115" s="239" t="s">
        <v>232</v>
      </c>
      <c r="C115" s="240"/>
      <c r="D115" s="240"/>
      <c r="E115" s="240"/>
      <c r="F115" s="240"/>
      <c r="G115" s="240"/>
      <c r="H115" s="240"/>
      <c r="I115" s="240"/>
      <c r="J115" s="240"/>
      <c r="K115" s="240"/>
      <c r="L115" s="240"/>
      <c r="M115" s="240"/>
      <c r="N115" s="240"/>
      <c r="O115" s="240"/>
      <c r="P115" s="240"/>
      <c r="Q115" s="240"/>
      <c r="R115" s="240"/>
      <c r="S115" s="241"/>
      <c r="T115" s="233"/>
      <c r="U115" s="234"/>
      <c r="V115" s="234"/>
      <c r="W115" s="235"/>
      <c r="X115" s="229"/>
      <c r="Y115" s="229"/>
      <c r="Z115" s="229"/>
      <c r="AA115" s="229"/>
      <c r="AB115" s="229"/>
      <c r="AC115" s="229"/>
      <c r="AD115" s="229"/>
      <c r="AE115" s="229"/>
      <c r="AF115" s="229"/>
      <c r="AG115" s="229"/>
      <c r="AH115" s="229"/>
      <c r="AI115" s="229"/>
      <c r="AJ115" s="229"/>
      <c r="AK115" s="229"/>
      <c r="AP115" s="85" t="str">
        <f>B115</f>
        <v>AA had a policy and/or procedure for anti-discrimination. 
-The Fair Housing Act protects people from discrimination because of race, color, religion, sex, age, national origin, familial status, or handicap. 
-The Equal Access to Housing in HUD Programs Regardless of Sexual Orientation or Gender Identity Final Rule ensures that HUD’s core programs are open to all eligible individuals and families regardless of actual or perceived sexual orientation, gender identity, or marital status and is encoded in HOPWA regulations. 
-The Violence Against Women Reauthorization Act of 2013: Implementation in HUD Housing Programs Final Rule ensures an applicant or beneficiary of the DSHS HOPWA Program may not be denied admission to, denied assistance under, terminated from participation in, or evicted from the unit on the basis or as a direct result of the fact that the applicant or beneficiary is or has been a survivor of domestic violence, dating violence, sexual assault, or stalking, if the applicant or beneficiary otherwise qualifies for admission, assistance, participation, or occupancy and is encoded in HOPWA regulations. 
-The HHSC Contract Uniform Terms and Conditions: Article 9.21  prohibit discrimination on the basis of limited English proficiency, substance abuse, and political belief. 
If AA used their policy and/or procedure for anti-discrimination, AA submitted evidence that they followed their policy and/or procedure.
24 CFR §574.603; Equal Access to Housing in HUD Programs Regardless of Sexual Orientation or Gender Identity Final Rule; Violence Against Women Reauthorization Act of 2013: Implementation in HUD Housing Programs Final Rule; HHSC Contract Uniform Terms and Conditions: Article 9.21</v>
      </c>
      <c r="AQ115" s="85">
        <f>X115</f>
        <v>0</v>
      </c>
      <c r="AR115" s="91"/>
      <c r="AS115" s="91"/>
    </row>
    <row r="116" spans="1:45" x14ac:dyDescent="0.2">
      <c r="A116" s="227"/>
      <c r="B116" s="236" t="s">
        <v>155</v>
      </c>
      <c r="C116" s="237"/>
      <c r="D116" s="237"/>
      <c r="E116" s="237"/>
      <c r="F116" s="237"/>
      <c r="G116" s="237"/>
      <c r="H116" s="237"/>
      <c r="I116" s="237"/>
      <c r="J116" s="237"/>
      <c r="K116" s="237"/>
      <c r="L116" s="237"/>
      <c r="M116" s="237"/>
      <c r="N116" s="237"/>
      <c r="O116" s="237"/>
      <c r="P116" s="237"/>
      <c r="Q116" s="237"/>
      <c r="R116" s="237"/>
      <c r="S116" s="238"/>
      <c r="T116" s="236" t="s">
        <v>156</v>
      </c>
      <c r="U116" s="237"/>
      <c r="V116" s="237"/>
      <c r="W116" s="237"/>
      <c r="X116" s="237"/>
      <c r="Y116" s="237"/>
      <c r="Z116" s="237"/>
      <c r="AA116" s="237"/>
      <c r="AB116" s="237"/>
      <c r="AC116" s="237"/>
      <c r="AD116" s="237"/>
      <c r="AE116" s="237"/>
      <c r="AF116" s="237"/>
      <c r="AG116" s="237"/>
      <c r="AH116" s="237"/>
      <c r="AI116" s="237"/>
      <c r="AJ116" s="237"/>
      <c r="AK116" s="238"/>
    </row>
    <row r="117" spans="1:45" x14ac:dyDescent="0.2">
      <c r="A117" s="228"/>
      <c r="B117" s="230"/>
      <c r="C117" s="231"/>
      <c r="D117" s="231"/>
      <c r="E117" s="231"/>
      <c r="F117" s="231"/>
      <c r="G117" s="231"/>
      <c r="H117" s="231"/>
      <c r="I117" s="231"/>
      <c r="J117" s="231"/>
      <c r="K117" s="231"/>
      <c r="L117" s="231"/>
      <c r="M117" s="231"/>
      <c r="N117" s="231"/>
      <c r="O117" s="231"/>
      <c r="P117" s="231"/>
      <c r="Q117" s="231"/>
      <c r="R117" s="231"/>
      <c r="S117" s="232"/>
      <c r="T117" s="230"/>
      <c r="U117" s="231"/>
      <c r="V117" s="231"/>
      <c r="W117" s="231"/>
      <c r="X117" s="231"/>
      <c r="Y117" s="231"/>
      <c r="Z117" s="231"/>
      <c r="AA117" s="231"/>
      <c r="AB117" s="231"/>
      <c r="AC117" s="231"/>
      <c r="AD117" s="231"/>
      <c r="AE117" s="231"/>
      <c r="AF117" s="231"/>
      <c r="AG117" s="231"/>
      <c r="AH117" s="231"/>
      <c r="AI117" s="231"/>
      <c r="AJ117" s="231"/>
      <c r="AK117" s="232"/>
      <c r="AP117" s="91"/>
      <c r="AQ117" s="91"/>
      <c r="AR117" s="85">
        <f>B117</f>
        <v>0</v>
      </c>
      <c r="AS117" s="85">
        <f>T117</f>
        <v>0</v>
      </c>
    </row>
    <row r="119" spans="1:45" ht="255" x14ac:dyDescent="0.2">
      <c r="A119" s="226">
        <v>2</v>
      </c>
      <c r="B119" s="239" t="s">
        <v>230</v>
      </c>
      <c r="C119" s="240"/>
      <c r="D119" s="240"/>
      <c r="E119" s="240"/>
      <c r="F119" s="240"/>
      <c r="G119" s="240"/>
      <c r="H119" s="240"/>
      <c r="I119" s="240"/>
      <c r="J119" s="240"/>
      <c r="K119" s="240"/>
      <c r="L119" s="240"/>
      <c r="M119" s="240"/>
      <c r="N119" s="240"/>
      <c r="O119" s="240"/>
      <c r="P119" s="240"/>
      <c r="Q119" s="240"/>
      <c r="R119" s="240"/>
      <c r="S119" s="241"/>
      <c r="T119" s="233"/>
      <c r="U119" s="234"/>
      <c r="V119" s="234"/>
      <c r="W119" s="235"/>
      <c r="X119" s="229"/>
      <c r="Y119" s="229"/>
      <c r="Z119" s="229"/>
      <c r="AA119" s="229"/>
      <c r="AB119" s="229"/>
      <c r="AC119" s="229"/>
      <c r="AD119" s="229"/>
      <c r="AE119" s="229"/>
      <c r="AF119" s="229"/>
      <c r="AG119" s="229"/>
      <c r="AH119" s="229"/>
      <c r="AI119" s="229"/>
      <c r="AJ119" s="229"/>
      <c r="AK119" s="229"/>
      <c r="AP119" s="85" t="str">
        <f>B119</f>
        <v>AA had a policy and/or procedure for confidentiality at the AA level. The policy was comprehensive and included the following:
- Definitions of confidential data and protected health information (PHI)
- Description of how confidentiality is maintained
The policy must outline:
- Who can access confidential information and for how long (e.g., after termination)
- Breach procedures
- Notification requirements
- Mitigation activities
- Sanction levels
- Duty to warn or report
The policy provided a confidentiality training schedule (annually at minimum) and designated an AA staff member as responsible for privacy and security (e.g., Privacy or Security Officer, Overall Responsible Party [ORP] or Local Responsible Party [LRP], Privacy Liaison, etc.). If AA used their policy and/or procedure for confidentiality at the AA level, AA submitted evidence that they followed their policy and/or procedure.
24 CFR §574.440; HHSC Contract Data Use Agreement; DSHS HIV/STD Security Policies and Procedures</v>
      </c>
      <c r="AQ119" s="85">
        <f>X119</f>
        <v>0</v>
      </c>
      <c r="AR119" s="91"/>
      <c r="AS119" s="91"/>
    </row>
    <row r="120" spans="1:45" x14ac:dyDescent="0.2">
      <c r="A120" s="227"/>
      <c r="B120" s="236" t="s">
        <v>155</v>
      </c>
      <c r="C120" s="237"/>
      <c r="D120" s="237"/>
      <c r="E120" s="237"/>
      <c r="F120" s="237"/>
      <c r="G120" s="237"/>
      <c r="H120" s="237"/>
      <c r="I120" s="237"/>
      <c r="J120" s="237"/>
      <c r="K120" s="237"/>
      <c r="L120" s="237"/>
      <c r="M120" s="237"/>
      <c r="N120" s="237"/>
      <c r="O120" s="237"/>
      <c r="P120" s="237"/>
      <c r="Q120" s="237"/>
      <c r="R120" s="237"/>
      <c r="S120" s="238"/>
      <c r="T120" s="236" t="s">
        <v>156</v>
      </c>
      <c r="U120" s="237"/>
      <c r="V120" s="237"/>
      <c r="W120" s="237"/>
      <c r="X120" s="237"/>
      <c r="Y120" s="237"/>
      <c r="Z120" s="237"/>
      <c r="AA120" s="237"/>
      <c r="AB120" s="237"/>
      <c r="AC120" s="237"/>
      <c r="AD120" s="237"/>
      <c r="AE120" s="237"/>
      <c r="AF120" s="237"/>
      <c r="AG120" s="237"/>
      <c r="AH120" s="237"/>
      <c r="AI120" s="237"/>
      <c r="AJ120" s="237"/>
      <c r="AK120" s="238"/>
    </row>
    <row r="121" spans="1:45" x14ac:dyDescent="0.2">
      <c r="A121" s="228"/>
      <c r="B121" s="230"/>
      <c r="C121" s="231"/>
      <c r="D121" s="231"/>
      <c r="E121" s="231"/>
      <c r="F121" s="231"/>
      <c r="G121" s="231"/>
      <c r="H121" s="231"/>
      <c r="I121" s="231"/>
      <c r="J121" s="231"/>
      <c r="K121" s="231"/>
      <c r="L121" s="231"/>
      <c r="M121" s="231"/>
      <c r="N121" s="231"/>
      <c r="O121" s="231"/>
      <c r="P121" s="231"/>
      <c r="Q121" s="231"/>
      <c r="R121" s="231"/>
      <c r="S121" s="232"/>
      <c r="T121" s="230"/>
      <c r="U121" s="231"/>
      <c r="V121" s="231"/>
      <c r="W121" s="231"/>
      <c r="X121" s="231"/>
      <c r="Y121" s="231"/>
      <c r="Z121" s="231"/>
      <c r="AA121" s="231"/>
      <c r="AB121" s="231"/>
      <c r="AC121" s="231"/>
      <c r="AD121" s="231"/>
      <c r="AE121" s="231"/>
      <c r="AF121" s="231"/>
      <c r="AG121" s="231"/>
      <c r="AH121" s="231"/>
      <c r="AI121" s="231"/>
      <c r="AJ121" s="231"/>
      <c r="AK121" s="232"/>
      <c r="AP121" s="91"/>
      <c r="AQ121" s="91"/>
      <c r="AR121" s="85">
        <f>B121</f>
        <v>0</v>
      </c>
      <c r="AS121" s="85">
        <f>T121</f>
        <v>0</v>
      </c>
    </row>
    <row r="123" spans="1:45" ht="191.25" x14ac:dyDescent="0.2">
      <c r="A123" s="226">
        <v>3</v>
      </c>
      <c r="B123" s="255" t="s">
        <v>236</v>
      </c>
      <c r="C123" s="256"/>
      <c r="D123" s="256"/>
      <c r="E123" s="256"/>
      <c r="F123" s="256"/>
      <c r="G123" s="256"/>
      <c r="H123" s="256"/>
      <c r="I123" s="256"/>
      <c r="J123" s="256"/>
      <c r="K123" s="256"/>
      <c r="L123" s="256"/>
      <c r="M123" s="256"/>
      <c r="N123" s="256"/>
      <c r="O123" s="256"/>
      <c r="P123" s="256"/>
      <c r="Q123" s="256"/>
      <c r="R123" s="256"/>
      <c r="S123" s="257"/>
      <c r="T123" s="233"/>
      <c r="U123" s="234"/>
      <c r="V123" s="234"/>
      <c r="W123" s="235"/>
      <c r="X123" s="229"/>
      <c r="Y123" s="229"/>
      <c r="Z123" s="229"/>
      <c r="AA123" s="229"/>
      <c r="AB123" s="229"/>
      <c r="AC123" s="229"/>
      <c r="AD123" s="229"/>
      <c r="AE123" s="229"/>
      <c r="AF123" s="229"/>
      <c r="AG123" s="229"/>
      <c r="AH123" s="229"/>
      <c r="AI123" s="229"/>
      <c r="AJ123" s="229"/>
      <c r="AK123" s="229"/>
      <c r="AP123" s="85" t="str">
        <f>B123</f>
        <v>AA had a policy and/or procedure or assurance process for conflict of interest. Per 24 CFR §574.625(a), no person who is an employee, agent, consultant, officer, or elected or appointed official of the AA and who exercises or has exercised any functions or responsibilities with respect to assisted activities, or who is in a position to participate in a decision making process or gain inside information with regard to such activities, may obtain a financial interest or benefit from the activity, or have an interest in any contract, subcontract, or agreement with respect thereto, or the proceeds thereunder, either for themself or for those with whom they have family or business ties, during their tenure or for one year thereafter. AAs used their policies and/or procedures or assurance process for conflict of interest and AA submitted evidence (e.g., signed assurances) that they followed their policies and/or procedures or assurance process.
2 CFR §200.317 through §200.326; 24 CFR §574.440; DSHS HIV/STD Program Policies</v>
      </c>
      <c r="AQ123" s="85">
        <f>X123</f>
        <v>0</v>
      </c>
    </row>
    <row r="124" spans="1:45" x14ac:dyDescent="0.2">
      <c r="A124" s="227"/>
      <c r="B124" s="236" t="s">
        <v>155</v>
      </c>
      <c r="C124" s="237"/>
      <c r="D124" s="237"/>
      <c r="E124" s="237"/>
      <c r="F124" s="237"/>
      <c r="G124" s="237"/>
      <c r="H124" s="237"/>
      <c r="I124" s="237"/>
      <c r="J124" s="237"/>
      <c r="K124" s="237"/>
      <c r="L124" s="237"/>
      <c r="M124" s="237"/>
      <c r="N124" s="237"/>
      <c r="O124" s="237"/>
      <c r="P124" s="237"/>
      <c r="Q124" s="237"/>
      <c r="R124" s="237"/>
      <c r="S124" s="238"/>
      <c r="T124" s="236" t="s">
        <v>156</v>
      </c>
      <c r="U124" s="237"/>
      <c r="V124" s="237"/>
      <c r="W124" s="237"/>
      <c r="X124" s="237"/>
      <c r="Y124" s="237"/>
      <c r="Z124" s="237"/>
      <c r="AA124" s="237"/>
      <c r="AB124" s="237"/>
      <c r="AC124" s="237"/>
      <c r="AD124" s="237"/>
      <c r="AE124" s="237"/>
      <c r="AF124" s="237"/>
      <c r="AG124" s="237"/>
      <c r="AH124" s="237"/>
      <c r="AI124" s="237"/>
      <c r="AJ124" s="237"/>
      <c r="AK124" s="238"/>
    </row>
    <row r="125" spans="1:45" x14ac:dyDescent="0.2">
      <c r="A125" s="228"/>
      <c r="B125" s="230"/>
      <c r="C125" s="231"/>
      <c r="D125" s="231"/>
      <c r="E125" s="231"/>
      <c r="F125" s="231"/>
      <c r="G125" s="231"/>
      <c r="H125" s="231"/>
      <c r="I125" s="231"/>
      <c r="J125" s="231"/>
      <c r="K125" s="231"/>
      <c r="L125" s="231"/>
      <c r="M125" s="231"/>
      <c r="N125" s="231"/>
      <c r="O125" s="231"/>
      <c r="P125" s="231"/>
      <c r="Q125" s="231"/>
      <c r="R125" s="231"/>
      <c r="S125" s="232"/>
      <c r="T125" s="230"/>
      <c r="U125" s="231"/>
      <c r="V125" s="231"/>
      <c r="W125" s="231"/>
      <c r="X125" s="231"/>
      <c r="Y125" s="231"/>
      <c r="Z125" s="231"/>
      <c r="AA125" s="231"/>
      <c r="AB125" s="231"/>
      <c r="AC125" s="231"/>
      <c r="AD125" s="231"/>
      <c r="AE125" s="231"/>
      <c r="AF125" s="231"/>
      <c r="AG125" s="231"/>
      <c r="AH125" s="231"/>
      <c r="AI125" s="231"/>
      <c r="AJ125" s="231"/>
      <c r="AK125" s="232"/>
      <c r="AR125" s="85">
        <f>B125</f>
        <v>0</v>
      </c>
      <c r="AS125" s="85">
        <f>T125</f>
        <v>0</v>
      </c>
    </row>
    <row r="127" spans="1:45" ht="51" x14ac:dyDescent="0.2">
      <c r="A127" s="226">
        <v>4</v>
      </c>
      <c r="B127" s="239" t="s">
        <v>229</v>
      </c>
      <c r="C127" s="240"/>
      <c r="D127" s="240"/>
      <c r="E127" s="240"/>
      <c r="F127" s="240"/>
      <c r="G127" s="240"/>
      <c r="H127" s="240"/>
      <c r="I127" s="240"/>
      <c r="J127" s="240"/>
      <c r="K127" s="240"/>
      <c r="L127" s="240"/>
      <c r="M127" s="240"/>
      <c r="N127" s="240"/>
      <c r="O127" s="240"/>
      <c r="P127" s="240"/>
      <c r="Q127" s="240"/>
      <c r="R127" s="240"/>
      <c r="S127" s="241"/>
      <c r="T127" s="233"/>
      <c r="U127" s="234"/>
      <c r="V127" s="234"/>
      <c r="W127" s="235"/>
      <c r="X127" s="229"/>
      <c r="Y127" s="229"/>
      <c r="Z127" s="229"/>
      <c r="AA127" s="229"/>
      <c r="AB127" s="229"/>
      <c r="AC127" s="229"/>
      <c r="AD127" s="229"/>
      <c r="AE127" s="229"/>
      <c r="AF127" s="229"/>
      <c r="AG127" s="229"/>
      <c r="AH127" s="229"/>
      <c r="AI127" s="229"/>
      <c r="AJ127" s="229"/>
      <c r="AK127" s="229"/>
      <c r="AP127" s="85" t="str">
        <f>B127</f>
        <v xml:space="preserve">AA had a policy and/or procedure for grievances of clients and bidders. If AA used their policy and/or procedure for grievances of clients and bidders, AA submitted evidence that they followed their policy and/or procedure.
DSHS HOPWA Program Manual </v>
      </c>
      <c r="AQ127" s="85">
        <f>X127</f>
        <v>0</v>
      </c>
      <c r="AR127" s="91"/>
      <c r="AS127" s="91"/>
    </row>
    <row r="128" spans="1:45" x14ac:dyDescent="0.2">
      <c r="A128" s="227"/>
      <c r="B128" s="236" t="s">
        <v>155</v>
      </c>
      <c r="C128" s="237"/>
      <c r="D128" s="237"/>
      <c r="E128" s="237"/>
      <c r="F128" s="237"/>
      <c r="G128" s="237"/>
      <c r="H128" s="237"/>
      <c r="I128" s="237"/>
      <c r="J128" s="237"/>
      <c r="K128" s="237"/>
      <c r="L128" s="237"/>
      <c r="M128" s="237"/>
      <c r="N128" s="237"/>
      <c r="O128" s="237"/>
      <c r="P128" s="237"/>
      <c r="Q128" s="237"/>
      <c r="R128" s="237"/>
      <c r="S128" s="238"/>
      <c r="T128" s="236" t="s">
        <v>156</v>
      </c>
      <c r="U128" s="237"/>
      <c r="V128" s="237"/>
      <c r="W128" s="237"/>
      <c r="X128" s="237"/>
      <c r="Y128" s="237"/>
      <c r="Z128" s="237"/>
      <c r="AA128" s="237"/>
      <c r="AB128" s="237"/>
      <c r="AC128" s="237"/>
      <c r="AD128" s="237"/>
      <c r="AE128" s="237"/>
      <c r="AF128" s="237"/>
      <c r="AG128" s="237"/>
      <c r="AH128" s="237"/>
      <c r="AI128" s="237"/>
      <c r="AJ128" s="237"/>
      <c r="AK128" s="238"/>
    </row>
    <row r="129" spans="1:45" x14ac:dyDescent="0.2">
      <c r="A129" s="228"/>
      <c r="B129" s="230"/>
      <c r="C129" s="231"/>
      <c r="D129" s="231"/>
      <c r="E129" s="231"/>
      <c r="F129" s="231"/>
      <c r="G129" s="231"/>
      <c r="H129" s="231"/>
      <c r="I129" s="231"/>
      <c r="J129" s="231"/>
      <c r="K129" s="231"/>
      <c r="L129" s="231"/>
      <c r="M129" s="231"/>
      <c r="N129" s="231"/>
      <c r="O129" s="231"/>
      <c r="P129" s="231"/>
      <c r="Q129" s="231"/>
      <c r="R129" s="231"/>
      <c r="S129" s="232"/>
      <c r="T129" s="230"/>
      <c r="U129" s="231"/>
      <c r="V129" s="231"/>
      <c r="W129" s="231"/>
      <c r="X129" s="231"/>
      <c r="Y129" s="231"/>
      <c r="Z129" s="231"/>
      <c r="AA129" s="231"/>
      <c r="AB129" s="231"/>
      <c r="AC129" s="231"/>
      <c r="AD129" s="231"/>
      <c r="AE129" s="231"/>
      <c r="AF129" s="231"/>
      <c r="AG129" s="231"/>
      <c r="AH129" s="231"/>
      <c r="AI129" s="231"/>
      <c r="AJ129" s="231"/>
      <c r="AK129" s="232"/>
      <c r="AP129" s="91"/>
      <c r="AQ129" s="91"/>
      <c r="AR129" s="85">
        <f>B129</f>
        <v>0</v>
      </c>
      <c r="AS129" s="85">
        <f>T129</f>
        <v>0</v>
      </c>
    </row>
    <row r="131" spans="1:45" ht="114.75" x14ac:dyDescent="0.2">
      <c r="A131" s="226">
        <v>5</v>
      </c>
      <c r="B131" s="239" t="s">
        <v>400</v>
      </c>
      <c r="C131" s="240"/>
      <c r="D131" s="240"/>
      <c r="E131" s="240"/>
      <c r="F131" s="240"/>
      <c r="G131" s="240"/>
      <c r="H131" s="240"/>
      <c r="I131" s="240"/>
      <c r="J131" s="240"/>
      <c r="K131" s="240"/>
      <c r="L131" s="240"/>
      <c r="M131" s="240"/>
      <c r="N131" s="240"/>
      <c r="O131" s="240"/>
      <c r="P131" s="240"/>
      <c r="Q131" s="240"/>
      <c r="R131" s="240"/>
      <c r="S131" s="241"/>
      <c r="T131" s="233"/>
      <c r="U131" s="234"/>
      <c r="V131" s="234"/>
      <c r="W131" s="235"/>
      <c r="X131" s="229"/>
      <c r="Y131" s="229"/>
      <c r="Z131" s="229"/>
      <c r="AA131" s="229"/>
      <c r="AB131" s="229"/>
      <c r="AC131" s="229"/>
      <c r="AD131" s="229"/>
      <c r="AE131" s="229"/>
      <c r="AF131" s="229"/>
      <c r="AG131" s="229"/>
      <c r="AH131" s="229"/>
      <c r="AI131" s="229"/>
      <c r="AJ131" s="229"/>
      <c r="AK131" s="229"/>
      <c r="AP131" s="85" t="str">
        <f>B131</f>
        <v>AA had a policy and/or procedure for monitoring. The policy and/or procedure covered programmatic and fiscal monitoring, described protocols for remote and on-site monitoring, and specified how frequently the AA monitors Project Sponsors (e.g., following the monitoring schedule established in the DSHS HOPWA Program Manual or other periodic basis). AA used their policy and/or procedure for monitoring and AA submitted evidence that they followed their policy and/or procedure. If AA used a monitoring contractor, AA submitted a copy of the contract with the monitoring service.
24 CFR §574.410; 24 CFR §574.500; 24 CFR §91.330</v>
      </c>
      <c r="AQ131" s="85">
        <f>X131</f>
        <v>0</v>
      </c>
      <c r="AR131" s="91"/>
      <c r="AS131" s="91"/>
    </row>
    <row r="132" spans="1:45" x14ac:dyDescent="0.2">
      <c r="A132" s="227"/>
      <c r="B132" s="236" t="s">
        <v>155</v>
      </c>
      <c r="C132" s="237"/>
      <c r="D132" s="237"/>
      <c r="E132" s="237"/>
      <c r="F132" s="237"/>
      <c r="G132" s="237"/>
      <c r="H132" s="237"/>
      <c r="I132" s="237"/>
      <c r="J132" s="237"/>
      <c r="K132" s="237"/>
      <c r="L132" s="237"/>
      <c r="M132" s="237"/>
      <c r="N132" s="237"/>
      <c r="O132" s="237"/>
      <c r="P132" s="237"/>
      <c r="Q132" s="237"/>
      <c r="R132" s="237"/>
      <c r="S132" s="238"/>
      <c r="T132" s="236" t="s">
        <v>156</v>
      </c>
      <c r="U132" s="237"/>
      <c r="V132" s="237"/>
      <c r="W132" s="237"/>
      <c r="X132" s="237"/>
      <c r="Y132" s="237"/>
      <c r="Z132" s="237"/>
      <c r="AA132" s="237"/>
      <c r="AB132" s="237"/>
      <c r="AC132" s="237"/>
      <c r="AD132" s="237"/>
      <c r="AE132" s="237"/>
      <c r="AF132" s="237"/>
      <c r="AG132" s="237"/>
      <c r="AH132" s="237"/>
      <c r="AI132" s="237"/>
      <c r="AJ132" s="237"/>
      <c r="AK132" s="238"/>
    </row>
    <row r="133" spans="1:45" x14ac:dyDescent="0.2">
      <c r="A133" s="228"/>
      <c r="B133" s="230"/>
      <c r="C133" s="231"/>
      <c r="D133" s="231"/>
      <c r="E133" s="231"/>
      <c r="F133" s="231"/>
      <c r="G133" s="231"/>
      <c r="H133" s="231"/>
      <c r="I133" s="231"/>
      <c r="J133" s="231"/>
      <c r="K133" s="231"/>
      <c r="L133" s="231"/>
      <c r="M133" s="231"/>
      <c r="N133" s="231"/>
      <c r="O133" s="231"/>
      <c r="P133" s="231"/>
      <c r="Q133" s="231"/>
      <c r="R133" s="231"/>
      <c r="S133" s="232"/>
      <c r="T133" s="230"/>
      <c r="U133" s="231"/>
      <c r="V133" s="231"/>
      <c r="W133" s="231"/>
      <c r="X133" s="231"/>
      <c r="Y133" s="231"/>
      <c r="Z133" s="231"/>
      <c r="AA133" s="231"/>
      <c r="AB133" s="231"/>
      <c r="AC133" s="231"/>
      <c r="AD133" s="231"/>
      <c r="AE133" s="231"/>
      <c r="AF133" s="231"/>
      <c r="AG133" s="231"/>
      <c r="AH133" s="231"/>
      <c r="AI133" s="231"/>
      <c r="AJ133" s="231"/>
      <c r="AK133" s="232"/>
      <c r="AP133" s="91"/>
      <c r="AQ133" s="91"/>
      <c r="AR133" s="85">
        <f>B133</f>
        <v>0</v>
      </c>
      <c r="AS133" s="85">
        <f>T133</f>
        <v>0</v>
      </c>
    </row>
    <row r="135" spans="1:45" ht="89.25" x14ac:dyDescent="0.2">
      <c r="A135" s="226">
        <v>6</v>
      </c>
      <c r="B135" s="252" t="s">
        <v>387</v>
      </c>
      <c r="C135" s="253"/>
      <c r="D135" s="253"/>
      <c r="E135" s="253"/>
      <c r="F135" s="253"/>
      <c r="G135" s="253"/>
      <c r="H135" s="253"/>
      <c r="I135" s="253"/>
      <c r="J135" s="253"/>
      <c r="K135" s="253"/>
      <c r="L135" s="253"/>
      <c r="M135" s="253"/>
      <c r="N135" s="253"/>
      <c r="O135" s="253"/>
      <c r="P135" s="253"/>
      <c r="Q135" s="253"/>
      <c r="R135" s="253"/>
      <c r="S135" s="254"/>
      <c r="T135" s="233"/>
      <c r="U135" s="234"/>
      <c r="V135" s="234"/>
      <c r="W135" s="235"/>
      <c r="X135" s="229"/>
      <c r="Y135" s="229"/>
      <c r="Z135" s="229"/>
      <c r="AA135" s="229"/>
      <c r="AB135" s="229"/>
      <c r="AC135" s="229"/>
      <c r="AD135" s="229"/>
      <c r="AE135" s="229"/>
      <c r="AF135" s="229"/>
      <c r="AG135" s="229"/>
      <c r="AH135" s="229"/>
      <c r="AI135" s="229"/>
      <c r="AJ135" s="229"/>
      <c r="AK135" s="229"/>
      <c r="AP135" s="85" t="str">
        <f>B135</f>
        <v>AA either publicized their monitoring tool or sent their monitoring tool to Project Sponsors at least 30 days in advance of the monitoring start date. If AA publicized their tool, AA submitted evidence that the tool was publicized at least 30 days in advance of the monitoring start date. If AA sent their tool to Project Sponsors, AA submitted evidence that the tool was sent at least 30 days in advance of the monitoring start date.
DSHS Requirement; 24 CFR §574.410; 24 CFR §574.500; 24 CFR §91.330</v>
      </c>
      <c r="AQ135" s="85">
        <f>X135</f>
        <v>0</v>
      </c>
      <c r="AR135" s="91"/>
      <c r="AS135" s="91"/>
    </row>
    <row r="136" spans="1:45" x14ac:dyDescent="0.2">
      <c r="A136" s="227"/>
      <c r="B136" s="236" t="s">
        <v>155</v>
      </c>
      <c r="C136" s="237"/>
      <c r="D136" s="237"/>
      <c r="E136" s="237"/>
      <c r="F136" s="237"/>
      <c r="G136" s="237"/>
      <c r="H136" s="237"/>
      <c r="I136" s="237"/>
      <c r="J136" s="237"/>
      <c r="K136" s="237"/>
      <c r="L136" s="237"/>
      <c r="M136" s="237"/>
      <c r="N136" s="237"/>
      <c r="O136" s="237"/>
      <c r="P136" s="237"/>
      <c r="Q136" s="237"/>
      <c r="R136" s="237"/>
      <c r="S136" s="238"/>
      <c r="T136" s="236" t="s">
        <v>156</v>
      </c>
      <c r="U136" s="237"/>
      <c r="V136" s="237"/>
      <c r="W136" s="237"/>
      <c r="X136" s="237"/>
      <c r="Y136" s="237"/>
      <c r="Z136" s="237"/>
      <c r="AA136" s="237"/>
      <c r="AB136" s="237"/>
      <c r="AC136" s="237"/>
      <c r="AD136" s="237"/>
      <c r="AE136" s="237"/>
      <c r="AF136" s="237"/>
      <c r="AG136" s="237"/>
      <c r="AH136" s="237"/>
      <c r="AI136" s="237"/>
      <c r="AJ136" s="237"/>
      <c r="AK136" s="238"/>
    </row>
    <row r="137" spans="1:45" x14ac:dyDescent="0.2">
      <c r="A137" s="228"/>
      <c r="B137" s="230"/>
      <c r="C137" s="231"/>
      <c r="D137" s="231"/>
      <c r="E137" s="231"/>
      <c r="F137" s="231"/>
      <c r="G137" s="231"/>
      <c r="H137" s="231"/>
      <c r="I137" s="231"/>
      <c r="J137" s="231"/>
      <c r="K137" s="231"/>
      <c r="L137" s="231"/>
      <c r="M137" s="231"/>
      <c r="N137" s="231"/>
      <c r="O137" s="231"/>
      <c r="P137" s="231"/>
      <c r="Q137" s="231"/>
      <c r="R137" s="231"/>
      <c r="S137" s="232"/>
      <c r="T137" s="230"/>
      <c r="U137" s="231"/>
      <c r="V137" s="231"/>
      <c r="W137" s="231"/>
      <c r="X137" s="231"/>
      <c r="Y137" s="231"/>
      <c r="Z137" s="231"/>
      <c r="AA137" s="231"/>
      <c r="AB137" s="231"/>
      <c r="AC137" s="231"/>
      <c r="AD137" s="231"/>
      <c r="AE137" s="231"/>
      <c r="AF137" s="231"/>
      <c r="AG137" s="231"/>
      <c r="AH137" s="231"/>
      <c r="AI137" s="231"/>
      <c r="AJ137" s="231"/>
      <c r="AK137" s="232"/>
      <c r="AP137" s="91"/>
      <c r="AQ137" s="91"/>
      <c r="AR137" s="85">
        <f>B137</f>
        <v>0</v>
      </c>
      <c r="AS137" s="85">
        <f>T137</f>
        <v>0</v>
      </c>
    </row>
    <row r="139" spans="1:45" ht="89.25" x14ac:dyDescent="0.2">
      <c r="A139" s="226">
        <v>7</v>
      </c>
      <c r="B139" s="239" t="s">
        <v>388</v>
      </c>
      <c r="C139" s="240"/>
      <c r="D139" s="240"/>
      <c r="E139" s="240"/>
      <c r="F139" s="240"/>
      <c r="G139" s="240"/>
      <c r="H139" s="240"/>
      <c r="I139" s="240"/>
      <c r="J139" s="240"/>
      <c r="K139" s="240"/>
      <c r="L139" s="240"/>
      <c r="M139" s="240"/>
      <c r="N139" s="240"/>
      <c r="O139" s="240"/>
      <c r="P139" s="240"/>
      <c r="Q139" s="240"/>
      <c r="R139" s="240"/>
      <c r="S139" s="241"/>
      <c r="T139" s="233"/>
      <c r="U139" s="234"/>
      <c r="V139" s="234"/>
      <c r="W139" s="235"/>
      <c r="X139" s="229"/>
      <c r="Y139" s="229"/>
      <c r="Z139" s="229"/>
      <c r="AA139" s="229"/>
      <c r="AB139" s="229"/>
      <c r="AC139" s="229"/>
      <c r="AD139" s="229"/>
      <c r="AE139" s="229"/>
      <c r="AF139" s="229"/>
      <c r="AG139" s="229"/>
      <c r="AH139" s="229"/>
      <c r="AI139" s="229"/>
      <c r="AJ139" s="229"/>
      <c r="AK139" s="229"/>
      <c r="AP139" s="85" t="str">
        <f>B139</f>
        <v>AA had completed programmatic and fiscal monitoring of all their Project Sponsors. AA provided a copy of all monitoring reports, corrective action determinations, revisions, and resolutions to DSHS when they notified each Project Sponsor, but no later than 30 calendar days of the notification to the Project Sponsor. 
24 CFR §574.410; 24 CFR §574.500; 24 CFR §91.330; DSHS HOPWA Program Manual; HOPWA Grantee Oversight Resource Guide</v>
      </c>
      <c r="AQ139" s="85">
        <f>X139</f>
        <v>0</v>
      </c>
      <c r="AR139" s="91"/>
      <c r="AS139" s="91"/>
    </row>
    <row r="140" spans="1:45" x14ac:dyDescent="0.2">
      <c r="A140" s="227"/>
      <c r="B140" s="236" t="s">
        <v>155</v>
      </c>
      <c r="C140" s="237"/>
      <c r="D140" s="237"/>
      <c r="E140" s="237"/>
      <c r="F140" s="237"/>
      <c r="G140" s="237"/>
      <c r="H140" s="237"/>
      <c r="I140" s="237"/>
      <c r="J140" s="237"/>
      <c r="K140" s="237"/>
      <c r="L140" s="237"/>
      <c r="M140" s="237"/>
      <c r="N140" s="237"/>
      <c r="O140" s="237"/>
      <c r="P140" s="237"/>
      <c r="Q140" s="237"/>
      <c r="R140" s="237"/>
      <c r="S140" s="238"/>
      <c r="T140" s="236" t="s">
        <v>156</v>
      </c>
      <c r="U140" s="237"/>
      <c r="V140" s="237"/>
      <c r="W140" s="237"/>
      <c r="X140" s="237"/>
      <c r="Y140" s="237"/>
      <c r="Z140" s="237"/>
      <c r="AA140" s="237"/>
      <c r="AB140" s="237"/>
      <c r="AC140" s="237"/>
      <c r="AD140" s="237"/>
      <c r="AE140" s="237"/>
      <c r="AF140" s="237"/>
      <c r="AG140" s="237"/>
      <c r="AH140" s="237"/>
      <c r="AI140" s="237"/>
      <c r="AJ140" s="237"/>
      <c r="AK140" s="238"/>
    </row>
    <row r="141" spans="1:45" x14ac:dyDescent="0.2">
      <c r="A141" s="228"/>
      <c r="B141" s="230"/>
      <c r="C141" s="231"/>
      <c r="D141" s="231"/>
      <c r="E141" s="231"/>
      <c r="F141" s="231"/>
      <c r="G141" s="231"/>
      <c r="H141" s="231"/>
      <c r="I141" s="231"/>
      <c r="J141" s="231"/>
      <c r="K141" s="231"/>
      <c r="L141" s="231"/>
      <c r="M141" s="231"/>
      <c r="N141" s="231"/>
      <c r="O141" s="231"/>
      <c r="P141" s="231"/>
      <c r="Q141" s="231"/>
      <c r="R141" s="231"/>
      <c r="S141" s="232"/>
      <c r="T141" s="230"/>
      <c r="U141" s="231"/>
      <c r="V141" s="231"/>
      <c r="W141" s="231"/>
      <c r="X141" s="231"/>
      <c r="Y141" s="231"/>
      <c r="Z141" s="231"/>
      <c r="AA141" s="231"/>
      <c r="AB141" s="231"/>
      <c r="AC141" s="231"/>
      <c r="AD141" s="231"/>
      <c r="AE141" s="231"/>
      <c r="AF141" s="231"/>
      <c r="AG141" s="231"/>
      <c r="AH141" s="231"/>
      <c r="AI141" s="231"/>
      <c r="AJ141" s="231"/>
      <c r="AK141" s="232"/>
      <c r="AP141" s="91"/>
      <c r="AQ141" s="91"/>
      <c r="AR141" s="85">
        <f>B141</f>
        <v>0</v>
      </c>
      <c r="AS141" s="85">
        <f>T141</f>
        <v>0</v>
      </c>
    </row>
    <row r="143" spans="1:45" ht="51" x14ac:dyDescent="0.2">
      <c r="A143" s="226">
        <v>8</v>
      </c>
      <c r="B143" s="239" t="s">
        <v>399</v>
      </c>
      <c r="C143" s="240"/>
      <c r="D143" s="240"/>
      <c r="E143" s="240"/>
      <c r="F143" s="240"/>
      <c r="G143" s="240"/>
      <c r="H143" s="240"/>
      <c r="I143" s="240"/>
      <c r="J143" s="240"/>
      <c r="K143" s="240"/>
      <c r="L143" s="240"/>
      <c r="M143" s="240"/>
      <c r="N143" s="240"/>
      <c r="O143" s="240"/>
      <c r="P143" s="240"/>
      <c r="Q143" s="240"/>
      <c r="R143" s="240"/>
      <c r="S143" s="241"/>
      <c r="T143" s="233"/>
      <c r="U143" s="234"/>
      <c r="V143" s="234"/>
      <c r="W143" s="235"/>
      <c r="X143" s="229"/>
      <c r="Y143" s="229"/>
      <c r="Z143" s="229"/>
      <c r="AA143" s="229"/>
      <c r="AB143" s="229"/>
      <c r="AC143" s="229"/>
      <c r="AD143" s="229"/>
      <c r="AE143" s="229"/>
      <c r="AF143" s="229"/>
      <c r="AG143" s="229"/>
      <c r="AH143" s="229"/>
      <c r="AI143" s="229"/>
      <c r="AJ143" s="229"/>
      <c r="AK143" s="229"/>
      <c r="AP143" s="85" t="str">
        <f>B143</f>
        <v>AA had an HSDA needs assessment tool with a housing component. AA had completed HSDA needs assessment reports within the past 5 years at minimum for each HSDA.
DSHS Requirement; 24 CFR §574.500</v>
      </c>
      <c r="AQ143" s="85">
        <f>X143</f>
        <v>0</v>
      </c>
      <c r="AR143" s="91"/>
      <c r="AS143" s="91"/>
    </row>
    <row r="144" spans="1:45" x14ac:dyDescent="0.2">
      <c r="A144" s="227"/>
      <c r="B144" s="236" t="s">
        <v>155</v>
      </c>
      <c r="C144" s="237"/>
      <c r="D144" s="237"/>
      <c r="E144" s="237"/>
      <c r="F144" s="237"/>
      <c r="G144" s="237"/>
      <c r="H144" s="237"/>
      <c r="I144" s="237"/>
      <c r="J144" s="237"/>
      <c r="K144" s="237"/>
      <c r="L144" s="237"/>
      <c r="M144" s="237"/>
      <c r="N144" s="237"/>
      <c r="O144" s="237"/>
      <c r="P144" s="237"/>
      <c r="Q144" s="237"/>
      <c r="R144" s="237"/>
      <c r="S144" s="238"/>
      <c r="T144" s="236" t="s">
        <v>156</v>
      </c>
      <c r="U144" s="237"/>
      <c r="V144" s="237"/>
      <c r="W144" s="237"/>
      <c r="X144" s="237"/>
      <c r="Y144" s="237"/>
      <c r="Z144" s="237"/>
      <c r="AA144" s="237"/>
      <c r="AB144" s="237"/>
      <c r="AC144" s="237"/>
      <c r="AD144" s="237"/>
      <c r="AE144" s="237"/>
      <c r="AF144" s="237"/>
      <c r="AG144" s="237"/>
      <c r="AH144" s="237"/>
      <c r="AI144" s="237"/>
      <c r="AJ144" s="237"/>
      <c r="AK144" s="238"/>
    </row>
    <row r="145" spans="1:45" x14ac:dyDescent="0.2">
      <c r="A145" s="228"/>
      <c r="B145" s="230"/>
      <c r="C145" s="231"/>
      <c r="D145" s="231"/>
      <c r="E145" s="231"/>
      <c r="F145" s="231"/>
      <c r="G145" s="231"/>
      <c r="H145" s="231"/>
      <c r="I145" s="231"/>
      <c r="J145" s="231"/>
      <c r="K145" s="231"/>
      <c r="L145" s="231"/>
      <c r="M145" s="231"/>
      <c r="N145" s="231"/>
      <c r="O145" s="231"/>
      <c r="P145" s="231"/>
      <c r="Q145" s="231"/>
      <c r="R145" s="231"/>
      <c r="S145" s="232"/>
      <c r="T145" s="230"/>
      <c r="U145" s="231"/>
      <c r="V145" s="231"/>
      <c r="W145" s="231"/>
      <c r="X145" s="231"/>
      <c r="Y145" s="231"/>
      <c r="Z145" s="231"/>
      <c r="AA145" s="231"/>
      <c r="AB145" s="231"/>
      <c r="AC145" s="231"/>
      <c r="AD145" s="231"/>
      <c r="AE145" s="231"/>
      <c r="AF145" s="231"/>
      <c r="AG145" s="231"/>
      <c r="AH145" s="231"/>
      <c r="AI145" s="231"/>
      <c r="AJ145" s="231"/>
      <c r="AK145" s="232"/>
      <c r="AP145" s="91"/>
      <c r="AQ145" s="91"/>
      <c r="AR145" s="85">
        <f>B145</f>
        <v>0</v>
      </c>
      <c r="AS145" s="85">
        <f>T145</f>
        <v>0</v>
      </c>
    </row>
    <row r="147" spans="1:45" ht="76.5" x14ac:dyDescent="0.2">
      <c r="A147" s="226">
        <v>9</v>
      </c>
      <c r="B147" s="239" t="s">
        <v>206</v>
      </c>
      <c r="C147" s="240"/>
      <c r="D147" s="240"/>
      <c r="E147" s="240"/>
      <c r="F147" s="240"/>
      <c r="G147" s="240"/>
      <c r="H147" s="240"/>
      <c r="I147" s="240"/>
      <c r="J147" s="240"/>
      <c r="K147" s="240"/>
      <c r="L147" s="240"/>
      <c r="M147" s="240"/>
      <c r="N147" s="240"/>
      <c r="O147" s="240"/>
      <c r="P147" s="240"/>
      <c r="Q147" s="240"/>
      <c r="R147" s="240"/>
      <c r="S147" s="241"/>
      <c r="T147" s="233"/>
      <c r="U147" s="234"/>
      <c r="V147" s="234"/>
      <c r="W147" s="235"/>
      <c r="X147" s="229"/>
      <c r="Y147" s="229"/>
      <c r="Z147" s="229"/>
      <c r="AA147" s="229"/>
      <c r="AB147" s="229"/>
      <c r="AC147" s="229"/>
      <c r="AD147" s="229"/>
      <c r="AE147" s="229"/>
      <c r="AF147" s="229"/>
      <c r="AG147" s="229"/>
      <c r="AH147" s="229"/>
      <c r="AI147" s="229"/>
      <c r="AJ147" s="229"/>
      <c r="AK147" s="229"/>
      <c r="AP147" s="85" t="str">
        <f>B147</f>
        <v>If AA collaborated with Project Sponsors to develop local program policies as needed, including STRMU cap policies, AA submitted evidence of their collaboration (e.g. copies of emails, meeting notes, correspondence, or other documentation).
DSHS HOPWA Program Manual; HOPWA Short-term Rent, Mortgage, and Utility Assistance</v>
      </c>
      <c r="AQ147" s="85">
        <f>X147</f>
        <v>0</v>
      </c>
      <c r="AR147" s="91"/>
      <c r="AS147" s="91"/>
    </row>
    <row r="148" spans="1:45" x14ac:dyDescent="0.2">
      <c r="A148" s="227"/>
      <c r="B148" s="236" t="s">
        <v>155</v>
      </c>
      <c r="C148" s="237"/>
      <c r="D148" s="237"/>
      <c r="E148" s="237"/>
      <c r="F148" s="237"/>
      <c r="G148" s="237"/>
      <c r="H148" s="237"/>
      <c r="I148" s="237"/>
      <c r="J148" s="237"/>
      <c r="K148" s="237"/>
      <c r="L148" s="237"/>
      <c r="M148" s="237"/>
      <c r="N148" s="237"/>
      <c r="O148" s="237"/>
      <c r="P148" s="237"/>
      <c r="Q148" s="237"/>
      <c r="R148" s="237"/>
      <c r="S148" s="238"/>
      <c r="T148" s="236" t="s">
        <v>156</v>
      </c>
      <c r="U148" s="237"/>
      <c r="V148" s="237"/>
      <c r="W148" s="237"/>
      <c r="X148" s="237"/>
      <c r="Y148" s="237"/>
      <c r="Z148" s="237"/>
      <c r="AA148" s="237"/>
      <c r="AB148" s="237"/>
      <c r="AC148" s="237"/>
      <c r="AD148" s="237"/>
      <c r="AE148" s="237"/>
      <c r="AF148" s="237"/>
      <c r="AG148" s="237"/>
      <c r="AH148" s="237"/>
      <c r="AI148" s="237"/>
      <c r="AJ148" s="237"/>
      <c r="AK148" s="238"/>
    </row>
    <row r="149" spans="1:45" x14ac:dyDescent="0.2">
      <c r="A149" s="228"/>
      <c r="B149" s="230"/>
      <c r="C149" s="231"/>
      <c r="D149" s="231"/>
      <c r="E149" s="231"/>
      <c r="F149" s="231"/>
      <c r="G149" s="231"/>
      <c r="H149" s="231"/>
      <c r="I149" s="231"/>
      <c r="J149" s="231"/>
      <c r="K149" s="231"/>
      <c r="L149" s="231"/>
      <c r="M149" s="231"/>
      <c r="N149" s="231"/>
      <c r="O149" s="231"/>
      <c r="P149" s="231"/>
      <c r="Q149" s="231"/>
      <c r="R149" s="231"/>
      <c r="S149" s="232"/>
      <c r="T149" s="230"/>
      <c r="U149" s="231"/>
      <c r="V149" s="231"/>
      <c r="W149" s="231"/>
      <c r="X149" s="231"/>
      <c r="Y149" s="231"/>
      <c r="Z149" s="231"/>
      <c r="AA149" s="231"/>
      <c r="AB149" s="231"/>
      <c r="AC149" s="231"/>
      <c r="AD149" s="231"/>
      <c r="AE149" s="231"/>
      <c r="AF149" s="231"/>
      <c r="AG149" s="231"/>
      <c r="AH149" s="231"/>
      <c r="AI149" s="231"/>
      <c r="AJ149" s="231"/>
      <c r="AK149" s="232"/>
      <c r="AP149" s="91"/>
      <c r="AQ149" s="91"/>
      <c r="AR149" s="85">
        <f>B149</f>
        <v>0</v>
      </c>
      <c r="AS149" s="85">
        <f>T149</f>
        <v>0</v>
      </c>
    </row>
  </sheetData>
  <sheetProtection algorithmName="SHA-512" hashValue="ihXL9fpRGUTYIwp4ywiRUUaBtPqw9wld2P6uF8c08y+YnSmLP9AY4IcxsNCEiUO6UGvk8MGPqF/hF/pP/VZV9Q==" saltValue="9zfhlRO4Cb2HNnizvmKLew==" spinCount="100000" sheet="1" formatRows="0" selectLockedCells="1"/>
  <mergeCells count="323">
    <mergeCell ref="A106:A108"/>
    <mergeCell ref="B106:S106"/>
    <mergeCell ref="X106:AK106"/>
    <mergeCell ref="B107:S107"/>
    <mergeCell ref="T107:AK107"/>
    <mergeCell ref="B108:S108"/>
    <mergeCell ref="T108:AK108"/>
    <mergeCell ref="A23:R28"/>
    <mergeCell ref="T23:AK28"/>
    <mergeCell ref="T31:AK34"/>
    <mergeCell ref="B101:C101"/>
    <mergeCell ref="D101:S101"/>
    <mergeCell ref="X101:AK101"/>
    <mergeCell ref="A102:A104"/>
    <mergeCell ref="B102:S102"/>
    <mergeCell ref="X102:AK102"/>
    <mergeCell ref="B103:S103"/>
    <mergeCell ref="T103:AK103"/>
    <mergeCell ref="B104:S104"/>
    <mergeCell ref="T104:AK104"/>
    <mergeCell ref="A97:A99"/>
    <mergeCell ref="B97:S97"/>
    <mergeCell ref="X97:AK97"/>
    <mergeCell ref="B98:S98"/>
    <mergeCell ref="T117:AK117"/>
    <mergeCell ref="A127:A129"/>
    <mergeCell ref="B127:S127"/>
    <mergeCell ref="X127:AK127"/>
    <mergeCell ref="B128:S128"/>
    <mergeCell ref="T128:AK128"/>
    <mergeCell ref="B129:S129"/>
    <mergeCell ref="T129:AK129"/>
    <mergeCell ref="A115:A117"/>
    <mergeCell ref="B115:S115"/>
    <mergeCell ref="T127:W127"/>
    <mergeCell ref="T115:W115"/>
    <mergeCell ref="A123:A125"/>
    <mergeCell ref="B123:S123"/>
    <mergeCell ref="X123:AK123"/>
    <mergeCell ref="B124:S124"/>
    <mergeCell ref="T124:AK124"/>
    <mergeCell ref="B125:S125"/>
    <mergeCell ref="T125:AK125"/>
    <mergeCell ref="T123:W123"/>
    <mergeCell ref="A143:A145"/>
    <mergeCell ref="B143:S143"/>
    <mergeCell ref="X143:AK143"/>
    <mergeCell ref="B144:S144"/>
    <mergeCell ref="T144:AK144"/>
    <mergeCell ref="B145:S145"/>
    <mergeCell ref="T145:AK145"/>
    <mergeCell ref="T143:W143"/>
    <mergeCell ref="A147:A149"/>
    <mergeCell ref="B147:S147"/>
    <mergeCell ref="X147:AK147"/>
    <mergeCell ref="B148:S148"/>
    <mergeCell ref="T148:AK148"/>
    <mergeCell ref="B149:S149"/>
    <mergeCell ref="T149:AK149"/>
    <mergeCell ref="T147:W147"/>
    <mergeCell ref="A135:A137"/>
    <mergeCell ref="B135:S135"/>
    <mergeCell ref="X135:AK135"/>
    <mergeCell ref="B136:S136"/>
    <mergeCell ref="T136:AK136"/>
    <mergeCell ref="B137:S137"/>
    <mergeCell ref="T137:AK137"/>
    <mergeCell ref="T135:W135"/>
    <mergeCell ref="A139:A141"/>
    <mergeCell ref="B139:S139"/>
    <mergeCell ref="X139:AK139"/>
    <mergeCell ref="B140:S140"/>
    <mergeCell ref="T140:AK140"/>
    <mergeCell ref="B141:S141"/>
    <mergeCell ref="T141:AK141"/>
    <mergeCell ref="T139:W139"/>
    <mergeCell ref="B114:C114"/>
    <mergeCell ref="D114:S114"/>
    <mergeCell ref="X114:AK114"/>
    <mergeCell ref="A131:A133"/>
    <mergeCell ref="B131:S131"/>
    <mergeCell ref="X131:AK131"/>
    <mergeCell ref="B132:S132"/>
    <mergeCell ref="T132:AK132"/>
    <mergeCell ref="B133:S133"/>
    <mergeCell ref="T133:AK133"/>
    <mergeCell ref="T131:W131"/>
    <mergeCell ref="T114:W114"/>
    <mergeCell ref="A119:A121"/>
    <mergeCell ref="B119:S119"/>
    <mergeCell ref="X119:AK119"/>
    <mergeCell ref="B120:S120"/>
    <mergeCell ref="T120:AK120"/>
    <mergeCell ref="B121:S121"/>
    <mergeCell ref="T121:AK121"/>
    <mergeCell ref="T119:W119"/>
    <mergeCell ref="X115:AK115"/>
    <mergeCell ref="B116:S116"/>
    <mergeCell ref="T116:AK116"/>
    <mergeCell ref="B117:S117"/>
    <mergeCell ref="X68:AB68"/>
    <mergeCell ref="B99:S99"/>
    <mergeCell ref="T99:AK99"/>
    <mergeCell ref="A93:A95"/>
    <mergeCell ref="B93:S93"/>
    <mergeCell ref="X93:AK93"/>
    <mergeCell ref="B94:S94"/>
    <mergeCell ref="T94:AK94"/>
    <mergeCell ref="B95:S95"/>
    <mergeCell ref="T95:AK95"/>
    <mergeCell ref="T98:AK98"/>
    <mergeCell ref="X77:AK77"/>
    <mergeCell ref="T79:AK79"/>
    <mergeCell ref="B77:S77"/>
    <mergeCell ref="B79:S79"/>
    <mergeCell ref="B72:S72"/>
    <mergeCell ref="X72:AB72"/>
    <mergeCell ref="AC72:AK72"/>
    <mergeCell ref="B70:S70"/>
    <mergeCell ref="X70:AB70"/>
    <mergeCell ref="AC70:AK70"/>
    <mergeCell ref="B75:S75"/>
    <mergeCell ref="X75:AB75"/>
    <mergeCell ref="AC75:AK75"/>
    <mergeCell ref="AC62:AK62"/>
    <mergeCell ref="B62:S62"/>
    <mergeCell ref="X60:AB60"/>
    <mergeCell ref="X66:AB66"/>
    <mergeCell ref="AC66:AK66"/>
    <mergeCell ref="B63:S63"/>
    <mergeCell ref="B61:S61"/>
    <mergeCell ref="X63:AB63"/>
    <mergeCell ref="X41:AB41"/>
    <mergeCell ref="X55:AB55"/>
    <mergeCell ref="AC55:AK55"/>
    <mergeCell ref="AC41:AK41"/>
    <mergeCell ref="AC42:AK42"/>
    <mergeCell ref="X44:AB44"/>
    <mergeCell ref="AC44:AK44"/>
    <mergeCell ref="B47:S47"/>
    <mergeCell ref="X47:AB47"/>
    <mergeCell ref="B58:S58"/>
    <mergeCell ref="A30:R30"/>
    <mergeCell ref="T30:AK30"/>
    <mergeCell ref="A22:R22"/>
    <mergeCell ref="T22:AK22"/>
    <mergeCell ref="X57:AB57"/>
    <mergeCell ref="AC57:AK57"/>
    <mergeCell ref="AC47:AK47"/>
    <mergeCell ref="X38:AB38"/>
    <mergeCell ref="AC38:AK38"/>
    <mergeCell ref="X46:AB46"/>
    <mergeCell ref="AC46:AK46"/>
    <mergeCell ref="X48:AB48"/>
    <mergeCell ref="AC48:AK48"/>
    <mergeCell ref="B40:S40"/>
    <mergeCell ref="X40:AB40"/>
    <mergeCell ref="AC40:AK40"/>
    <mergeCell ref="B39:S39"/>
    <mergeCell ref="X39:AB39"/>
    <mergeCell ref="AC39:AK39"/>
    <mergeCell ref="A36:AK36"/>
    <mergeCell ref="X42:AB42"/>
    <mergeCell ref="AC43:AK43"/>
    <mergeCell ref="X43:AB43"/>
    <mergeCell ref="B42:S42"/>
    <mergeCell ref="H1:R1"/>
    <mergeCell ref="H6:R6"/>
    <mergeCell ref="H5:AK5"/>
    <mergeCell ref="H4:AK4"/>
    <mergeCell ref="AG3:AK3"/>
    <mergeCell ref="AA3:AE3"/>
    <mergeCell ref="AA2:AK2"/>
    <mergeCell ref="N3:R3"/>
    <mergeCell ref="H3:L3"/>
    <mergeCell ref="H2:R2"/>
    <mergeCell ref="AA1:AK1"/>
    <mergeCell ref="AA6:AE6"/>
    <mergeCell ref="X49:AB49"/>
    <mergeCell ref="AC51:AK51"/>
    <mergeCell ref="AC50:AK50"/>
    <mergeCell ref="AC56:AK56"/>
    <mergeCell ref="AC53:AK53"/>
    <mergeCell ref="AC49:AK49"/>
    <mergeCell ref="X51:AB51"/>
    <mergeCell ref="X50:AB50"/>
    <mergeCell ref="B52:S52"/>
    <mergeCell ref="B55:S55"/>
    <mergeCell ref="X56:AB56"/>
    <mergeCell ref="X53:AB53"/>
    <mergeCell ref="X52:AB52"/>
    <mergeCell ref="A85:A87"/>
    <mergeCell ref="B85:S85"/>
    <mergeCell ref="X85:AK85"/>
    <mergeCell ref="B86:S86"/>
    <mergeCell ref="B76:C76"/>
    <mergeCell ref="D76:S76"/>
    <mergeCell ref="X76:AK76"/>
    <mergeCell ref="B51:S51"/>
    <mergeCell ref="B74:S74"/>
    <mergeCell ref="X73:AB73"/>
    <mergeCell ref="AC73:AK73"/>
    <mergeCell ref="B71:S71"/>
    <mergeCell ref="AC71:AK71"/>
    <mergeCell ref="AC67:AK67"/>
    <mergeCell ref="AC68:AK68"/>
    <mergeCell ref="X71:AB71"/>
    <mergeCell ref="X67:AB67"/>
    <mergeCell ref="B54:S54"/>
    <mergeCell ref="X54:AB54"/>
    <mergeCell ref="AC54:AK54"/>
    <mergeCell ref="B56:S56"/>
    <mergeCell ref="B53:S53"/>
    <mergeCell ref="A81:A83"/>
    <mergeCell ref="B81:S81"/>
    <mergeCell ref="T76:W76"/>
    <mergeCell ref="T77:W77"/>
    <mergeCell ref="T81:W81"/>
    <mergeCell ref="T85:W85"/>
    <mergeCell ref="B59:S59"/>
    <mergeCell ref="B64:S64"/>
    <mergeCell ref="B65:S65"/>
    <mergeCell ref="B110:S110"/>
    <mergeCell ref="B111:S111"/>
    <mergeCell ref="T111:AK111"/>
    <mergeCell ref="T102:W102"/>
    <mergeCell ref="T106:W106"/>
    <mergeCell ref="T101:W101"/>
    <mergeCell ref="T91:AK91"/>
    <mergeCell ref="X59:AB59"/>
    <mergeCell ref="X64:AB64"/>
    <mergeCell ref="X65:AB65"/>
    <mergeCell ref="T82:AK82"/>
    <mergeCell ref="B67:S67"/>
    <mergeCell ref="B68:S68"/>
    <mergeCell ref="B69:S69"/>
    <mergeCell ref="X61:AB61"/>
    <mergeCell ref="AC65:AK65"/>
    <mergeCell ref="AC64:AK64"/>
    <mergeCell ref="A110:A112"/>
    <mergeCell ref="X110:AK110"/>
    <mergeCell ref="B112:S112"/>
    <mergeCell ref="T112:AK112"/>
    <mergeCell ref="T110:W110"/>
    <mergeCell ref="B78:S78"/>
    <mergeCell ref="T78:AK78"/>
    <mergeCell ref="A77:A79"/>
    <mergeCell ref="T86:AK86"/>
    <mergeCell ref="B87:S87"/>
    <mergeCell ref="T87:AK87"/>
    <mergeCell ref="B82:S82"/>
    <mergeCell ref="B83:S83"/>
    <mergeCell ref="T83:AK83"/>
    <mergeCell ref="X81:AK81"/>
    <mergeCell ref="A89:A91"/>
    <mergeCell ref="B89:S89"/>
    <mergeCell ref="X89:AK89"/>
    <mergeCell ref="B90:S90"/>
    <mergeCell ref="T90:AK90"/>
    <mergeCell ref="B91:S91"/>
    <mergeCell ref="T89:W89"/>
    <mergeCell ref="T93:W93"/>
    <mergeCell ref="T97:W97"/>
    <mergeCell ref="B9:L9"/>
    <mergeCell ref="N9:X9"/>
    <mergeCell ref="Z9:AJ9"/>
    <mergeCell ref="B10:L10"/>
    <mergeCell ref="N10:X10"/>
    <mergeCell ref="Z10:AJ10"/>
    <mergeCell ref="AA7:AE7"/>
    <mergeCell ref="AG7:AK7"/>
    <mergeCell ref="AG6:AK6"/>
    <mergeCell ref="B11:L11"/>
    <mergeCell ref="N11:X11"/>
    <mergeCell ref="Z11:AJ11"/>
    <mergeCell ref="B12:L12"/>
    <mergeCell ref="N12:X12"/>
    <mergeCell ref="Z12:AJ12"/>
    <mergeCell ref="B13:L13"/>
    <mergeCell ref="N13:X13"/>
    <mergeCell ref="Z13:AJ13"/>
    <mergeCell ref="N17:X17"/>
    <mergeCell ref="N18:X18"/>
    <mergeCell ref="N19:X19"/>
    <mergeCell ref="Z17:AJ17"/>
    <mergeCell ref="Z18:AJ18"/>
    <mergeCell ref="Z19:AJ19"/>
    <mergeCell ref="B17:L17"/>
    <mergeCell ref="B18:L18"/>
    <mergeCell ref="B19:L19"/>
    <mergeCell ref="B14:L14"/>
    <mergeCell ref="N14:X14"/>
    <mergeCell ref="Z14:AJ14"/>
    <mergeCell ref="B15:L15"/>
    <mergeCell ref="N15:X15"/>
    <mergeCell ref="Z15:AJ15"/>
    <mergeCell ref="B16:L16"/>
    <mergeCell ref="N16:X16"/>
    <mergeCell ref="Z16:AJ16"/>
    <mergeCell ref="B20:L20"/>
    <mergeCell ref="N20:X20"/>
    <mergeCell ref="Z20:AJ20"/>
    <mergeCell ref="B60:S60"/>
    <mergeCell ref="X74:AB74"/>
    <mergeCell ref="AC74:AK74"/>
    <mergeCell ref="X69:AB69"/>
    <mergeCell ref="AC69:AK69"/>
    <mergeCell ref="B43:S43"/>
    <mergeCell ref="X45:AB45"/>
    <mergeCell ref="B44:S44"/>
    <mergeCell ref="B48:S48"/>
    <mergeCell ref="AC60:AK60"/>
    <mergeCell ref="AC61:AK61"/>
    <mergeCell ref="AC63:AK63"/>
    <mergeCell ref="AC59:AK59"/>
    <mergeCell ref="X62:AB62"/>
    <mergeCell ref="AC52:AK52"/>
    <mergeCell ref="B50:S50"/>
    <mergeCell ref="AC58:AK58"/>
    <mergeCell ref="X58:AB58"/>
    <mergeCell ref="AC45:AK45"/>
    <mergeCell ref="B45:S45"/>
    <mergeCell ref="B49:S49"/>
  </mergeCells>
  <conditionalFormatting sqref="X74:AB75 X71:AB72 X50:AB56 X56:X63 X58:AB65 X67:AB69">
    <cfRule type="cellIs" dxfId="485" priority="355" operator="equal">
      <formula>"Not applicable"</formula>
    </cfRule>
    <cfRule type="cellIs" dxfId="484" priority="356" operator="equal">
      <formula>"No"</formula>
    </cfRule>
    <cfRule type="cellIs" dxfId="483" priority="357" operator="equal">
      <formula>"Yes"</formula>
    </cfRule>
  </conditionalFormatting>
  <conditionalFormatting sqref="X42:AB45">
    <cfRule type="cellIs" dxfId="482" priority="349" operator="equal">
      <formula>"Not applicable"</formula>
    </cfRule>
    <cfRule type="cellIs" dxfId="481" priority="350" operator="equal">
      <formula>"No"</formula>
    </cfRule>
    <cfRule type="cellIs" dxfId="480" priority="351" operator="equal">
      <formula>"Yes"</formula>
    </cfRule>
  </conditionalFormatting>
  <conditionalFormatting sqref="X70:X71">
    <cfRule type="cellIs" dxfId="479" priority="343" operator="equal">
      <formula>"Not applicable"</formula>
    </cfRule>
    <cfRule type="cellIs" dxfId="478" priority="344" operator="equal">
      <formula>"No"</formula>
    </cfRule>
    <cfRule type="cellIs" dxfId="477" priority="345" operator="equal">
      <formula>"Yes"</formula>
    </cfRule>
  </conditionalFormatting>
  <conditionalFormatting sqref="X40:AB40">
    <cfRule type="cellIs" dxfId="476" priority="334" operator="equal">
      <formula>"Not applicable"</formula>
    </cfRule>
    <cfRule type="cellIs" dxfId="475" priority="335" operator="equal">
      <formula>"No"</formula>
    </cfRule>
    <cfRule type="cellIs" dxfId="474" priority="336" operator="equal">
      <formula>"Yes"</formula>
    </cfRule>
  </conditionalFormatting>
  <conditionalFormatting sqref="X39:AB39">
    <cfRule type="cellIs" dxfId="473" priority="331" operator="equal">
      <formula>"Not applicable"</formula>
    </cfRule>
    <cfRule type="cellIs" dxfId="472" priority="332" operator="equal">
      <formula>"No"</formula>
    </cfRule>
    <cfRule type="cellIs" dxfId="471" priority="333" operator="equal">
      <formula>"Yes"</formula>
    </cfRule>
  </conditionalFormatting>
  <conditionalFormatting sqref="X69:AB69">
    <cfRule type="cellIs" dxfId="470" priority="328" operator="equal">
      <formula>"Not applicable"</formula>
    </cfRule>
    <cfRule type="cellIs" dxfId="469" priority="329" operator="equal">
      <formula>"No"</formula>
    </cfRule>
    <cfRule type="cellIs" dxfId="468" priority="330" operator="equal">
      <formula>"Yes"</formula>
    </cfRule>
  </conditionalFormatting>
  <conditionalFormatting sqref="X48:AB48">
    <cfRule type="cellIs" dxfId="467" priority="322" operator="equal">
      <formula>"Not applicable"</formula>
    </cfRule>
    <cfRule type="cellIs" dxfId="466" priority="323" operator="equal">
      <formula>"No"</formula>
    </cfRule>
    <cfRule type="cellIs" dxfId="465" priority="324" operator="equal">
      <formula>"Yes"</formula>
    </cfRule>
  </conditionalFormatting>
  <conditionalFormatting sqref="X55:AB55">
    <cfRule type="cellIs" dxfId="464" priority="209" operator="equal">
      <formula>"Not applicable"</formula>
    </cfRule>
    <cfRule type="cellIs" dxfId="463" priority="210" operator="equal">
      <formula>"No"</formula>
    </cfRule>
    <cfRule type="cellIs" dxfId="462" priority="211" operator="equal">
      <formula>"Yes"</formula>
    </cfRule>
  </conditionalFormatting>
  <conditionalFormatting sqref="X47:AB47">
    <cfRule type="cellIs" dxfId="461" priority="200" operator="equal">
      <formula>"Not applicable"</formula>
    </cfRule>
    <cfRule type="cellIs" dxfId="460" priority="201" operator="equal">
      <formula>"No"</formula>
    </cfRule>
    <cfRule type="cellIs" dxfId="459" priority="202" operator="equal">
      <formula>"Yes"</formula>
    </cfRule>
  </conditionalFormatting>
  <conditionalFormatting sqref="T77:U77">
    <cfRule type="cellIs" dxfId="458" priority="55" operator="equal">
      <formula>"NM"</formula>
    </cfRule>
    <cfRule type="cellIs" dxfId="457" priority="56" operator="equal">
      <formula>"PM"</formula>
    </cfRule>
    <cfRule type="cellIs" dxfId="456" priority="57" operator="equal">
      <formula>"M"</formula>
    </cfRule>
  </conditionalFormatting>
  <conditionalFormatting sqref="T81:U81">
    <cfRule type="cellIs" dxfId="455" priority="52" operator="equal">
      <formula>"NM"</formula>
    </cfRule>
    <cfRule type="cellIs" dxfId="454" priority="53" operator="equal">
      <formula>"PM"</formula>
    </cfRule>
    <cfRule type="cellIs" dxfId="453" priority="54" operator="equal">
      <formula>"M"</formula>
    </cfRule>
  </conditionalFormatting>
  <conditionalFormatting sqref="T85:U85">
    <cfRule type="cellIs" dxfId="452" priority="49" operator="equal">
      <formula>"NM"</formula>
    </cfRule>
    <cfRule type="cellIs" dxfId="451" priority="50" operator="equal">
      <formula>"PM"</formula>
    </cfRule>
    <cfRule type="cellIs" dxfId="450" priority="51" operator="equal">
      <formula>"M"</formula>
    </cfRule>
  </conditionalFormatting>
  <conditionalFormatting sqref="T89:U89">
    <cfRule type="cellIs" dxfId="449" priority="46" operator="equal">
      <formula>"NM"</formula>
    </cfRule>
    <cfRule type="cellIs" dxfId="448" priority="47" operator="equal">
      <formula>"PM"</formula>
    </cfRule>
    <cfRule type="cellIs" dxfId="447" priority="48" operator="equal">
      <formula>"M"</formula>
    </cfRule>
  </conditionalFormatting>
  <conditionalFormatting sqref="T93:U93">
    <cfRule type="cellIs" dxfId="446" priority="43" operator="equal">
      <formula>"NM"</formula>
    </cfRule>
    <cfRule type="cellIs" dxfId="445" priority="44" operator="equal">
      <formula>"PM"</formula>
    </cfRule>
    <cfRule type="cellIs" dxfId="444" priority="45" operator="equal">
      <formula>"M"</formula>
    </cfRule>
  </conditionalFormatting>
  <conditionalFormatting sqref="T97:U97">
    <cfRule type="cellIs" dxfId="443" priority="40" operator="equal">
      <formula>"NM"</formula>
    </cfRule>
    <cfRule type="cellIs" dxfId="442" priority="41" operator="equal">
      <formula>"PM"</formula>
    </cfRule>
    <cfRule type="cellIs" dxfId="441" priority="42" operator="equal">
      <formula>"M"</formula>
    </cfRule>
  </conditionalFormatting>
  <conditionalFormatting sqref="T123:U123">
    <cfRule type="cellIs" dxfId="440" priority="1" operator="equal">
      <formula>"NM"</formula>
    </cfRule>
    <cfRule type="cellIs" dxfId="439" priority="2" operator="equal">
      <formula>"PM"</formula>
    </cfRule>
    <cfRule type="cellIs" dxfId="438" priority="3" operator="equal">
      <formula>"M"</formula>
    </cfRule>
  </conditionalFormatting>
  <conditionalFormatting sqref="T102:U102">
    <cfRule type="cellIs" dxfId="437" priority="34" operator="equal">
      <formula>"NM"</formula>
    </cfRule>
    <cfRule type="cellIs" dxfId="436" priority="35" operator="equal">
      <formula>"PM"</formula>
    </cfRule>
    <cfRule type="cellIs" dxfId="435" priority="36" operator="equal">
      <formula>"M"</formula>
    </cfRule>
  </conditionalFormatting>
  <conditionalFormatting sqref="T106:U106">
    <cfRule type="cellIs" dxfId="434" priority="31" operator="equal">
      <formula>"NM"</formula>
    </cfRule>
    <cfRule type="cellIs" dxfId="433" priority="32" operator="equal">
      <formula>"PM"</formula>
    </cfRule>
    <cfRule type="cellIs" dxfId="432" priority="33" operator="equal">
      <formula>"M"</formula>
    </cfRule>
  </conditionalFormatting>
  <conditionalFormatting sqref="T110:U110">
    <cfRule type="cellIs" dxfId="431" priority="28" operator="equal">
      <formula>"NM"</formula>
    </cfRule>
    <cfRule type="cellIs" dxfId="430" priority="29" operator="equal">
      <formula>"PM"</formula>
    </cfRule>
    <cfRule type="cellIs" dxfId="429" priority="30" operator="equal">
      <formula>"M"</formula>
    </cfRule>
  </conditionalFormatting>
  <conditionalFormatting sqref="T131:U131">
    <cfRule type="cellIs" dxfId="428" priority="25" operator="equal">
      <formula>"NM"</formula>
    </cfRule>
    <cfRule type="cellIs" dxfId="427" priority="26" operator="equal">
      <formula>"PM"</formula>
    </cfRule>
    <cfRule type="cellIs" dxfId="426" priority="27" operator="equal">
      <formula>"M"</formula>
    </cfRule>
  </conditionalFormatting>
  <conditionalFormatting sqref="T135:U135">
    <cfRule type="cellIs" dxfId="425" priority="22" operator="equal">
      <formula>"NM"</formula>
    </cfRule>
    <cfRule type="cellIs" dxfId="424" priority="23" operator="equal">
      <formula>"PM"</formula>
    </cfRule>
    <cfRule type="cellIs" dxfId="423" priority="24" operator="equal">
      <formula>"M"</formula>
    </cfRule>
  </conditionalFormatting>
  <conditionalFormatting sqref="T139:U139">
    <cfRule type="cellIs" dxfId="422" priority="19" operator="equal">
      <formula>"NM"</formula>
    </cfRule>
    <cfRule type="cellIs" dxfId="421" priority="20" operator="equal">
      <formula>"PM"</formula>
    </cfRule>
    <cfRule type="cellIs" dxfId="420" priority="21" operator="equal">
      <formula>"M"</formula>
    </cfRule>
  </conditionalFormatting>
  <conditionalFormatting sqref="T143:U143">
    <cfRule type="cellIs" dxfId="419" priority="16" operator="equal">
      <formula>"NM"</formula>
    </cfRule>
    <cfRule type="cellIs" dxfId="418" priority="17" operator="equal">
      <formula>"PM"</formula>
    </cfRule>
    <cfRule type="cellIs" dxfId="417" priority="18" operator="equal">
      <formula>"M"</formula>
    </cfRule>
  </conditionalFormatting>
  <conditionalFormatting sqref="T147:U147">
    <cfRule type="cellIs" dxfId="416" priority="13" operator="equal">
      <formula>"NM"</formula>
    </cfRule>
    <cfRule type="cellIs" dxfId="415" priority="14" operator="equal">
      <formula>"PM"</formula>
    </cfRule>
    <cfRule type="cellIs" dxfId="414" priority="15" operator="equal">
      <formula>"M"</formula>
    </cfRule>
  </conditionalFormatting>
  <conditionalFormatting sqref="T119:U119">
    <cfRule type="cellIs" dxfId="413" priority="10" operator="equal">
      <formula>"NM"</formula>
    </cfRule>
    <cfRule type="cellIs" dxfId="412" priority="11" operator="equal">
      <formula>"PM"</formula>
    </cfRule>
    <cfRule type="cellIs" dxfId="411" priority="12" operator="equal">
      <formula>"M"</formula>
    </cfRule>
  </conditionalFormatting>
  <conditionalFormatting sqref="T127:U127">
    <cfRule type="cellIs" dxfId="410" priority="7" operator="equal">
      <formula>"NM"</formula>
    </cfRule>
    <cfRule type="cellIs" dxfId="409" priority="8" operator="equal">
      <formula>"PM"</formula>
    </cfRule>
    <cfRule type="cellIs" dxfId="408" priority="9" operator="equal">
      <formula>"M"</formula>
    </cfRule>
  </conditionalFormatting>
  <conditionalFormatting sqref="T115:U115">
    <cfRule type="cellIs" dxfId="407" priority="4" operator="equal">
      <formula>"NM"</formula>
    </cfRule>
    <cfRule type="cellIs" dxfId="406" priority="5" operator="equal">
      <formula>"PM"</formula>
    </cfRule>
    <cfRule type="cellIs" dxfId="405" priority="6" operator="equal">
      <formula>"M"</formula>
    </cfRule>
  </conditionalFormatting>
  <dataValidations disablePrompts="1" count="14">
    <dataValidation type="list" allowBlank="1" showInputMessage="1" showErrorMessage="1" sqref="AA1:AK1" xr:uid="{00000000-0002-0000-0000-000000000000}">
      <formula1>Region</formula1>
    </dataValidation>
    <dataValidation type="list" allowBlank="1" showInputMessage="1" showErrorMessage="1" sqref="N9:X20" xr:uid="{00000000-0002-0000-0000-000001000000}">
      <formula1>HSDA</formula1>
    </dataValidation>
    <dataValidation type="list" allowBlank="1" showInputMessage="1" showErrorMessage="1" sqref="X47:AB48 X42:AB45 X74:AB75 X39:AB40 X67:AB68 X71:AB72 X50:AB56 X56:X60 X58:AB65 X69:X71 Y69:AB69" xr:uid="{00000000-0002-0000-0000-000002000000}">
      <formula1>Received</formula1>
    </dataValidation>
    <dataValidation type="list" allowBlank="1" showInputMessage="1" showErrorMessage="1" sqref="T77 T81 T85 T89 T93 T97 T102 T106 T110 T131 T135 T139 T143 T147 T119 T127 T115 T123" xr:uid="{00000000-0002-0000-0000-000003000000}">
      <formula1>Legend</formula1>
    </dataValidation>
    <dataValidation allowBlank="1" showInputMessage="1" showErrorMessage="1" promptTitle="Program Staff Present" prompt="Name(s) and Title(s)" sqref="H2:R2" xr:uid="{5488E622-94B5-452D-BFCE-0F1161FEB92F}"/>
    <dataValidation allowBlank="1" showInputMessage="1" showErrorMessage="1" promptTitle="DSHS Reviewer" prompt="Name(s) and Title(s)" sqref="AA2:AK2" xr:uid="{5BB79DC3-C017-40F4-AF1E-531A508719B2}"/>
    <dataValidation allowBlank="1" showInputMessage="1" showErrorMessage="1" promptTitle="Period Reviewed Start Date" prompt="Enter the start date of the program period examined during this review." sqref="H3:L3" xr:uid="{91088D3E-9DE4-4996-B1E4-2E997E154850}"/>
    <dataValidation allowBlank="1" showInputMessage="1" showErrorMessage="1" promptTitle="Period Reviewed End Date" prompt="Enter the end date of the program period examined during this review." sqref="N3:R3" xr:uid="{977B5BBC-C053-482C-B39E-D7EAABA1EA01}"/>
    <dataValidation allowBlank="1" showInputMessage="1" showErrorMessage="1" promptTitle="Review Start Date" prompt="Enter the start date for this review." sqref="AA3:AE3" xr:uid="{5F02B260-A089-434E-A580-4130126BF2BB}"/>
    <dataValidation allowBlank="1" showInputMessage="1" showErrorMessage="1" promptTitle="Review End Date" prompt="Enter the end date for this review." sqref="AG3:AK3" xr:uid="{0551FA5E-D0A0-4DDA-B7C9-1FC733A4DB3B}"/>
    <dataValidation allowBlank="1" showInputMessage="1" showErrorMessage="1" promptTitle="Physical Address" prompt="Enter the physical address of the Administrative Agency: Street and Unit, City, State, Zip, and County." sqref="H4:AK4" xr:uid="{D40AAD51-8E43-40A6-9A5F-17E179FD450F}"/>
    <dataValidation allowBlank="1" showInputMessage="1" showErrorMessage="1" promptTitle="Mailing Address" prompt="Enter the mailing address of the Administrative Agency: Street and Unit, City, State, Zip, and County." sqref="H5:AK5" xr:uid="{0436D46E-09F3-4522-9307-81EBF0EB251E}"/>
    <dataValidation allowBlank="1" showInputMessage="1" showErrorMessage="1" promptTitle="Contract Term Start Date" prompt="Enter the start date for this contract term." sqref="AA6:AE6" xr:uid="{386D2F20-5959-4E3F-8F61-4C12CE9E3E21}"/>
    <dataValidation allowBlank="1" showInputMessage="1" showErrorMessage="1" promptTitle="Contract Term End Date" prompt="Enter the start date for this contract term." sqref="AG6:AK6" xr:uid="{717D01B7-10BD-4427-98E5-1567A5607A50}"/>
  </dataValidations>
  <printOptions horizontalCentered="1"/>
  <pageMargins left="0.25" right="0.25" top="0.75" bottom="0.75" header="0.3" footer="0.3"/>
  <pageSetup orientation="landscape" r:id="rId1"/>
  <headerFooter>
    <oddHeader>&amp;C&amp;"-,Bold"DSHS HOPWA Program
Administrative Agency Review Tool</oddHeader>
    <oddFooter xml:space="preserve">&amp;L&amp;8&amp;K00-046DSHS HOPWA Monitoring Tool&amp;C&amp;8&amp;K00-046&amp;P of &amp;N&amp;R&amp;8&amp;K00-046Previous versions are obsolete (09/01/22) </oddFooter>
  </headerFooter>
  <rowBreaks count="5" manualBreakCount="5">
    <brk id="36" max="16383" man="1"/>
    <brk id="75" max="16383" man="1"/>
    <brk id="96" max="16383" man="1"/>
    <brk id="113" max="16383" man="1"/>
    <brk id="118" max="16383" man="1"/>
  </rowBreaks>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BA125"/>
  <sheetViews>
    <sheetView showGridLines="0" showRuler="0" view="pageLayout" zoomScaleNormal="100" zoomScaleSheetLayoutView="100" workbookViewId="0">
      <selection activeCell="X3" sqref="X3:AB3"/>
    </sheetView>
  </sheetViews>
  <sheetFormatPr defaultColWidth="9.140625" defaultRowHeight="12.75" x14ac:dyDescent="0.2"/>
  <cols>
    <col min="1" max="37" width="3.5703125" style="11" customWidth="1"/>
    <col min="38" max="38" width="64.28515625" style="125" hidden="1" customWidth="1"/>
    <col min="39" max="39" width="50" style="125" hidden="1" customWidth="1"/>
    <col min="40" max="41" width="64.28515625" style="125" hidden="1" customWidth="1"/>
    <col min="42" max="42" width="32" style="125" hidden="1" customWidth="1"/>
    <col min="43" max="53" width="9.140625" style="11" customWidth="1"/>
    <col min="54" max="16384" width="9.140625" style="11"/>
  </cols>
  <sheetData>
    <row r="1" spans="1:42" ht="18.75" x14ac:dyDescent="0.3">
      <c r="A1" s="109" t="s">
        <v>166</v>
      </c>
      <c r="B1" s="110"/>
      <c r="C1" s="110"/>
      <c r="D1" s="110"/>
      <c r="E1" s="110"/>
      <c r="F1" s="110"/>
      <c r="G1" s="110"/>
      <c r="H1" s="110"/>
      <c r="I1" s="110"/>
      <c r="J1" s="110"/>
      <c r="K1" s="110"/>
      <c r="L1" s="110"/>
      <c r="M1" s="110"/>
      <c r="N1" s="110"/>
      <c r="O1" s="110"/>
      <c r="P1" s="110"/>
      <c r="Q1" s="110"/>
      <c r="R1" s="110"/>
      <c r="S1" s="110"/>
      <c r="T1" s="111"/>
      <c r="U1" s="111"/>
      <c r="V1" s="111"/>
      <c r="W1" s="111"/>
      <c r="X1" s="111"/>
      <c r="Y1" s="111"/>
      <c r="Z1" s="111"/>
      <c r="AA1" s="111"/>
      <c r="AB1" s="111"/>
      <c r="AC1" s="111"/>
      <c r="AD1" s="111"/>
      <c r="AE1" s="111"/>
      <c r="AF1" s="111"/>
      <c r="AG1" s="111"/>
      <c r="AH1" s="111"/>
      <c r="AI1" s="111"/>
      <c r="AJ1" s="111"/>
      <c r="AK1" s="112"/>
      <c r="AL1" s="113"/>
      <c r="AM1" s="113"/>
      <c r="AN1" s="113"/>
      <c r="AO1" s="113"/>
      <c r="AP1" s="113"/>
    </row>
    <row r="2" spans="1:42" s="212" customFormat="1" ht="15" x14ac:dyDescent="0.25">
      <c r="A2" s="114"/>
      <c r="B2" s="209" t="s">
        <v>150</v>
      </c>
      <c r="C2" s="115"/>
      <c r="D2" s="115"/>
      <c r="E2" s="115"/>
      <c r="F2" s="115"/>
      <c r="G2" s="115"/>
      <c r="H2" s="115"/>
      <c r="I2" s="115"/>
      <c r="J2" s="115"/>
      <c r="K2" s="115"/>
      <c r="L2" s="115"/>
      <c r="M2" s="115"/>
      <c r="N2" s="115"/>
      <c r="O2" s="115"/>
      <c r="P2" s="115"/>
      <c r="Q2" s="115"/>
      <c r="R2" s="115"/>
      <c r="S2" s="115"/>
      <c r="T2" s="116" t="s">
        <v>141</v>
      </c>
      <c r="U2" s="117"/>
      <c r="V2" s="117"/>
      <c r="W2" s="118"/>
      <c r="X2" s="282" t="s">
        <v>145</v>
      </c>
      <c r="Y2" s="280"/>
      <c r="Z2" s="280"/>
      <c r="AA2" s="280"/>
      <c r="AB2" s="281"/>
      <c r="AC2" s="282" t="s">
        <v>146</v>
      </c>
      <c r="AD2" s="280"/>
      <c r="AE2" s="280"/>
      <c r="AF2" s="280"/>
      <c r="AG2" s="280"/>
      <c r="AH2" s="280"/>
      <c r="AI2" s="280"/>
      <c r="AJ2" s="280"/>
      <c r="AK2" s="281"/>
      <c r="AL2" s="119"/>
      <c r="AM2" s="119"/>
      <c r="AN2" s="119"/>
      <c r="AO2" s="119"/>
      <c r="AP2" s="119"/>
    </row>
    <row r="3" spans="1:42" x14ac:dyDescent="0.2">
      <c r="A3" s="207" t="s">
        <v>394</v>
      </c>
      <c r="B3" s="275" t="s">
        <v>198</v>
      </c>
      <c r="C3" s="275"/>
      <c r="D3" s="275"/>
      <c r="E3" s="275"/>
      <c r="F3" s="275"/>
      <c r="G3" s="275"/>
      <c r="H3" s="275"/>
      <c r="I3" s="275"/>
      <c r="J3" s="275"/>
      <c r="K3" s="275"/>
      <c r="L3" s="275"/>
      <c r="M3" s="275"/>
      <c r="N3" s="275"/>
      <c r="O3" s="275"/>
      <c r="P3" s="275"/>
      <c r="Q3" s="275"/>
      <c r="R3" s="275"/>
      <c r="S3" s="276"/>
      <c r="T3" s="120" t="s">
        <v>142</v>
      </c>
      <c r="U3" s="121" t="s">
        <v>183</v>
      </c>
      <c r="V3" s="208" t="s">
        <v>221</v>
      </c>
      <c r="W3" s="122">
        <v>8</v>
      </c>
      <c r="X3" s="277"/>
      <c r="Y3" s="278"/>
      <c r="Z3" s="278"/>
      <c r="AA3" s="278"/>
      <c r="AB3" s="279"/>
      <c r="AC3" s="221"/>
      <c r="AD3" s="222"/>
      <c r="AE3" s="222"/>
      <c r="AF3" s="222"/>
      <c r="AG3" s="222"/>
      <c r="AH3" s="222"/>
      <c r="AI3" s="222"/>
      <c r="AJ3" s="222"/>
      <c r="AK3" s="223"/>
      <c r="AP3" s="123">
        <f>AC3</f>
        <v>0</v>
      </c>
    </row>
    <row r="4" spans="1:42" s="212" customFormat="1" ht="15" x14ac:dyDescent="0.25">
      <c r="A4" s="210"/>
      <c r="B4" s="209" t="s">
        <v>153</v>
      </c>
      <c r="C4" s="115"/>
      <c r="D4" s="115"/>
      <c r="E4" s="115"/>
      <c r="F4" s="115"/>
      <c r="G4" s="115"/>
      <c r="H4" s="115"/>
      <c r="I4" s="115"/>
      <c r="J4" s="115"/>
      <c r="K4" s="115"/>
      <c r="L4" s="115"/>
      <c r="M4" s="115"/>
      <c r="N4" s="115"/>
      <c r="O4" s="115"/>
      <c r="P4" s="115"/>
      <c r="Q4" s="115"/>
      <c r="R4" s="115"/>
      <c r="S4" s="115"/>
      <c r="T4" s="210" t="s">
        <v>141</v>
      </c>
      <c r="U4" s="115"/>
      <c r="V4" s="115"/>
      <c r="W4" s="124"/>
      <c r="X4" s="282" t="s">
        <v>145</v>
      </c>
      <c r="Y4" s="280"/>
      <c r="Z4" s="280"/>
      <c r="AA4" s="280"/>
      <c r="AB4" s="281"/>
      <c r="AC4" s="282" t="s">
        <v>146</v>
      </c>
      <c r="AD4" s="280"/>
      <c r="AE4" s="280"/>
      <c r="AF4" s="280"/>
      <c r="AG4" s="280"/>
      <c r="AH4" s="280"/>
      <c r="AI4" s="280"/>
      <c r="AJ4" s="280"/>
      <c r="AK4" s="281"/>
      <c r="AL4" s="119"/>
      <c r="AM4" s="119"/>
      <c r="AN4" s="119"/>
      <c r="AO4" s="119"/>
      <c r="AP4" s="119"/>
    </row>
    <row r="5" spans="1:42" x14ac:dyDescent="0.2">
      <c r="A5" s="207" t="s">
        <v>394</v>
      </c>
      <c r="B5" s="275" t="s">
        <v>290</v>
      </c>
      <c r="C5" s="275"/>
      <c r="D5" s="275"/>
      <c r="E5" s="275"/>
      <c r="F5" s="275"/>
      <c r="G5" s="275"/>
      <c r="H5" s="275"/>
      <c r="I5" s="275"/>
      <c r="J5" s="275"/>
      <c r="K5" s="275"/>
      <c r="L5" s="275"/>
      <c r="M5" s="275"/>
      <c r="N5" s="275"/>
      <c r="O5" s="275"/>
      <c r="P5" s="275"/>
      <c r="Q5" s="275"/>
      <c r="R5" s="275"/>
      <c r="S5" s="276"/>
      <c r="T5" s="120" t="s">
        <v>142</v>
      </c>
      <c r="U5" s="121" t="s">
        <v>183</v>
      </c>
      <c r="V5" s="208" t="s">
        <v>221</v>
      </c>
      <c r="W5" s="122">
        <v>15</v>
      </c>
      <c r="X5" s="277"/>
      <c r="Y5" s="278"/>
      <c r="Z5" s="278"/>
      <c r="AA5" s="278"/>
      <c r="AB5" s="279"/>
      <c r="AC5" s="221"/>
      <c r="AD5" s="222"/>
      <c r="AE5" s="222"/>
      <c r="AF5" s="222"/>
      <c r="AG5" s="222"/>
      <c r="AH5" s="222"/>
      <c r="AI5" s="222"/>
      <c r="AJ5" s="222"/>
      <c r="AK5" s="223"/>
      <c r="AP5" s="123">
        <f>AC5</f>
        <v>0</v>
      </c>
    </row>
    <row r="6" spans="1:42" x14ac:dyDescent="0.2">
      <c r="A6" s="207" t="s">
        <v>394</v>
      </c>
      <c r="B6" s="275" t="s">
        <v>201</v>
      </c>
      <c r="C6" s="275"/>
      <c r="D6" s="275"/>
      <c r="E6" s="275"/>
      <c r="F6" s="275"/>
      <c r="G6" s="275"/>
      <c r="H6" s="275"/>
      <c r="I6" s="275"/>
      <c r="J6" s="275"/>
      <c r="K6" s="275"/>
      <c r="L6" s="275"/>
      <c r="M6" s="275"/>
      <c r="N6" s="275"/>
      <c r="O6" s="275"/>
      <c r="P6" s="275"/>
      <c r="Q6" s="275"/>
      <c r="R6" s="275"/>
      <c r="S6" s="276"/>
      <c r="T6" s="120" t="s">
        <v>142</v>
      </c>
      <c r="U6" s="121" t="s">
        <v>183</v>
      </c>
      <c r="V6" s="208" t="s">
        <v>221</v>
      </c>
      <c r="W6" s="122">
        <v>15</v>
      </c>
      <c r="X6" s="277"/>
      <c r="Y6" s="278"/>
      <c r="Z6" s="278"/>
      <c r="AA6" s="278"/>
      <c r="AB6" s="279"/>
      <c r="AC6" s="221"/>
      <c r="AD6" s="222"/>
      <c r="AE6" s="222"/>
      <c r="AF6" s="222"/>
      <c r="AG6" s="222"/>
      <c r="AH6" s="222"/>
      <c r="AI6" s="222"/>
      <c r="AJ6" s="222"/>
      <c r="AK6" s="223"/>
      <c r="AP6" s="123">
        <f>AC6</f>
        <v>0</v>
      </c>
    </row>
    <row r="7" spans="1:42" x14ac:dyDescent="0.2">
      <c r="A7" s="207" t="s">
        <v>394</v>
      </c>
      <c r="B7" s="275" t="s">
        <v>181</v>
      </c>
      <c r="C7" s="275"/>
      <c r="D7" s="275"/>
      <c r="E7" s="275"/>
      <c r="F7" s="275"/>
      <c r="G7" s="275"/>
      <c r="H7" s="275"/>
      <c r="I7" s="275"/>
      <c r="J7" s="275"/>
      <c r="K7" s="275"/>
      <c r="L7" s="275"/>
      <c r="M7" s="275"/>
      <c r="N7" s="275"/>
      <c r="O7" s="275"/>
      <c r="P7" s="275"/>
      <c r="Q7" s="275"/>
      <c r="R7" s="275"/>
      <c r="S7" s="276"/>
      <c r="T7" s="126" t="s">
        <v>142</v>
      </c>
      <c r="U7" s="127" t="s">
        <v>183</v>
      </c>
      <c r="V7" s="208" t="s">
        <v>221</v>
      </c>
      <c r="W7" s="122">
        <v>15</v>
      </c>
      <c r="X7" s="277"/>
      <c r="Y7" s="278"/>
      <c r="Z7" s="278"/>
      <c r="AA7" s="278"/>
      <c r="AB7" s="279"/>
      <c r="AC7" s="221"/>
      <c r="AD7" s="222"/>
      <c r="AE7" s="222"/>
      <c r="AF7" s="222"/>
      <c r="AG7" s="222"/>
      <c r="AH7" s="222"/>
      <c r="AI7" s="222"/>
      <c r="AJ7" s="222"/>
      <c r="AK7" s="223"/>
      <c r="AP7" s="123">
        <f>AC7</f>
        <v>0</v>
      </c>
    </row>
    <row r="8" spans="1:42" x14ac:dyDescent="0.2">
      <c r="A8" s="207" t="s">
        <v>394</v>
      </c>
      <c r="B8" s="275" t="s">
        <v>182</v>
      </c>
      <c r="C8" s="275"/>
      <c r="D8" s="275"/>
      <c r="E8" s="275"/>
      <c r="F8" s="275"/>
      <c r="G8" s="275"/>
      <c r="H8" s="275"/>
      <c r="I8" s="275"/>
      <c r="J8" s="275"/>
      <c r="K8" s="275"/>
      <c r="L8" s="275"/>
      <c r="M8" s="275"/>
      <c r="N8" s="275"/>
      <c r="O8" s="275"/>
      <c r="P8" s="275"/>
      <c r="Q8" s="275"/>
      <c r="R8" s="275"/>
      <c r="S8" s="276"/>
      <c r="T8" s="126" t="s">
        <v>142</v>
      </c>
      <c r="U8" s="127" t="s">
        <v>183</v>
      </c>
      <c r="V8" s="208" t="s">
        <v>221</v>
      </c>
      <c r="W8" s="122">
        <v>15</v>
      </c>
      <c r="X8" s="277"/>
      <c r="Y8" s="278"/>
      <c r="Z8" s="278"/>
      <c r="AA8" s="278"/>
      <c r="AB8" s="279"/>
      <c r="AC8" s="221"/>
      <c r="AD8" s="222"/>
      <c r="AE8" s="222"/>
      <c r="AF8" s="222"/>
      <c r="AG8" s="222"/>
      <c r="AH8" s="222"/>
      <c r="AI8" s="222"/>
      <c r="AJ8" s="222"/>
      <c r="AK8" s="223"/>
      <c r="AP8" s="123">
        <f>AC8</f>
        <v>0</v>
      </c>
    </row>
    <row r="9" spans="1:42" s="212" customFormat="1" ht="15" x14ac:dyDescent="0.25">
      <c r="A9" s="210"/>
      <c r="B9" s="280" t="s">
        <v>228</v>
      </c>
      <c r="C9" s="280"/>
      <c r="D9" s="280"/>
      <c r="E9" s="280"/>
      <c r="F9" s="280"/>
      <c r="G9" s="280"/>
      <c r="H9" s="280"/>
      <c r="I9" s="280"/>
      <c r="J9" s="280"/>
      <c r="K9" s="280"/>
      <c r="L9" s="280"/>
      <c r="M9" s="280"/>
      <c r="N9" s="280"/>
      <c r="O9" s="280"/>
      <c r="P9" s="280"/>
      <c r="Q9" s="280"/>
      <c r="R9" s="280"/>
      <c r="S9" s="281"/>
      <c r="T9" s="210" t="s">
        <v>141</v>
      </c>
      <c r="U9" s="115"/>
      <c r="V9" s="115"/>
      <c r="W9" s="124"/>
      <c r="X9" s="282" t="s">
        <v>145</v>
      </c>
      <c r="Y9" s="280"/>
      <c r="Z9" s="280"/>
      <c r="AA9" s="280"/>
      <c r="AB9" s="281"/>
      <c r="AC9" s="282" t="s">
        <v>146</v>
      </c>
      <c r="AD9" s="280"/>
      <c r="AE9" s="280"/>
      <c r="AF9" s="280"/>
      <c r="AG9" s="280"/>
      <c r="AH9" s="280"/>
      <c r="AI9" s="280"/>
      <c r="AJ9" s="280"/>
      <c r="AK9" s="281"/>
      <c r="AL9" s="119"/>
      <c r="AM9" s="119"/>
      <c r="AN9" s="119"/>
      <c r="AO9" s="119"/>
      <c r="AP9" s="213"/>
    </row>
    <row r="10" spans="1:42" x14ac:dyDescent="0.2">
      <c r="A10" s="207" t="s">
        <v>394</v>
      </c>
      <c r="B10" s="275" t="s">
        <v>250</v>
      </c>
      <c r="C10" s="275"/>
      <c r="D10" s="275"/>
      <c r="E10" s="275"/>
      <c r="F10" s="275"/>
      <c r="G10" s="275"/>
      <c r="H10" s="275"/>
      <c r="I10" s="275"/>
      <c r="J10" s="275"/>
      <c r="K10" s="275"/>
      <c r="L10" s="275"/>
      <c r="M10" s="275"/>
      <c r="N10" s="275"/>
      <c r="O10" s="275"/>
      <c r="P10" s="275"/>
      <c r="Q10" s="275"/>
      <c r="R10" s="275"/>
      <c r="S10" s="276"/>
      <c r="T10" s="120" t="s">
        <v>142</v>
      </c>
      <c r="U10" s="121" t="s">
        <v>183</v>
      </c>
      <c r="V10" s="208" t="s">
        <v>221</v>
      </c>
      <c r="W10" s="122">
        <v>1</v>
      </c>
      <c r="X10" s="277"/>
      <c r="Y10" s="278"/>
      <c r="Z10" s="278"/>
      <c r="AA10" s="278"/>
      <c r="AB10" s="279"/>
      <c r="AC10" s="221"/>
      <c r="AD10" s="222"/>
      <c r="AE10" s="222"/>
      <c r="AF10" s="222"/>
      <c r="AG10" s="222"/>
      <c r="AH10" s="222"/>
      <c r="AI10" s="222"/>
      <c r="AJ10" s="222"/>
      <c r="AK10" s="223"/>
      <c r="AP10" s="123">
        <f t="shared" ref="AP10:AP22" si="0">AC10</f>
        <v>0</v>
      </c>
    </row>
    <row r="11" spans="1:42" x14ac:dyDescent="0.2">
      <c r="A11" s="207" t="s">
        <v>394</v>
      </c>
      <c r="B11" s="275" t="s">
        <v>149</v>
      </c>
      <c r="C11" s="275"/>
      <c r="D11" s="275"/>
      <c r="E11" s="275"/>
      <c r="F11" s="275"/>
      <c r="G11" s="275"/>
      <c r="H11" s="275"/>
      <c r="I11" s="275"/>
      <c r="J11" s="275"/>
      <c r="K11" s="275"/>
      <c r="L11" s="275"/>
      <c r="M11" s="275"/>
      <c r="N11" s="275"/>
      <c r="O11" s="275"/>
      <c r="P11" s="275"/>
      <c r="Q11" s="275"/>
      <c r="R11" s="275"/>
      <c r="S11" s="276"/>
      <c r="T11" s="120" t="s">
        <v>142</v>
      </c>
      <c r="U11" s="121" t="s">
        <v>183</v>
      </c>
      <c r="V11" s="208" t="s">
        <v>221</v>
      </c>
      <c r="W11" s="122">
        <v>2</v>
      </c>
      <c r="X11" s="277"/>
      <c r="Y11" s="278"/>
      <c r="Z11" s="278"/>
      <c r="AA11" s="278"/>
      <c r="AB11" s="279"/>
      <c r="AC11" s="221"/>
      <c r="AD11" s="222"/>
      <c r="AE11" s="222"/>
      <c r="AF11" s="222"/>
      <c r="AG11" s="222"/>
      <c r="AH11" s="222"/>
      <c r="AI11" s="222"/>
      <c r="AJ11" s="222"/>
      <c r="AK11" s="223"/>
      <c r="AP11" s="123">
        <f t="shared" si="0"/>
        <v>0</v>
      </c>
    </row>
    <row r="12" spans="1:42" x14ac:dyDescent="0.2">
      <c r="A12" s="207" t="s">
        <v>394</v>
      </c>
      <c r="B12" s="275" t="s">
        <v>170</v>
      </c>
      <c r="C12" s="275"/>
      <c r="D12" s="275"/>
      <c r="E12" s="275"/>
      <c r="F12" s="275"/>
      <c r="G12" s="275"/>
      <c r="H12" s="275"/>
      <c r="I12" s="275"/>
      <c r="J12" s="275"/>
      <c r="K12" s="275"/>
      <c r="L12" s="275"/>
      <c r="M12" s="275"/>
      <c r="N12" s="275"/>
      <c r="O12" s="275"/>
      <c r="P12" s="275"/>
      <c r="Q12" s="275"/>
      <c r="R12" s="275"/>
      <c r="S12" s="276"/>
      <c r="T12" s="120" t="s">
        <v>142</v>
      </c>
      <c r="U12" s="121" t="s">
        <v>183</v>
      </c>
      <c r="V12" s="208" t="s">
        <v>221</v>
      </c>
      <c r="W12" s="122">
        <v>3</v>
      </c>
      <c r="X12" s="277"/>
      <c r="Y12" s="278"/>
      <c r="Z12" s="278"/>
      <c r="AA12" s="278"/>
      <c r="AB12" s="279"/>
      <c r="AC12" s="221"/>
      <c r="AD12" s="222"/>
      <c r="AE12" s="222"/>
      <c r="AF12" s="222"/>
      <c r="AG12" s="222"/>
      <c r="AH12" s="222"/>
      <c r="AI12" s="222"/>
      <c r="AJ12" s="222"/>
      <c r="AK12" s="223"/>
      <c r="AP12" s="123">
        <f t="shared" si="0"/>
        <v>0</v>
      </c>
    </row>
    <row r="13" spans="1:42" x14ac:dyDescent="0.2">
      <c r="A13" s="207" t="s">
        <v>394</v>
      </c>
      <c r="B13" s="275" t="s">
        <v>171</v>
      </c>
      <c r="C13" s="275"/>
      <c r="D13" s="275"/>
      <c r="E13" s="275"/>
      <c r="F13" s="275"/>
      <c r="G13" s="275"/>
      <c r="H13" s="275"/>
      <c r="I13" s="275"/>
      <c r="J13" s="275"/>
      <c r="K13" s="275"/>
      <c r="L13" s="275"/>
      <c r="M13" s="275"/>
      <c r="N13" s="275"/>
      <c r="O13" s="275"/>
      <c r="P13" s="275"/>
      <c r="Q13" s="275"/>
      <c r="R13" s="275"/>
      <c r="S13" s="276"/>
      <c r="T13" s="120" t="s">
        <v>142</v>
      </c>
      <c r="U13" s="121" t="s">
        <v>183</v>
      </c>
      <c r="V13" s="208" t="s">
        <v>221</v>
      </c>
      <c r="W13" s="122">
        <v>4</v>
      </c>
      <c r="X13" s="277"/>
      <c r="Y13" s="278"/>
      <c r="Z13" s="278"/>
      <c r="AA13" s="278"/>
      <c r="AB13" s="279"/>
      <c r="AC13" s="221"/>
      <c r="AD13" s="222"/>
      <c r="AE13" s="222"/>
      <c r="AF13" s="222"/>
      <c r="AG13" s="222"/>
      <c r="AH13" s="222"/>
      <c r="AI13" s="222"/>
      <c r="AJ13" s="222"/>
      <c r="AK13" s="223"/>
      <c r="AP13" s="123">
        <f t="shared" si="0"/>
        <v>0</v>
      </c>
    </row>
    <row r="14" spans="1:42" x14ac:dyDescent="0.2">
      <c r="A14" s="207" t="s">
        <v>394</v>
      </c>
      <c r="B14" s="275" t="s">
        <v>172</v>
      </c>
      <c r="C14" s="275"/>
      <c r="D14" s="275"/>
      <c r="E14" s="275"/>
      <c r="F14" s="275"/>
      <c r="G14" s="275"/>
      <c r="H14" s="275"/>
      <c r="I14" s="275"/>
      <c r="J14" s="275"/>
      <c r="K14" s="275"/>
      <c r="L14" s="275"/>
      <c r="M14" s="275"/>
      <c r="N14" s="275"/>
      <c r="O14" s="275"/>
      <c r="P14" s="275"/>
      <c r="Q14" s="275"/>
      <c r="R14" s="275"/>
      <c r="S14" s="276"/>
      <c r="T14" s="120" t="s">
        <v>142</v>
      </c>
      <c r="U14" s="121" t="s">
        <v>183</v>
      </c>
      <c r="V14" s="208" t="s">
        <v>221</v>
      </c>
      <c r="W14" s="122">
        <v>5</v>
      </c>
      <c r="X14" s="277"/>
      <c r="Y14" s="278"/>
      <c r="Z14" s="278"/>
      <c r="AA14" s="278"/>
      <c r="AB14" s="279"/>
      <c r="AC14" s="221"/>
      <c r="AD14" s="222"/>
      <c r="AE14" s="222"/>
      <c r="AF14" s="222"/>
      <c r="AG14" s="222"/>
      <c r="AH14" s="222"/>
      <c r="AI14" s="222"/>
      <c r="AJ14" s="222"/>
      <c r="AK14" s="223"/>
      <c r="AP14" s="123">
        <f t="shared" si="0"/>
        <v>0</v>
      </c>
    </row>
    <row r="15" spans="1:42" x14ac:dyDescent="0.2">
      <c r="A15" s="207" t="s">
        <v>394</v>
      </c>
      <c r="B15" s="275" t="s">
        <v>358</v>
      </c>
      <c r="C15" s="275"/>
      <c r="D15" s="275"/>
      <c r="E15" s="275"/>
      <c r="F15" s="275"/>
      <c r="G15" s="275"/>
      <c r="H15" s="275"/>
      <c r="I15" s="275"/>
      <c r="J15" s="275"/>
      <c r="K15" s="275"/>
      <c r="L15" s="275"/>
      <c r="M15" s="275"/>
      <c r="N15" s="275"/>
      <c r="O15" s="275"/>
      <c r="P15" s="275"/>
      <c r="Q15" s="275"/>
      <c r="R15" s="275"/>
      <c r="S15" s="276"/>
      <c r="T15" s="120" t="s">
        <v>142</v>
      </c>
      <c r="U15" s="121" t="s">
        <v>183</v>
      </c>
      <c r="V15" s="208" t="s">
        <v>221</v>
      </c>
      <c r="W15" s="122">
        <v>6</v>
      </c>
      <c r="X15" s="277"/>
      <c r="Y15" s="278"/>
      <c r="Z15" s="278"/>
      <c r="AA15" s="278"/>
      <c r="AB15" s="279"/>
      <c r="AC15" s="221"/>
      <c r="AD15" s="222"/>
      <c r="AE15" s="222"/>
      <c r="AF15" s="222"/>
      <c r="AG15" s="222"/>
      <c r="AH15" s="222"/>
      <c r="AI15" s="222"/>
      <c r="AJ15" s="222"/>
      <c r="AK15" s="223"/>
      <c r="AP15" s="123">
        <f t="shared" si="0"/>
        <v>0</v>
      </c>
    </row>
    <row r="16" spans="1:42" x14ac:dyDescent="0.2">
      <c r="A16" s="207" t="s">
        <v>394</v>
      </c>
      <c r="B16" s="275" t="s">
        <v>415</v>
      </c>
      <c r="C16" s="275"/>
      <c r="D16" s="275"/>
      <c r="E16" s="275"/>
      <c r="F16" s="275"/>
      <c r="G16" s="275"/>
      <c r="H16" s="275"/>
      <c r="I16" s="275"/>
      <c r="J16" s="275"/>
      <c r="K16" s="275"/>
      <c r="L16" s="275"/>
      <c r="M16" s="275"/>
      <c r="N16" s="275"/>
      <c r="O16" s="275"/>
      <c r="P16" s="275"/>
      <c r="Q16" s="275"/>
      <c r="R16" s="275"/>
      <c r="S16" s="276"/>
      <c r="T16" s="120" t="s">
        <v>142</v>
      </c>
      <c r="U16" s="121" t="s">
        <v>183</v>
      </c>
      <c r="V16" s="208" t="s">
        <v>221</v>
      </c>
      <c r="W16" s="122">
        <v>7</v>
      </c>
      <c r="X16" s="277"/>
      <c r="Y16" s="278"/>
      <c r="Z16" s="278"/>
      <c r="AA16" s="278"/>
      <c r="AB16" s="279"/>
      <c r="AC16" s="221"/>
      <c r="AD16" s="222"/>
      <c r="AE16" s="222"/>
      <c r="AF16" s="222"/>
      <c r="AG16" s="222"/>
      <c r="AH16" s="222"/>
      <c r="AI16" s="222"/>
      <c r="AJ16" s="222"/>
      <c r="AK16" s="223"/>
      <c r="AP16" s="123">
        <f t="shared" si="0"/>
        <v>0</v>
      </c>
    </row>
    <row r="17" spans="1:42" x14ac:dyDescent="0.2">
      <c r="A17" s="207" t="s">
        <v>394</v>
      </c>
      <c r="B17" s="275" t="s">
        <v>173</v>
      </c>
      <c r="C17" s="275"/>
      <c r="D17" s="275"/>
      <c r="E17" s="275"/>
      <c r="F17" s="275"/>
      <c r="G17" s="275"/>
      <c r="H17" s="275"/>
      <c r="I17" s="275"/>
      <c r="J17" s="275"/>
      <c r="K17" s="275"/>
      <c r="L17" s="275"/>
      <c r="M17" s="275"/>
      <c r="N17" s="275"/>
      <c r="O17" s="275"/>
      <c r="P17" s="275"/>
      <c r="Q17" s="275"/>
      <c r="R17" s="275"/>
      <c r="S17" s="276"/>
      <c r="T17" s="120" t="s">
        <v>142</v>
      </c>
      <c r="U17" s="121" t="s">
        <v>183</v>
      </c>
      <c r="V17" s="208" t="s">
        <v>221</v>
      </c>
      <c r="W17" s="122">
        <v>9</v>
      </c>
      <c r="X17" s="277"/>
      <c r="Y17" s="278"/>
      <c r="Z17" s="278"/>
      <c r="AA17" s="278"/>
      <c r="AB17" s="279"/>
      <c r="AC17" s="221"/>
      <c r="AD17" s="222"/>
      <c r="AE17" s="222"/>
      <c r="AF17" s="222"/>
      <c r="AG17" s="222"/>
      <c r="AH17" s="222"/>
      <c r="AI17" s="222"/>
      <c r="AJ17" s="222"/>
      <c r="AK17" s="223"/>
      <c r="AP17" s="123">
        <f t="shared" si="0"/>
        <v>0</v>
      </c>
    </row>
    <row r="18" spans="1:42" x14ac:dyDescent="0.2">
      <c r="A18" s="207" t="s">
        <v>394</v>
      </c>
      <c r="B18" s="275" t="s">
        <v>174</v>
      </c>
      <c r="C18" s="275"/>
      <c r="D18" s="275"/>
      <c r="E18" s="275"/>
      <c r="F18" s="275"/>
      <c r="G18" s="275"/>
      <c r="H18" s="275"/>
      <c r="I18" s="275"/>
      <c r="J18" s="275"/>
      <c r="K18" s="275"/>
      <c r="L18" s="275"/>
      <c r="M18" s="275"/>
      <c r="N18" s="275"/>
      <c r="O18" s="275"/>
      <c r="P18" s="275"/>
      <c r="Q18" s="275"/>
      <c r="R18" s="275"/>
      <c r="S18" s="276"/>
      <c r="T18" s="120" t="s">
        <v>142</v>
      </c>
      <c r="U18" s="121" t="s">
        <v>183</v>
      </c>
      <c r="V18" s="208" t="s">
        <v>221</v>
      </c>
      <c r="W18" s="122">
        <v>10</v>
      </c>
      <c r="X18" s="277"/>
      <c r="Y18" s="278"/>
      <c r="Z18" s="278"/>
      <c r="AA18" s="278"/>
      <c r="AB18" s="279"/>
      <c r="AC18" s="221"/>
      <c r="AD18" s="222"/>
      <c r="AE18" s="222"/>
      <c r="AF18" s="222"/>
      <c r="AG18" s="222"/>
      <c r="AH18" s="222"/>
      <c r="AI18" s="222"/>
      <c r="AJ18" s="222"/>
      <c r="AK18" s="223"/>
      <c r="AP18" s="123">
        <f t="shared" si="0"/>
        <v>0</v>
      </c>
    </row>
    <row r="19" spans="1:42" x14ac:dyDescent="0.2">
      <c r="A19" s="207" t="s">
        <v>394</v>
      </c>
      <c r="B19" s="275" t="s">
        <v>411</v>
      </c>
      <c r="C19" s="275"/>
      <c r="D19" s="275"/>
      <c r="E19" s="275"/>
      <c r="F19" s="275"/>
      <c r="G19" s="275"/>
      <c r="H19" s="275"/>
      <c r="I19" s="275"/>
      <c r="J19" s="275"/>
      <c r="K19" s="275"/>
      <c r="L19" s="275"/>
      <c r="M19" s="275"/>
      <c r="N19" s="275"/>
      <c r="O19" s="275"/>
      <c r="P19" s="275"/>
      <c r="Q19" s="275"/>
      <c r="R19" s="275"/>
      <c r="S19" s="276"/>
      <c r="T19" s="120" t="s">
        <v>142</v>
      </c>
      <c r="U19" s="121" t="s">
        <v>183</v>
      </c>
      <c r="V19" s="208" t="s">
        <v>221</v>
      </c>
      <c r="W19" s="122">
        <v>11</v>
      </c>
      <c r="X19" s="277"/>
      <c r="Y19" s="278"/>
      <c r="Z19" s="278"/>
      <c r="AA19" s="278"/>
      <c r="AB19" s="279"/>
      <c r="AC19" s="221"/>
      <c r="AD19" s="222"/>
      <c r="AE19" s="222"/>
      <c r="AF19" s="222"/>
      <c r="AG19" s="222"/>
      <c r="AH19" s="222"/>
      <c r="AI19" s="222"/>
      <c r="AJ19" s="222"/>
      <c r="AK19" s="223"/>
      <c r="AP19" s="123">
        <f t="shared" si="0"/>
        <v>0</v>
      </c>
    </row>
    <row r="20" spans="1:42" x14ac:dyDescent="0.2">
      <c r="A20" s="207" t="s">
        <v>394</v>
      </c>
      <c r="B20" s="275" t="s">
        <v>175</v>
      </c>
      <c r="C20" s="275"/>
      <c r="D20" s="275"/>
      <c r="E20" s="275"/>
      <c r="F20" s="275"/>
      <c r="G20" s="275"/>
      <c r="H20" s="275"/>
      <c r="I20" s="275"/>
      <c r="J20" s="275"/>
      <c r="K20" s="275"/>
      <c r="L20" s="275"/>
      <c r="M20" s="275"/>
      <c r="N20" s="275"/>
      <c r="O20" s="275"/>
      <c r="P20" s="275"/>
      <c r="Q20" s="275"/>
      <c r="R20" s="275"/>
      <c r="S20" s="276"/>
      <c r="T20" s="120" t="s">
        <v>142</v>
      </c>
      <c r="U20" s="121" t="s">
        <v>183</v>
      </c>
      <c r="V20" s="208" t="s">
        <v>221</v>
      </c>
      <c r="W20" s="122">
        <v>12</v>
      </c>
      <c r="X20" s="277"/>
      <c r="Y20" s="278"/>
      <c r="Z20" s="278"/>
      <c r="AA20" s="278"/>
      <c r="AB20" s="279"/>
      <c r="AC20" s="221"/>
      <c r="AD20" s="222"/>
      <c r="AE20" s="222"/>
      <c r="AF20" s="222"/>
      <c r="AG20" s="222"/>
      <c r="AH20" s="222"/>
      <c r="AI20" s="222"/>
      <c r="AJ20" s="222"/>
      <c r="AK20" s="223"/>
      <c r="AP20" s="123">
        <f t="shared" si="0"/>
        <v>0</v>
      </c>
    </row>
    <row r="21" spans="1:42" x14ac:dyDescent="0.2">
      <c r="A21" s="207" t="s">
        <v>394</v>
      </c>
      <c r="B21" s="275" t="s">
        <v>176</v>
      </c>
      <c r="C21" s="275"/>
      <c r="D21" s="275"/>
      <c r="E21" s="275"/>
      <c r="F21" s="275"/>
      <c r="G21" s="275"/>
      <c r="H21" s="275"/>
      <c r="I21" s="275"/>
      <c r="J21" s="275"/>
      <c r="K21" s="275"/>
      <c r="L21" s="275"/>
      <c r="M21" s="275"/>
      <c r="N21" s="275"/>
      <c r="O21" s="275"/>
      <c r="P21" s="275"/>
      <c r="Q21" s="275"/>
      <c r="R21" s="275"/>
      <c r="S21" s="276"/>
      <c r="T21" s="120" t="s">
        <v>142</v>
      </c>
      <c r="U21" s="121" t="s">
        <v>183</v>
      </c>
      <c r="V21" s="208" t="s">
        <v>221</v>
      </c>
      <c r="W21" s="122">
        <v>13</v>
      </c>
      <c r="X21" s="277"/>
      <c r="Y21" s="278"/>
      <c r="Z21" s="278"/>
      <c r="AA21" s="278"/>
      <c r="AB21" s="279"/>
      <c r="AC21" s="221"/>
      <c r="AD21" s="222"/>
      <c r="AE21" s="222"/>
      <c r="AF21" s="222"/>
      <c r="AG21" s="222"/>
      <c r="AH21" s="222"/>
      <c r="AI21" s="222"/>
      <c r="AJ21" s="222"/>
      <c r="AK21" s="223"/>
      <c r="AP21" s="123">
        <f t="shared" si="0"/>
        <v>0</v>
      </c>
    </row>
    <row r="22" spans="1:42" x14ac:dyDescent="0.2">
      <c r="A22" s="207" t="s">
        <v>394</v>
      </c>
      <c r="B22" s="275" t="s">
        <v>359</v>
      </c>
      <c r="C22" s="275"/>
      <c r="D22" s="275"/>
      <c r="E22" s="275"/>
      <c r="F22" s="275"/>
      <c r="G22" s="275"/>
      <c r="H22" s="275"/>
      <c r="I22" s="275"/>
      <c r="J22" s="275"/>
      <c r="K22" s="275"/>
      <c r="L22" s="275"/>
      <c r="M22" s="275"/>
      <c r="N22" s="275"/>
      <c r="O22" s="275"/>
      <c r="P22" s="275"/>
      <c r="Q22" s="275"/>
      <c r="R22" s="275"/>
      <c r="S22" s="276"/>
      <c r="T22" s="120" t="s">
        <v>142</v>
      </c>
      <c r="U22" s="121" t="s">
        <v>183</v>
      </c>
      <c r="V22" s="208" t="s">
        <v>221</v>
      </c>
      <c r="W22" s="122">
        <v>14</v>
      </c>
      <c r="X22" s="277"/>
      <c r="Y22" s="278"/>
      <c r="Z22" s="278"/>
      <c r="AA22" s="278"/>
      <c r="AB22" s="279"/>
      <c r="AC22" s="221"/>
      <c r="AD22" s="222"/>
      <c r="AE22" s="222"/>
      <c r="AF22" s="222"/>
      <c r="AG22" s="222"/>
      <c r="AH22" s="222"/>
      <c r="AI22" s="222"/>
      <c r="AJ22" s="222"/>
      <c r="AK22" s="223"/>
      <c r="AP22" s="123">
        <f t="shared" si="0"/>
        <v>0</v>
      </c>
    </row>
    <row r="23" spans="1:42" s="212" customFormat="1" ht="15" x14ac:dyDescent="0.25">
      <c r="A23" s="114"/>
      <c r="B23" s="209" t="s">
        <v>423</v>
      </c>
      <c r="C23" s="115"/>
      <c r="D23" s="115"/>
      <c r="E23" s="115"/>
      <c r="F23" s="115"/>
      <c r="G23" s="115"/>
      <c r="H23" s="115"/>
      <c r="I23" s="115"/>
      <c r="J23" s="115"/>
      <c r="K23" s="115"/>
      <c r="L23" s="115"/>
      <c r="M23" s="115"/>
      <c r="N23" s="115"/>
      <c r="O23" s="115"/>
      <c r="P23" s="115"/>
      <c r="Q23" s="115"/>
      <c r="R23" s="115"/>
      <c r="S23" s="115"/>
      <c r="T23" s="210" t="s">
        <v>141</v>
      </c>
      <c r="U23" s="115"/>
      <c r="V23" s="115"/>
      <c r="W23" s="124"/>
      <c r="X23" s="282" t="s">
        <v>145</v>
      </c>
      <c r="Y23" s="280"/>
      <c r="Z23" s="280"/>
      <c r="AA23" s="280"/>
      <c r="AB23" s="281"/>
      <c r="AC23" s="282" t="s">
        <v>146</v>
      </c>
      <c r="AD23" s="280"/>
      <c r="AE23" s="280"/>
      <c r="AF23" s="280"/>
      <c r="AG23" s="280"/>
      <c r="AH23" s="280"/>
      <c r="AI23" s="280"/>
      <c r="AJ23" s="280"/>
      <c r="AK23" s="281"/>
      <c r="AL23" s="119"/>
      <c r="AM23" s="119"/>
      <c r="AN23" s="119"/>
      <c r="AO23" s="119"/>
      <c r="AP23" s="119"/>
    </row>
    <row r="24" spans="1:42" x14ac:dyDescent="0.2">
      <c r="A24" s="207" t="s">
        <v>394</v>
      </c>
      <c r="B24" s="275" t="s">
        <v>237</v>
      </c>
      <c r="C24" s="275"/>
      <c r="D24" s="275"/>
      <c r="E24" s="275"/>
      <c r="F24" s="275"/>
      <c r="G24" s="275"/>
      <c r="H24" s="275"/>
      <c r="I24" s="275"/>
      <c r="J24" s="275"/>
      <c r="K24" s="275"/>
      <c r="L24" s="275"/>
      <c r="M24" s="275"/>
      <c r="N24" s="275"/>
      <c r="O24" s="275"/>
      <c r="P24" s="275"/>
      <c r="Q24" s="275"/>
      <c r="R24" s="275"/>
      <c r="S24" s="276"/>
      <c r="T24" s="120" t="s">
        <v>142</v>
      </c>
      <c r="U24" s="121" t="s">
        <v>183</v>
      </c>
      <c r="V24" s="208" t="s">
        <v>221</v>
      </c>
      <c r="W24" s="122">
        <v>1</v>
      </c>
      <c r="X24" s="277"/>
      <c r="Y24" s="278"/>
      <c r="Z24" s="278"/>
      <c r="AA24" s="278"/>
      <c r="AB24" s="279"/>
      <c r="AC24" s="221"/>
      <c r="AD24" s="222"/>
      <c r="AE24" s="222"/>
      <c r="AF24" s="222"/>
      <c r="AG24" s="222"/>
      <c r="AH24" s="222"/>
      <c r="AI24" s="222"/>
      <c r="AJ24" s="222"/>
      <c r="AK24" s="223"/>
      <c r="AP24" s="123">
        <f>AC24</f>
        <v>0</v>
      </c>
    </row>
    <row r="25" spans="1:42" x14ac:dyDescent="0.2">
      <c r="A25" s="207" t="s">
        <v>394</v>
      </c>
      <c r="B25" s="275" t="s">
        <v>191</v>
      </c>
      <c r="C25" s="275"/>
      <c r="D25" s="275"/>
      <c r="E25" s="275"/>
      <c r="F25" s="275"/>
      <c r="G25" s="275"/>
      <c r="H25" s="275"/>
      <c r="I25" s="275"/>
      <c r="J25" s="275"/>
      <c r="K25" s="275"/>
      <c r="L25" s="275"/>
      <c r="M25" s="275"/>
      <c r="N25" s="275"/>
      <c r="O25" s="275"/>
      <c r="P25" s="275"/>
      <c r="Q25" s="275"/>
      <c r="R25" s="275"/>
      <c r="S25" s="276"/>
      <c r="T25" s="120" t="s">
        <v>142</v>
      </c>
      <c r="U25" s="121" t="s">
        <v>183</v>
      </c>
      <c r="V25" s="208" t="s">
        <v>221</v>
      </c>
      <c r="W25" s="122">
        <v>1</v>
      </c>
      <c r="X25" s="277"/>
      <c r="Y25" s="278"/>
      <c r="Z25" s="278"/>
      <c r="AA25" s="278"/>
      <c r="AB25" s="279"/>
      <c r="AC25" s="221"/>
      <c r="AD25" s="222"/>
      <c r="AE25" s="222"/>
      <c r="AF25" s="222"/>
      <c r="AG25" s="222"/>
      <c r="AH25" s="222"/>
      <c r="AI25" s="222"/>
      <c r="AJ25" s="222"/>
      <c r="AK25" s="223"/>
      <c r="AP25" s="123">
        <f>AC25</f>
        <v>0</v>
      </c>
    </row>
    <row r="26" spans="1:42" x14ac:dyDescent="0.2">
      <c r="A26" s="207" t="s">
        <v>394</v>
      </c>
      <c r="B26" s="275" t="s">
        <v>186</v>
      </c>
      <c r="C26" s="275"/>
      <c r="D26" s="275"/>
      <c r="E26" s="275"/>
      <c r="F26" s="275"/>
      <c r="G26" s="275"/>
      <c r="H26" s="275"/>
      <c r="I26" s="275"/>
      <c r="J26" s="275"/>
      <c r="K26" s="275"/>
      <c r="L26" s="275"/>
      <c r="M26" s="275"/>
      <c r="N26" s="275"/>
      <c r="O26" s="275"/>
      <c r="P26" s="275"/>
      <c r="Q26" s="275"/>
      <c r="R26" s="275"/>
      <c r="S26" s="276"/>
      <c r="T26" s="120" t="s">
        <v>142</v>
      </c>
      <c r="U26" s="121" t="s">
        <v>183</v>
      </c>
      <c r="V26" s="208" t="s">
        <v>221</v>
      </c>
      <c r="W26" s="122">
        <v>2</v>
      </c>
      <c r="X26" s="277"/>
      <c r="Y26" s="278"/>
      <c r="Z26" s="278"/>
      <c r="AA26" s="278"/>
      <c r="AB26" s="279"/>
      <c r="AC26" s="221"/>
      <c r="AD26" s="222"/>
      <c r="AE26" s="222"/>
      <c r="AF26" s="222"/>
      <c r="AG26" s="222"/>
      <c r="AH26" s="222"/>
      <c r="AI26" s="222"/>
      <c r="AJ26" s="222"/>
      <c r="AK26" s="223"/>
      <c r="AP26" s="123">
        <f t="shared" ref="AP26:AP41" si="1">AC26</f>
        <v>0</v>
      </c>
    </row>
    <row r="27" spans="1:42" x14ac:dyDescent="0.2">
      <c r="A27" s="207" t="s">
        <v>394</v>
      </c>
      <c r="B27" s="275" t="s">
        <v>246</v>
      </c>
      <c r="C27" s="275"/>
      <c r="D27" s="275"/>
      <c r="E27" s="275"/>
      <c r="F27" s="275"/>
      <c r="G27" s="275"/>
      <c r="H27" s="275"/>
      <c r="I27" s="275"/>
      <c r="J27" s="275"/>
      <c r="K27" s="275"/>
      <c r="L27" s="275"/>
      <c r="M27" s="275"/>
      <c r="N27" s="275"/>
      <c r="O27" s="275"/>
      <c r="P27" s="275"/>
      <c r="Q27" s="275"/>
      <c r="R27" s="275"/>
      <c r="S27" s="276"/>
      <c r="T27" s="120" t="s">
        <v>142</v>
      </c>
      <c r="U27" s="121" t="s">
        <v>183</v>
      </c>
      <c r="V27" s="208" t="s">
        <v>221</v>
      </c>
      <c r="W27" s="122">
        <v>3</v>
      </c>
      <c r="X27" s="277"/>
      <c r="Y27" s="278"/>
      <c r="Z27" s="278"/>
      <c r="AA27" s="278"/>
      <c r="AB27" s="279"/>
      <c r="AC27" s="221"/>
      <c r="AD27" s="222"/>
      <c r="AE27" s="222"/>
      <c r="AF27" s="222"/>
      <c r="AG27" s="222"/>
      <c r="AH27" s="222"/>
      <c r="AI27" s="222"/>
      <c r="AJ27" s="222"/>
      <c r="AK27" s="223"/>
      <c r="AP27" s="123">
        <f t="shared" si="1"/>
        <v>0</v>
      </c>
    </row>
    <row r="28" spans="1:42" x14ac:dyDescent="0.2">
      <c r="A28" s="207" t="s">
        <v>394</v>
      </c>
      <c r="B28" s="275" t="s">
        <v>245</v>
      </c>
      <c r="C28" s="275"/>
      <c r="D28" s="275"/>
      <c r="E28" s="275"/>
      <c r="F28" s="275"/>
      <c r="G28" s="275"/>
      <c r="H28" s="275"/>
      <c r="I28" s="275"/>
      <c r="J28" s="275"/>
      <c r="K28" s="275"/>
      <c r="L28" s="275"/>
      <c r="M28" s="275"/>
      <c r="N28" s="275"/>
      <c r="O28" s="275"/>
      <c r="P28" s="275"/>
      <c r="Q28" s="275"/>
      <c r="R28" s="275"/>
      <c r="S28" s="276"/>
      <c r="T28" s="120" t="s">
        <v>142</v>
      </c>
      <c r="U28" s="121" t="s">
        <v>183</v>
      </c>
      <c r="V28" s="208" t="s">
        <v>221</v>
      </c>
      <c r="W28" s="122">
        <v>4</v>
      </c>
      <c r="X28" s="277"/>
      <c r="Y28" s="278"/>
      <c r="Z28" s="278"/>
      <c r="AA28" s="278"/>
      <c r="AB28" s="279"/>
      <c r="AC28" s="221"/>
      <c r="AD28" s="222"/>
      <c r="AE28" s="222"/>
      <c r="AF28" s="222"/>
      <c r="AG28" s="222"/>
      <c r="AH28" s="222"/>
      <c r="AI28" s="222"/>
      <c r="AJ28" s="222"/>
      <c r="AK28" s="223"/>
      <c r="AP28" s="123">
        <f t="shared" si="1"/>
        <v>0</v>
      </c>
    </row>
    <row r="29" spans="1:42" x14ac:dyDescent="0.2">
      <c r="A29" s="207" t="s">
        <v>394</v>
      </c>
      <c r="B29" s="275" t="s">
        <v>247</v>
      </c>
      <c r="C29" s="275"/>
      <c r="D29" s="275"/>
      <c r="E29" s="275"/>
      <c r="F29" s="275"/>
      <c r="G29" s="275"/>
      <c r="H29" s="275"/>
      <c r="I29" s="275"/>
      <c r="J29" s="275"/>
      <c r="K29" s="275"/>
      <c r="L29" s="275"/>
      <c r="M29" s="275"/>
      <c r="N29" s="275"/>
      <c r="O29" s="275"/>
      <c r="P29" s="275"/>
      <c r="Q29" s="275"/>
      <c r="R29" s="275"/>
      <c r="S29" s="276"/>
      <c r="T29" s="120" t="s">
        <v>142</v>
      </c>
      <c r="U29" s="121" t="s">
        <v>183</v>
      </c>
      <c r="V29" s="208" t="s">
        <v>221</v>
      </c>
      <c r="W29" s="122">
        <v>5</v>
      </c>
      <c r="X29" s="277"/>
      <c r="Y29" s="278"/>
      <c r="Z29" s="278"/>
      <c r="AA29" s="278"/>
      <c r="AB29" s="279"/>
      <c r="AC29" s="221"/>
      <c r="AD29" s="222"/>
      <c r="AE29" s="222"/>
      <c r="AF29" s="222"/>
      <c r="AG29" s="222"/>
      <c r="AH29" s="222"/>
      <c r="AI29" s="222"/>
      <c r="AJ29" s="222"/>
      <c r="AK29" s="223"/>
      <c r="AP29" s="123">
        <f t="shared" si="1"/>
        <v>0</v>
      </c>
    </row>
    <row r="30" spans="1:42" x14ac:dyDescent="0.2">
      <c r="A30" s="207" t="s">
        <v>394</v>
      </c>
      <c r="B30" s="275" t="s">
        <v>355</v>
      </c>
      <c r="C30" s="275"/>
      <c r="D30" s="275"/>
      <c r="E30" s="275"/>
      <c r="F30" s="275"/>
      <c r="G30" s="275"/>
      <c r="H30" s="275"/>
      <c r="I30" s="275"/>
      <c r="J30" s="275"/>
      <c r="K30" s="275"/>
      <c r="L30" s="275"/>
      <c r="M30" s="275"/>
      <c r="N30" s="275"/>
      <c r="O30" s="275"/>
      <c r="P30" s="275"/>
      <c r="Q30" s="275"/>
      <c r="R30" s="275"/>
      <c r="S30" s="276"/>
      <c r="T30" s="120" t="s">
        <v>142</v>
      </c>
      <c r="U30" s="121" t="s">
        <v>183</v>
      </c>
      <c r="V30" s="208" t="s">
        <v>221</v>
      </c>
      <c r="W30" s="122">
        <v>6</v>
      </c>
      <c r="X30" s="277"/>
      <c r="Y30" s="278"/>
      <c r="Z30" s="278"/>
      <c r="AA30" s="278"/>
      <c r="AB30" s="279"/>
      <c r="AC30" s="221"/>
      <c r="AD30" s="222"/>
      <c r="AE30" s="222"/>
      <c r="AF30" s="222"/>
      <c r="AG30" s="222"/>
      <c r="AH30" s="222"/>
      <c r="AI30" s="222"/>
      <c r="AJ30" s="222"/>
      <c r="AK30" s="223"/>
      <c r="AP30" s="123">
        <f>AC30</f>
        <v>0</v>
      </c>
    </row>
    <row r="31" spans="1:42" x14ac:dyDescent="0.2">
      <c r="A31" s="207" t="s">
        <v>394</v>
      </c>
      <c r="B31" s="275" t="s">
        <v>357</v>
      </c>
      <c r="C31" s="275"/>
      <c r="D31" s="275"/>
      <c r="E31" s="275"/>
      <c r="F31" s="275"/>
      <c r="G31" s="275"/>
      <c r="H31" s="275"/>
      <c r="I31" s="275"/>
      <c r="J31" s="275"/>
      <c r="K31" s="275"/>
      <c r="L31" s="275"/>
      <c r="M31" s="275"/>
      <c r="N31" s="275"/>
      <c r="O31" s="275"/>
      <c r="P31" s="275"/>
      <c r="Q31" s="275"/>
      <c r="R31" s="275"/>
      <c r="S31" s="276"/>
      <c r="T31" s="120" t="s">
        <v>142</v>
      </c>
      <c r="U31" s="121" t="s">
        <v>183</v>
      </c>
      <c r="V31" s="208" t="s">
        <v>221</v>
      </c>
      <c r="W31" s="122">
        <v>6</v>
      </c>
      <c r="X31" s="277"/>
      <c r="Y31" s="278"/>
      <c r="Z31" s="278"/>
      <c r="AA31" s="278"/>
      <c r="AB31" s="279"/>
      <c r="AC31" s="221"/>
      <c r="AD31" s="222"/>
      <c r="AE31" s="222"/>
      <c r="AF31" s="222"/>
      <c r="AG31" s="222"/>
      <c r="AH31" s="222"/>
      <c r="AI31" s="222"/>
      <c r="AJ31" s="222"/>
      <c r="AK31" s="223"/>
      <c r="AP31" s="123">
        <f>AC31</f>
        <v>0</v>
      </c>
    </row>
    <row r="32" spans="1:42" x14ac:dyDescent="0.2">
      <c r="A32" s="207" t="s">
        <v>394</v>
      </c>
      <c r="B32" s="275" t="s">
        <v>416</v>
      </c>
      <c r="C32" s="275"/>
      <c r="D32" s="275"/>
      <c r="E32" s="275"/>
      <c r="F32" s="275"/>
      <c r="G32" s="275"/>
      <c r="H32" s="275"/>
      <c r="I32" s="275"/>
      <c r="J32" s="275"/>
      <c r="K32" s="275"/>
      <c r="L32" s="275"/>
      <c r="M32" s="275"/>
      <c r="N32" s="275"/>
      <c r="O32" s="275"/>
      <c r="P32" s="275"/>
      <c r="Q32" s="275"/>
      <c r="R32" s="275"/>
      <c r="S32" s="276"/>
      <c r="T32" s="120" t="s">
        <v>142</v>
      </c>
      <c r="U32" s="121" t="s">
        <v>183</v>
      </c>
      <c r="V32" s="208" t="s">
        <v>221</v>
      </c>
      <c r="W32" s="122">
        <v>7</v>
      </c>
      <c r="X32" s="277"/>
      <c r="Y32" s="278"/>
      <c r="Z32" s="278"/>
      <c r="AA32" s="278"/>
      <c r="AB32" s="279"/>
      <c r="AC32" s="221"/>
      <c r="AD32" s="222"/>
      <c r="AE32" s="222"/>
      <c r="AF32" s="222"/>
      <c r="AG32" s="222"/>
      <c r="AH32" s="222"/>
      <c r="AI32" s="222"/>
      <c r="AJ32" s="222"/>
      <c r="AK32" s="223"/>
      <c r="AP32" s="123">
        <f t="shared" si="1"/>
        <v>0</v>
      </c>
    </row>
    <row r="33" spans="1:53" x14ac:dyDescent="0.2">
      <c r="A33" s="207" t="s">
        <v>394</v>
      </c>
      <c r="B33" s="275" t="s">
        <v>417</v>
      </c>
      <c r="C33" s="275"/>
      <c r="D33" s="275"/>
      <c r="E33" s="275"/>
      <c r="F33" s="275"/>
      <c r="G33" s="275"/>
      <c r="H33" s="275"/>
      <c r="I33" s="275"/>
      <c r="J33" s="275"/>
      <c r="K33" s="275"/>
      <c r="L33" s="275"/>
      <c r="M33" s="275"/>
      <c r="N33" s="275"/>
      <c r="O33" s="275"/>
      <c r="P33" s="275"/>
      <c r="Q33" s="275"/>
      <c r="R33" s="275"/>
      <c r="S33" s="276"/>
      <c r="T33" s="120" t="s">
        <v>142</v>
      </c>
      <c r="U33" s="121" t="s">
        <v>183</v>
      </c>
      <c r="V33" s="208" t="s">
        <v>221</v>
      </c>
      <c r="W33" s="122">
        <v>7</v>
      </c>
      <c r="X33" s="277"/>
      <c r="Y33" s="278"/>
      <c r="Z33" s="278"/>
      <c r="AA33" s="278"/>
      <c r="AB33" s="279"/>
      <c r="AC33" s="221"/>
      <c r="AD33" s="222"/>
      <c r="AE33" s="222"/>
      <c r="AF33" s="222"/>
      <c r="AG33" s="222"/>
      <c r="AH33" s="222"/>
      <c r="AI33" s="222"/>
      <c r="AJ33" s="222"/>
      <c r="AK33" s="223"/>
      <c r="AP33" s="123">
        <f>AC33</f>
        <v>0</v>
      </c>
    </row>
    <row r="34" spans="1:53" x14ac:dyDescent="0.2">
      <c r="A34" s="207" t="s">
        <v>394</v>
      </c>
      <c r="B34" s="275" t="s">
        <v>418</v>
      </c>
      <c r="C34" s="275"/>
      <c r="D34" s="275"/>
      <c r="E34" s="275"/>
      <c r="F34" s="275"/>
      <c r="G34" s="275"/>
      <c r="H34" s="275"/>
      <c r="I34" s="275"/>
      <c r="J34" s="275"/>
      <c r="K34" s="275"/>
      <c r="L34" s="275"/>
      <c r="M34" s="275"/>
      <c r="N34" s="275"/>
      <c r="O34" s="275"/>
      <c r="P34" s="275"/>
      <c r="Q34" s="275"/>
      <c r="R34" s="275"/>
      <c r="S34" s="276"/>
      <c r="T34" s="120" t="s">
        <v>142</v>
      </c>
      <c r="U34" s="121" t="s">
        <v>183</v>
      </c>
      <c r="V34" s="208" t="s">
        <v>221</v>
      </c>
      <c r="W34" s="122">
        <v>8</v>
      </c>
      <c r="X34" s="277"/>
      <c r="Y34" s="278"/>
      <c r="Z34" s="278"/>
      <c r="AA34" s="278"/>
      <c r="AB34" s="279"/>
      <c r="AC34" s="221"/>
      <c r="AD34" s="222"/>
      <c r="AE34" s="222"/>
      <c r="AF34" s="222"/>
      <c r="AG34" s="222"/>
      <c r="AH34" s="222"/>
      <c r="AI34" s="222"/>
      <c r="AJ34" s="222"/>
      <c r="AK34" s="223"/>
      <c r="AP34" s="123">
        <f>AC34</f>
        <v>0</v>
      </c>
    </row>
    <row r="35" spans="1:53" x14ac:dyDescent="0.2">
      <c r="A35" s="207" t="s">
        <v>394</v>
      </c>
      <c r="B35" s="275" t="s">
        <v>248</v>
      </c>
      <c r="C35" s="275"/>
      <c r="D35" s="275"/>
      <c r="E35" s="275"/>
      <c r="F35" s="275"/>
      <c r="G35" s="275"/>
      <c r="H35" s="275"/>
      <c r="I35" s="275"/>
      <c r="J35" s="275"/>
      <c r="K35" s="275"/>
      <c r="L35" s="275"/>
      <c r="M35" s="275"/>
      <c r="N35" s="275"/>
      <c r="O35" s="275"/>
      <c r="P35" s="275"/>
      <c r="Q35" s="275"/>
      <c r="R35" s="275"/>
      <c r="S35" s="276"/>
      <c r="T35" s="120" t="s">
        <v>142</v>
      </c>
      <c r="U35" s="121" t="s">
        <v>183</v>
      </c>
      <c r="V35" s="208" t="s">
        <v>221</v>
      </c>
      <c r="W35" s="122">
        <v>9</v>
      </c>
      <c r="X35" s="277"/>
      <c r="Y35" s="278"/>
      <c r="Z35" s="278"/>
      <c r="AA35" s="278"/>
      <c r="AB35" s="279"/>
      <c r="AC35" s="221"/>
      <c r="AD35" s="222"/>
      <c r="AE35" s="222"/>
      <c r="AF35" s="222"/>
      <c r="AG35" s="222"/>
      <c r="AH35" s="222"/>
      <c r="AI35" s="222"/>
      <c r="AJ35" s="222"/>
      <c r="AK35" s="223"/>
      <c r="AP35" s="123">
        <f t="shared" si="1"/>
        <v>0</v>
      </c>
    </row>
    <row r="36" spans="1:53" x14ac:dyDescent="0.2">
      <c r="A36" s="207" t="s">
        <v>394</v>
      </c>
      <c r="B36" s="275" t="s">
        <v>249</v>
      </c>
      <c r="C36" s="275"/>
      <c r="D36" s="275"/>
      <c r="E36" s="275"/>
      <c r="F36" s="275"/>
      <c r="G36" s="275"/>
      <c r="H36" s="275"/>
      <c r="I36" s="275"/>
      <c r="J36" s="275"/>
      <c r="K36" s="275"/>
      <c r="L36" s="275"/>
      <c r="M36" s="275"/>
      <c r="N36" s="275"/>
      <c r="O36" s="275"/>
      <c r="P36" s="275"/>
      <c r="Q36" s="275"/>
      <c r="R36" s="275"/>
      <c r="S36" s="276"/>
      <c r="T36" s="120" t="s">
        <v>142</v>
      </c>
      <c r="U36" s="121" t="s">
        <v>183</v>
      </c>
      <c r="V36" s="208" t="s">
        <v>221</v>
      </c>
      <c r="W36" s="122">
        <v>10</v>
      </c>
      <c r="X36" s="277"/>
      <c r="Y36" s="278"/>
      <c r="Z36" s="278"/>
      <c r="AA36" s="278"/>
      <c r="AB36" s="279"/>
      <c r="AC36" s="221"/>
      <c r="AD36" s="222"/>
      <c r="AE36" s="222"/>
      <c r="AF36" s="222"/>
      <c r="AG36" s="222"/>
      <c r="AH36" s="222"/>
      <c r="AI36" s="222"/>
      <c r="AJ36" s="222"/>
      <c r="AK36" s="223"/>
      <c r="AP36" s="123">
        <f t="shared" si="1"/>
        <v>0</v>
      </c>
    </row>
    <row r="37" spans="1:53" x14ac:dyDescent="0.2">
      <c r="A37" s="207" t="s">
        <v>394</v>
      </c>
      <c r="B37" s="275" t="s">
        <v>412</v>
      </c>
      <c r="C37" s="275"/>
      <c r="D37" s="275"/>
      <c r="E37" s="275"/>
      <c r="F37" s="275"/>
      <c r="G37" s="275"/>
      <c r="H37" s="275"/>
      <c r="I37" s="275"/>
      <c r="J37" s="275"/>
      <c r="K37" s="275"/>
      <c r="L37" s="275"/>
      <c r="M37" s="275"/>
      <c r="N37" s="275"/>
      <c r="O37" s="275"/>
      <c r="P37" s="275"/>
      <c r="Q37" s="275"/>
      <c r="R37" s="275"/>
      <c r="S37" s="276"/>
      <c r="T37" s="120" t="s">
        <v>142</v>
      </c>
      <c r="U37" s="121" t="s">
        <v>183</v>
      </c>
      <c r="V37" s="208" t="s">
        <v>221</v>
      </c>
      <c r="W37" s="122">
        <v>11</v>
      </c>
      <c r="X37" s="277"/>
      <c r="Y37" s="278"/>
      <c r="Z37" s="278"/>
      <c r="AA37" s="278"/>
      <c r="AB37" s="279"/>
      <c r="AC37" s="221"/>
      <c r="AD37" s="222"/>
      <c r="AE37" s="222"/>
      <c r="AF37" s="222"/>
      <c r="AG37" s="222"/>
      <c r="AH37" s="222"/>
      <c r="AI37" s="222"/>
      <c r="AJ37" s="222"/>
      <c r="AK37" s="223"/>
      <c r="AP37" s="123">
        <f t="shared" si="1"/>
        <v>0</v>
      </c>
    </row>
    <row r="38" spans="1:53" x14ac:dyDescent="0.2">
      <c r="A38" s="207" t="s">
        <v>394</v>
      </c>
      <c r="B38" s="275" t="s">
        <v>187</v>
      </c>
      <c r="C38" s="275"/>
      <c r="D38" s="275"/>
      <c r="E38" s="275"/>
      <c r="F38" s="275"/>
      <c r="G38" s="275"/>
      <c r="H38" s="275"/>
      <c r="I38" s="275"/>
      <c r="J38" s="275"/>
      <c r="K38" s="275"/>
      <c r="L38" s="275"/>
      <c r="M38" s="275"/>
      <c r="N38" s="275"/>
      <c r="O38" s="275"/>
      <c r="P38" s="275"/>
      <c r="Q38" s="275"/>
      <c r="R38" s="275"/>
      <c r="S38" s="276"/>
      <c r="T38" s="120" t="s">
        <v>142</v>
      </c>
      <c r="U38" s="121" t="s">
        <v>183</v>
      </c>
      <c r="V38" s="208" t="s">
        <v>221</v>
      </c>
      <c r="W38" s="122">
        <v>12</v>
      </c>
      <c r="X38" s="277"/>
      <c r="Y38" s="278"/>
      <c r="Z38" s="278"/>
      <c r="AA38" s="278"/>
      <c r="AB38" s="279"/>
      <c r="AC38" s="221"/>
      <c r="AD38" s="222"/>
      <c r="AE38" s="222"/>
      <c r="AF38" s="222"/>
      <c r="AG38" s="222"/>
      <c r="AH38" s="222"/>
      <c r="AI38" s="222"/>
      <c r="AJ38" s="222"/>
      <c r="AK38" s="223"/>
      <c r="AP38" s="123">
        <f t="shared" si="1"/>
        <v>0</v>
      </c>
    </row>
    <row r="39" spans="1:53" x14ac:dyDescent="0.2">
      <c r="A39" s="207" t="s">
        <v>394</v>
      </c>
      <c r="B39" s="275" t="s">
        <v>188</v>
      </c>
      <c r="C39" s="275"/>
      <c r="D39" s="275"/>
      <c r="E39" s="275"/>
      <c r="F39" s="275"/>
      <c r="G39" s="275"/>
      <c r="H39" s="275"/>
      <c r="I39" s="275"/>
      <c r="J39" s="275"/>
      <c r="K39" s="275"/>
      <c r="L39" s="275"/>
      <c r="M39" s="275"/>
      <c r="N39" s="275"/>
      <c r="O39" s="275"/>
      <c r="P39" s="275"/>
      <c r="Q39" s="275"/>
      <c r="R39" s="275"/>
      <c r="S39" s="276"/>
      <c r="T39" s="120" t="s">
        <v>142</v>
      </c>
      <c r="U39" s="121" t="s">
        <v>183</v>
      </c>
      <c r="V39" s="208" t="s">
        <v>221</v>
      </c>
      <c r="W39" s="122">
        <v>13</v>
      </c>
      <c r="X39" s="277"/>
      <c r="Y39" s="278"/>
      <c r="Z39" s="278"/>
      <c r="AA39" s="278"/>
      <c r="AB39" s="279"/>
      <c r="AC39" s="221"/>
      <c r="AD39" s="222"/>
      <c r="AE39" s="222"/>
      <c r="AF39" s="222"/>
      <c r="AG39" s="222"/>
      <c r="AH39" s="222"/>
      <c r="AI39" s="222"/>
      <c r="AJ39" s="222"/>
      <c r="AK39" s="223"/>
      <c r="AP39" s="123">
        <f t="shared" si="1"/>
        <v>0</v>
      </c>
    </row>
    <row r="40" spans="1:53" x14ac:dyDescent="0.2">
      <c r="A40" s="207" t="s">
        <v>394</v>
      </c>
      <c r="B40" s="275" t="s">
        <v>356</v>
      </c>
      <c r="C40" s="275"/>
      <c r="D40" s="275"/>
      <c r="E40" s="275"/>
      <c r="F40" s="275"/>
      <c r="G40" s="275"/>
      <c r="H40" s="275"/>
      <c r="I40" s="275"/>
      <c r="J40" s="275"/>
      <c r="K40" s="275"/>
      <c r="L40" s="275"/>
      <c r="M40" s="275"/>
      <c r="N40" s="275"/>
      <c r="O40" s="275"/>
      <c r="P40" s="275"/>
      <c r="Q40" s="275"/>
      <c r="R40" s="275"/>
      <c r="S40" s="276"/>
      <c r="T40" s="120" t="s">
        <v>142</v>
      </c>
      <c r="U40" s="121" t="s">
        <v>183</v>
      </c>
      <c r="V40" s="208" t="s">
        <v>221</v>
      </c>
      <c r="W40" s="122">
        <v>14</v>
      </c>
      <c r="X40" s="277"/>
      <c r="Y40" s="278"/>
      <c r="Z40" s="278"/>
      <c r="AA40" s="278"/>
      <c r="AB40" s="279"/>
      <c r="AC40" s="221"/>
      <c r="AD40" s="222"/>
      <c r="AE40" s="222"/>
      <c r="AF40" s="222"/>
      <c r="AG40" s="222"/>
      <c r="AH40" s="222"/>
      <c r="AI40" s="222"/>
      <c r="AJ40" s="222"/>
      <c r="AK40" s="223"/>
      <c r="AP40" s="123">
        <f t="shared" si="1"/>
        <v>0</v>
      </c>
    </row>
    <row r="41" spans="1:53" x14ac:dyDescent="0.2">
      <c r="A41" s="207" t="s">
        <v>394</v>
      </c>
      <c r="B41" s="275" t="s">
        <v>189</v>
      </c>
      <c r="C41" s="275"/>
      <c r="D41" s="275"/>
      <c r="E41" s="275"/>
      <c r="F41" s="275"/>
      <c r="G41" s="275"/>
      <c r="H41" s="275"/>
      <c r="I41" s="275"/>
      <c r="J41" s="275"/>
      <c r="K41" s="275"/>
      <c r="L41" s="275"/>
      <c r="M41" s="275"/>
      <c r="N41" s="275"/>
      <c r="O41" s="275"/>
      <c r="P41" s="275"/>
      <c r="Q41" s="275"/>
      <c r="R41" s="275"/>
      <c r="S41" s="276"/>
      <c r="T41" s="120" t="s">
        <v>142</v>
      </c>
      <c r="U41" s="121" t="s">
        <v>183</v>
      </c>
      <c r="V41" s="208" t="s">
        <v>221</v>
      </c>
      <c r="W41" s="122">
        <v>19</v>
      </c>
      <c r="X41" s="277"/>
      <c r="Y41" s="278"/>
      <c r="Z41" s="278"/>
      <c r="AA41" s="278"/>
      <c r="AB41" s="279"/>
      <c r="AC41" s="221"/>
      <c r="AD41" s="222"/>
      <c r="AE41" s="222"/>
      <c r="AF41" s="222"/>
      <c r="AG41" s="222"/>
      <c r="AH41" s="222"/>
      <c r="AI41" s="222"/>
      <c r="AJ41" s="222"/>
      <c r="AK41" s="223"/>
      <c r="AP41" s="123">
        <f t="shared" si="1"/>
        <v>0</v>
      </c>
    </row>
    <row r="42" spans="1:53" s="212" customFormat="1" ht="15" x14ac:dyDescent="0.25">
      <c r="A42" s="114"/>
      <c r="B42" s="209" t="s">
        <v>148</v>
      </c>
      <c r="C42" s="115"/>
      <c r="D42" s="115"/>
      <c r="E42" s="115"/>
      <c r="F42" s="115"/>
      <c r="G42" s="115"/>
      <c r="H42" s="115"/>
      <c r="I42" s="115"/>
      <c r="J42" s="115"/>
      <c r="K42" s="115"/>
      <c r="L42" s="115"/>
      <c r="M42" s="115"/>
      <c r="N42" s="115"/>
      <c r="O42" s="115"/>
      <c r="P42" s="115"/>
      <c r="Q42" s="115"/>
      <c r="R42" s="115"/>
      <c r="S42" s="115"/>
      <c r="T42" s="210" t="s">
        <v>141</v>
      </c>
      <c r="U42" s="115"/>
      <c r="V42" s="115"/>
      <c r="W42" s="124"/>
      <c r="X42" s="282" t="s">
        <v>145</v>
      </c>
      <c r="Y42" s="280"/>
      <c r="Z42" s="280"/>
      <c r="AA42" s="280"/>
      <c r="AB42" s="281"/>
      <c r="AC42" s="282" t="s">
        <v>146</v>
      </c>
      <c r="AD42" s="280"/>
      <c r="AE42" s="280"/>
      <c r="AF42" s="280"/>
      <c r="AG42" s="280"/>
      <c r="AH42" s="280"/>
      <c r="AI42" s="280"/>
      <c r="AJ42" s="280"/>
      <c r="AK42" s="281"/>
      <c r="AL42" s="119"/>
      <c r="AM42" s="119"/>
      <c r="AN42" s="119"/>
      <c r="AO42" s="119"/>
      <c r="AP42" s="213"/>
    </row>
    <row r="43" spans="1:53" x14ac:dyDescent="0.2">
      <c r="A43" s="207" t="s">
        <v>394</v>
      </c>
      <c r="B43" s="275" t="s">
        <v>421</v>
      </c>
      <c r="C43" s="275"/>
      <c r="D43" s="275"/>
      <c r="E43" s="275"/>
      <c r="F43" s="275"/>
      <c r="G43" s="275"/>
      <c r="H43" s="275"/>
      <c r="I43" s="275"/>
      <c r="J43" s="275"/>
      <c r="K43" s="275"/>
      <c r="L43" s="275"/>
      <c r="M43" s="275"/>
      <c r="N43" s="275"/>
      <c r="O43" s="275"/>
      <c r="P43" s="275"/>
      <c r="Q43" s="275"/>
      <c r="R43" s="275"/>
      <c r="S43" s="276"/>
      <c r="T43" s="120" t="s">
        <v>142</v>
      </c>
      <c r="U43" s="121" t="s">
        <v>183</v>
      </c>
      <c r="V43" s="208" t="s">
        <v>221</v>
      </c>
      <c r="W43" s="122">
        <v>16</v>
      </c>
      <c r="X43" s="277" t="s">
        <v>49</v>
      </c>
      <c r="Y43" s="278"/>
      <c r="Z43" s="278"/>
      <c r="AA43" s="278"/>
      <c r="AB43" s="279"/>
      <c r="AC43" s="221" t="s">
        <v>165</v>
      </c>
      <c r="AD43" s="222"/>
      <c r="AE43" s="222"/>
      <c r="AF43" s="222"/>
      <c r="AG43" s="222"/>
      <c r="AH43" s="222"/>
      <c r="AI43" s="222"/>
      <c r="AJ43" s="222"/>
      <c r="AK43" s="223"/>
      <c r="AP43" s="123" t="str">
        <f t="shared" ref="AP43:AP49" si="2">AC43</f>
        <v>DSHS already has this on file.</v>
      </c>
    </row>
    <row r="44" spans="1:53" x14ac:dyDescent="0.2">
      <c r="A44" s="207" t="s">
        <v>394</v>
      </c>
      <c r="B44" s="275" t="s">
        <v>223</v>
      </c>
      <c r="C44" s="275"/>
      <c r="D44" s="275"/>
      <c r="E44" s="275"/>
      <c r="F44" s="275"/>
      <c r="G44" s="275"/>
      <c r="H44" s="275"/>
      <c r="I44" s="275"/>
      <c r="J44" s="275"/>
      <c r="K44" s="275"/>
      <c r="L44" s="275"/>
      <c r="M44" s="275"/>
      <c r="N44" s="275"/>
      <c r="O44" s="275"/>
      <c r="P44" s="275"/>
      <c r="Q44" s="275"/>
      <c r="R44" s="275"/>
      <c r="S44" s="276"/>
      <c r="T44" s="120" t="s">
        <v>142</v>
      </c>
      <c r="U44" s="121" t="s">
        <v>183</v>
      </c>
      <c r="V44" s="208" t="s">
        <v>221</v>
      </c>
      <c r="W44" s="122">
        <v>18</v>
      </c>
      <c r="X44" s="277"/>
      <c r="Y44" s="278"/>
      <c r="Z44" s="278"/>
      <c r="AA44" s="278"/>
      <c r="AB44" s="279"/>
      <c r="AC44" s="229"/>
      <c r="AD44" s="229"/>
      <c r="AE44" s="229"/>
      <c r="AF44" s="229"/>
      <c r="AG44" s="229"/>
      <c r="AH44" s="229"/>
      <c r="AI44" s="229"/>
      <c r="AJ44" s="229"/>
      <c r="AK44" s="229"/>
      <c r="AL44" s="142"/>
      <c r="AM44" s="142"/>
      <c r="AN44" s="142"/>
      <c r="AO44" s="142"/>
      <c r="AP44" s="123">
        <f t="shared" si="2"/>
        <v>0</v>
      </c>
      <c r="AQ44" s="143"/>
      <c r="AR44" s="143"/>
      <c r="AS44" s="143"/>
      <c r="AT44" s="143"/>
      <c r="AU44" s="143"/>
      <c r="AV44" s="143"/>
      <c r="AW44" s="143"/>
      <c r="AX44" s="143"/>
      <c r="AY44" s="143"/>
      <c r="AZ44" s="143"/>
      <c r="BA44" s="143"/>
    </row>
    <row r="45" spans="1:53" s="212" customFormat="1" ht="15" x14ac:dyDescent="0.25">
      <c r="A45" s="114"/>
      <c r="B45" s="209" t="s">
        <v>147</v>
      </c>
      <c r="C45" s="115"/>
      <c r="D45" s="115"/>
      <c r="E45" s="115"/>
      <c r="F45" s="115"/>
      <c r="G45" s="115"/>
      <c r="H45" s="115"/>
      <c r="I45" s="115"/>
      <c r="J45" s="115"/>
      <c r="K45" s="115"/>
      <c r="L45" s="115"/>
      <c r="M45" s="115"/>
      <c r="N45" s="115"/>
      <c r="O45" s="115"/>
      <c r="P45" s="115"/>
      <c r="Q45" s="115"/>
      <c r="R45" s="115"/>
      <c r="S45" s="115"/>
      <c r="T45" s="210" t="s">
        <v>141</v>
      </c>
      <c r="U45" s="115"/>
      <c r="V45" s="115"/>
      <c r="W45" s="124"/>
      <c r="X45" s="282" t="s">
        <v>145</v>
      </c>
      <c r="Y45" s="280"/>
      <c r="Z45" s="280"/>
      <c r="AA45" s="280"/>
      <c r="AB45" s="281"/>
      <c r="AC45" s="282" t="s">
        <v>146</v>
      </c>
      <c r="AD45" s="280"/>
      <c r="AE45" s="280"/>
      <c r="AF45" s="280"/>
      <c r="AG45" s="280"/>
      <c r="AH45" s="280"/>
      <c r="AI45" s="280"/>
      <c r="AJ45" s="280"/>
      <c r="AK45" s="281"/>
      <c r="AL45" s="119"/>
      <c r="AM45" s="119"/>
      <c r="AN45" s="119"/>
      <c r="AO45" s="119"/>
      <c r="AP45" s="213"/>
    </row>
    <row r="46" spans="1:53" x14ac:dyDescent="0.2">
      <c r="A46" s="207" t="s">
        <v>394</v>
      </c>
      <c r="B46" s="275" t="s">
        <v>360</v>
      </c>
      <c r="C46" s="275"/>
      <c r="D46" s="275"/>
      <c r="E46" s="275"/>
      <c r="F46" s="275"/>
      <c r="G46" s="275"/>
      <c r="H46" s="275"/>
      <c r="I46" s="275"/>
      <c r="J46" s="275"/>
      <c r="K46" s="275"/>
      <c r="L46" s="275"/>
      <c r="M46" s="275"/>
      <c r="N46" s="275"/>
      <c r="O46" s="275"/>
      <c r="P46" s="275"/>
      <c r="Q46" s="275"/>
      <c r="R46" s="275"/>
      <c r="S46" s="276"/>
      <c r="T46" s="120" t="s">
        <v>142</v>
      </c>
      <c r="U46" s="121" t="s">
        <v>183</v>
      </c>
      <c r="V46" s="208" t="s">
        <v>221</v>
      </c>
      <c r="W46" s="122">
        <v>6</v>
      </c>
      <c r="X46" s="277"/>
      <c r="Y46" s="278"/>
      <c r="Z46" s="278"/>
      <c r="AA46" s="278"/>
      <c r="AB46" s="279"/>
      <c r="AC46" s="221"/>
      <c r="AD46" s="222"/>
      <c r="AE46" s="222"/>
      <c r="AF46" s="222"/>
      <c r="AG46" s="222"/>
      <c r="AH46" s="222"/>
      <c r="AI46" s="222"/>
      <c r="AJ46" s="222"/>
      <c r="AK46" s="223"/>
      <c r="AP46" s="123">
        <f t="shared" si="2"/>
        <v>0</v>
      </c>
    </row>
    <row r="47" spans="1:53" x14ac:dyDescent="0.2">
      <c r="A47" s="207" t="s">
        <v>394</v>
      </c>
      <c r="B47" s="275" t="s">
        <v>419</v>
      </c>
      <c r="C47" s="275"/>
      <c r="D47" s="275"/>
      <c r="E47" s="275"/>
      <c r="F47" s="275"/>
      <c r="G47" s="275"/>
      <c r="H47" s="275"/>
      <c r="I47" s="275"/>
      <c r="J47" s="275"/>
      <c r="K47" s="275"/>
      <c r="L47" s="275"/>
      <c r="M47" s="275"/>
      <c r="N47" s="275"/>
      <c r="O47" s="275"/>
      <c r="P47" s="275"/>
      <c r="Q47" s="275"/>
      <c r="R47" s="275"/>
      <c r="S47" s="276"/>
      <c r="T47" s="120" t="s">
        <v>142</v>
      </c>
      <c r="U47" s="121" t="s">
        <v>183</v>
      </c>
      <c r="V47" s="208" t="s">
        <v>221</v>
      </c>
      <c r="W47" s="122">
        <v>7</v>
      </c>
      <c r="X47" s="277"/>
      <c r="Y47" s="278"/>
      <c r="Z47" s="278"/>
      <c r="AA47" s="278"/>
      <c r="AB47" s="279"/>
      <c r="AC47" s="221"/>
      <c r="AD47" s="222"/>
      <c r="AE47" s="222"/>
      <c r="AF47" s="222"/>
      <c r="AG47" s="222"/>
      <c r="AH47" s="222"/>
      <c r="AI47" s="222"/>
      <c r="AJ47" s="222"/>
      <c r="AK47" s="223"/>
      <c r="AP47" s="123">
        <f>AC47</f>
        <v>0</v>
      </c>
    </row>
    <row r="48" spans="1:53" x14ac:dyDescent="0.2">
      <c r="A48" s="207" t="s">
        <v>394</v>
      </c>
      <c r="B48" s="275" t="s">
        <v>190</v>
      </c>
      <c r="C48" s="275"/>
      <c r="D48" s="275"/>
      <c r="E48" s="275"/>
      <c r="F48" s="275"/>
      <c r="G48" s="275"/>
      <c r="H48" s="275"/>
      <c r="I48" s="275"/>
      <c r="J48" s="275"/>
      <c r="K48" s="275"/>
      <c r="L48" s="275"/>
      <c r="M48" s="275"/>
      <c r="N48" s="275"/>
      <c r="O48" s="275"/>
      <c r="P48" s="275"/>
      <c r="Q48" s="275"/>
      <c r="R48" s="275"/>
      <c r="S48" s="276"/>
      <c r="T48" s="126" t="s">
        <v>142</v>
      </c>
      <c r="U48" s="127" t="s">
        <v>183</v>
      </c>
      <c r="V48" s="208" t="s">
        <v>221</v>
      </c>
      <c r="W48" s="128">
        <v>14</v>
      </c>
      <c r="X48" s="277"/>
      <c r="Y48" s="278"/>
      <c r="Z48" s="278"/>
      <c r="AA48" s="278"/>
      <c r="AB48" s="279"/>
      <c r="AC48" s="221"/>
      <c r="AD48" s="222"/>
      <c r="AE48" s="222"/>
      <c r="AF48" s="222"/>
      <c r="AG48" s="222"/>
      <c r="AH48" s="222"/>
      <c r="AI48" s="222"/>
      <c r="AJ48" s="222"/>
      <c r="AK48" s="223"/>
      <c r="AP48" s="123">
        <f t="shared" si="2"/>
        <v>0</v>
      </c>
    </row>
    <row r="49" spans="1:42" x14ac:dyDescent="0.2">
      <c r="A49" s="207" t="s">
        <v>394</v>
      </c>
      <c r="B49" s="275" t="s">
        <v>192</v>
      </c>
      <c r="C49" s="275"/>
      <c r="D49" s="275"/>
      <c r="E49" s="275"/>
      <c r="F49" s="275"/>
      <c r="G49" s="275"/>
      <c r="H49" s="275"/>
      <c r="I49" s="275"/>
      <c r="J49" s="275"/>
      <c r="K49" s="275"/>
      <c r="L49" s="275"/>
      <c r="M49" s="275"/>
      <c r="N49" s="275"/>
      <c r="O49" s="275"/>
      <c r="P49" s="275"/>
      <c r="Q49" s="275"/>
      <c r="R49" s="275"/>
      <c r="S49" s="276"/>
      <c r="T49" s="126" t="s">
        <v>142</v>
      </c>
      <c r="U49" s="127" t="s">
        <v>183</v>
      </c>
      <c r="V49" s="208" t="s">
        <v>221</v>
      </c>
      <c r="W49" s="128">
        <v>17</v>
      </c>
      <c r="X49" s="277"/>
      <c r="Y49" s="278"/>
      <c r="Z49" s="278"/>
      <c r="AA49" s="278"/>
      <c r="AB49" s="279"/>
      <c r="AC49" s="221"/>
      <c r="AD49" s="222"/>
      <c r="AE49" s="222"/>
      <c r="AF49" s="222"/>
      <c r="AG49" s="222"/>
      <c r="AH49" s="222"/>
      <c r="AI49" s="222"/>
      <c r="AJ49" s="222"/>
      <c r="AK49" s="223"/>
      <c r="AP49" s="123">
        <f t="shared" si="2"/>
        <v>0</v>
      </c>
    </row>
    <row r="50" spans="1:42" s="212" customFormat="1" ht="15" x14ac:dyDescent="0.25">
      <c r="A50" s="114"/>
      <c r="B50" s="280" t="s">
        <v>177</v>
      </c>
      <c r="C50" s="280"/>
      <c r="D50" s="280" t="s">
        <v>178</v>
      </c>
      <c r="E50" s="280"/>
      <c r="F50" s="280"/>
      <c r="G50" s="280"/>
      <c r="H50" s="280"/>
      <c r="I50" s="280"/>
      <c r="J50" s="280"/>
      <c r="K50" s="280"/>
      <c r="L50" s="280"/>
      <c r="M50" s="280"/>
      <c r="N50" s="280"/>
      <c r="O50" s="280"/>
      <c r="P50" s="280"/>
      <c r="Q50" s="280"/>
      <c r="R50" s="280"/>
      <c r="S50" s="281"/>
      <c r="T50" s="282" t="s">
        <v>144</v>
      </c>
      <c r="U50" s="280"/>
      <c r="V50" s="280"/>
      <c r="W50" s="281"/>
      <c r="X50" s="282" t="s">
        <v>154</v>
      </c>
      <c r="Y50" s="280"/>
      <c r="Z50" s="280"/>
      <c r="AA50" s="280"/>
      <c r="AB50" s="280"/>
      <c r="AC50" s="280"/>
      <c r="AD50" s="280"/>
      <c r="AE50" s="280"/>
      <c r="AF50" s="280"/>
      <c r="AG50" s="280"/>
      <c r="AH50" s="280"/>
      <c r="AI50" s="280"/>
      <c r="AJ50" s="280"/>
      <c r="AK50" s="281"/>
      <c r="AL50" s="119"/>
      <c r="AM50" s="119"/>
      <c r="AN50" s="119"/>
      <c r="AO50" s="119"/>
      <c r="AP50" s="119"/>
    </row>
    <row r="51" spans="1:42" ht="140.25" x14ac:dyDescent="0.2">
      <c r="A51" s="266">
        <v>1</v>
      </c>
      <c r="B51" s="255" t="s">
        <v>244</v>
      </c>
      <c r="C51" s="269"/>
      <c r="D51" s="269"/>
      <c r="E51" s="269"/>
      <c r="F51" s="269"/>
      <c r="G51" s="269"/>
      <c r="H51" s="269"/>
      <c r="I51" s="269"/>
      <c r="J51" s="269"/>
      <c r="K51" s="269"/>
      <c r="L51" s="269"/>
      <c r="M51" s="269"/>
      <c r="N51" s="269"/>
      <c r="O51" s="269"/>
      <c r="P51" s="269"/>
      <c r="Q51" s="269"/>
      <c r="R51" s="269"/>
      <c r="S51" s="270"/>
      <c r="T51" s="260"/>
      <c r="U51" s="261"/>
      <c r="V51" s="261"/>
      <c r="W51" s="262"/>
      <c r="X51" s="229"/>
      <c r="Y51" s="229"/>
      <c r="Z51" s="229"/>
      <c r="AA51" s="229"/>
      <c r="AB51" s="229"/>
      <c r="AC51" s="229"/>
      <c r="AD51" s="229"/>
      <c r="AE51" s="229"/>
      <c r="AF51" s="229"/>
      <c r="AG51" s="229"/>
      <c r="AH51" s="229"/>
      <c r="AI51" s="229"/>
      <c r="AJ51" s="229"/>
      <c r="AK51" s="229"/>
      <c r="AL51" s="123" t="str">
        <f>B51</f>
        <v>Project Sponsors had policies and/or procedures for affirmative outreach. Per 24 CFR §574.603(b), Project Sponsors must adopt procedures to ensure that all persons who qualify for the assistance, regardless of their race, color, religion, sex, age, national origin, familial status, or handicap, know of the availability of the HOPWA program, including facilities and services accessible to persons with a handicap, and maintain evidence of implementation of the procedures. AA submitted evidence that Project Sponsors conducted affirmative outreach in their communities, shared HOPWA information in their respective HSDA, and affirmatively further fair housing.
24 CFR §574.603(b)</v>
      </c>
      <c r="AM51" s="123">
        <f>X51</f>
        <v>0</v>
      </c>
      <c r="AN51" s="129"/>
      <c r="AO51" s="129"/>
    </row>
    <row r="52" spans="1:42" x14ac:dyDescent="0.2">
      <c r="A52" s="267"/>
      <c r="B52" s="263" t="s">
        <v>155</v>
      </c>
      <c r="C52" s="264"/>
      <c r="D52" s="264"/>
      <c r="E52" s="264"/>
      <c r="F52" s="264"/>
      <c r="G52" s="264"/>
      <c r="H52" s="264"/>
      <c r="I52" s="264"/>
      <c r="J52" s="264"/>
      <c r="K52" s="264"/>
      <c r="L52" s="264"/>
      <c r="M52" s="264"/>
      <c r="N52" s="264"/>
      <c r="O52" s="264"/>
      <c r="P52" s="264"/>
      <c r="Q52" s="264"/>
      <c r="R52" s="264"/>
      <c r="S52" s="265"/>
      <c r="T52" s="263" t="s">
        <v>156</v>
      </c>
      <c r="U52" s="264"/>
      <c r="V52" s="264"/>
      <c r="W52" s="264"/>
      <c r="X52" s="264"/>
      <c r="Y52" s="264"/>
      <c r="Z52" s="264"/>
      <c r="AA52" s="264"/>
      <c r="AB52" s="264"/>
      <c r="AC52" s="264"/>
      <c r="AD52" s="264"/>
      <c r="AE52" s="264"/>
      <c r="AF52" s="264"/>
      <c r="AG52" s="264"/>
      <c r="AH52" s="264"/>
      <c r="AI52" s="264"/>
      <c r="AJ52" s="264"/>
      <c r="AK52" s="265"/>
    </row>
    <row r="53" spans="1:42" x14ac:dyDescent="0.2">
      <c r="A53" s="268"/>
      <c r="B53" s="230"/>
      <c r="C53" s="231"/>
      <c r="D53" s="231"/>
      <c r="E53" s="231"/>
      <c r="F53" s="231"/>
      <c r="G53" s="231"/>
      <c r="H53" s="231"/>
      <c r="I53" s="231"/>
      <c r="J53" s="231"/>
      <c r="K53" s="231"/>
      <c r="L53" s="231"/>
      <c r="M53" s="231"/>
      <c r="N53" s="231"/>
      <c r="O53" s="231"/>
      <c r="P53" s="231"/>
      <c r="Q53" s="231"/>
      <c r="R53" s="231"/>
      <c r="S53" s="232"/>
      <c r="T53" s="230"/>
      <c r="U53" s="231"/>
      <c r="V53" s="231"/>
      <c r="W53" s="231"/>
      <c r="X53" s="231"/>
      <c r="Y53" s="231"/>
      <c r="Z53" s="231"/>
      <c r="AA53" s="231"/>
      <c r="AB53" s="231"/>
      <c r="AC53" s="231"/>
      <c r="AD53" s="231"/>
      <c r="AE53" s="231"/>
      <c r="AF53" s="231"/>
      <c r="AG53" s="231"/>
      <c r="AH53" s="231"/>
      <c r="AI53" s="231"/>
      <c r="AJ53" s="231"/>
      <c r="AK53" s="232"/>
      <c r="AM53" s="129"/>
      <c r="AN53" s="123">
        <f>B53</f>
        <v>0</v>
      </c>
      <c r="AO53" s="123">
        <f>T53</f>
        <v>0</v>
      </c>
    </row>
    <row r="55" spans="1:42" ht="344.25" x14ac:dyDescent="0.2">
      <c r="A55" s="266">
        <v>2</v>
      </c>
      <c r="B55" s="255" t="s">
        <v>239</v>
      </c>
      <c r="C55" s="269"/>
      <c r="D55" s="269"/>
      <c r="E55" s="269"/>
      <c r="F55" s="269"/>
      <c r="G55" s="269"/>
      <c r="H55" s="269"/>
      <c r="I55" s="269"/>
      <c r="J55" s="269"/>
      <c r="K55" s="269"/>
      <c r="L55" s="269"/>
      <c r="M55" s="269"/>
      <c r="N55" s="269"/>
      <c r="O55" s="269"/>
      <c r="P55" s="269"/>
      <c r="Q55" s="269"/>
      <c r="R55" s="269"/>
      <c r="S55" s="270"/>
      <c r="T55" s="260"/>
      <c r="U55" s="261"/>
      <c r="V55" s="261"/>
      <c r="W55" s="262"/>
      <c r="X55" s="229"/>
      <c r="Y55" s="229"/>
      <c r="Z55" s="229"/>
      <c r="AA55" s="229"/>
      <c r="AB55" s="229"/>
      <c r="AC55" s="229"/>
      <c r="AD55" s="229"/>
      <c r="AE55" s="229"/>
      <c r="AF55" s="229"/>
      <c r="AG55" s="229"/>
      <c r="AH55" s="229"/>
      <c r="AI55" s="229"/>
      <c r="AJ55" s="229"/>
      <c r="AK55" s="229"/>
      <c r="AL55" s="123" t="str">
        <f>B55</f>
        <v xml:space="preserve">Project Sponsors had policies and/or procedures for anti-discrimination. 
-The Fair Housing Act protects people from discrimination because of race, color, religion, sex, age, national origin, familial status, or handicap. 
-The “Equal Access to Housing in HUD Programs Regardless of Sexual Orientation or Gender Identity Final Rule,” ensures that HUD’s core programs are open to all eligible individuals and families regardless of actual or perceived sexual orientation, gender identity, or marital status and is encoded in HOPWA regulations. 
-The Violence Against Women Reauthorization Act of 2013: Implementation in HUD Housing Programs Final Rule ensures an applicant or beneficiary of the DSHS HOPWA Program may not be denied admission to, denied assistance under, terminated from participation in, or evicted from the unit on the basis or as a direct result of the fact that the applicant or beneficiary is or has been a survivor of domestic violence, dating violence, sexual assault, or stalking, if the applicant or beneficiary otherwise qualifies for admission, assistance, participation, or occupancy and is encoded in HOPWA regulations. 
-The HHSC Contract Uniform Terms and Conditions: Article 9.21 prohibit discrimination on the basis of limited English proficiency, substance abuse, and political belief. If Project Sponsors used their policies and/or procedures for anti-discrimination, AA submitted evidence that they followed their policies and/or procedures.
24 CFR §574.603; Equal Access to Housing in HUD Programs Regardless of Sexual Orientation or Gender Identity Final Rule; Violence Against Women Reauthorization Act of 2013: Implementation in HUD Housing Programs Final Rule; HHSC Contract Uniform Terms and Conditions, Article 9.21; HOPWA Formula Grant Operating Instructions
</v>
      </c>
      <c r="AM55" s="123">
        <f>X55</f>
        <v>0</v>
      </c>
      <c r="AN55" s="129"/>
      <c r="AO55" s="129"/>
    </row>
    <row r="56" spans="1:42" x14ac:dyDescent="0.2">
      <c r="A56" s="267"/>
      <c r="B56" s="263" t="s">
        <v>155</v>
      </c>
      <c r="C56" s="264"/>
      <c r="D56" s="264"/>
      <c r="E56" s="264"/>
      <c r="F56" s="264"/>
      <c r="G56" s="264"/>
      <c r="H56" s="264"/>
      <c r="I56" s="264"/>
      <c r="J56" s="264"/>
      <c r="K56" s="264"/>
      <c r="L56" s="264"/>
      <c r="M56" s="264"/>
      <c r="N56" s="264"/>
      <c r="O56" s="264"/>
      <c r="P56" s="264"/>
      <c r="Q56" s="264"/>
      <c r="R56" s="264"/>
      <c r="S56" s="265"/>
      <c r="T56" s="263" t="s">
        <v>156</v>
      </c>
      <c r="U56" s="264"/>
      <c r="V56" s="264"/>
      <c r="W56" s="264"/>
      <c r="X56" s="264"/>
      <c r="Y56" s="264"/>
      <c r="Z56" s="264"/>
      <c r="AA56" s="264"/>
      <c r="AB56" s="264"/>
      <c r="AC56" s="264"/>
      <c r="AD56" s="264"/>
      <c r="AE56" s="264"/>
      <c r="AF56" s="264"/>
      <c r="AG56" s="264"/>
      <c r="AH56" s="264"/>
      <c r="AI56" s="264"/>
      <c r="AJ56" s="264"/>
      <c r="AK56" s="265"/>
    </row>
    <row r="57" spans="1:42" x14ac:dyDescent="0.2">
      <c r="A57" s="268"/>
      <c r="B57" s="230"/>
      <c r="C57" s="231"/>
      <c r="D57" s="231"/>
      <c r="E57" s="231"/>
      <c r="F57" s="231"/>
      <c r="G57" s="231"/>
      <c r="H57" s="231"/>
      <c r="I57" s="231"/>
      <c r="J57" s="231"/>
      <c r="K57" s="231"/>
      <c r="L57" s="231"/>
      <c r="M57" s="231"/>
      <c r="N57" s="231"/>
      <c r="O57" s="231"/>
      <c r="P57" s="231"/>
      <c r="Q57" s="231"/>
      <c r="R57" s="231"/>
      <c r="S57" s="232"/>
      <c r="T57" s="230"/>
      <c r="U57" s="231"/>
      <c r="V57" s="231"/>
      <c r="W57" s="231"/>
      <c r="X57" s="231"/>
      <c r="Y57" s="231"/>
      <c r="Z57" s="231"/>
      <c r="AA57" s="231"/>
      <c r="AB57" s="231"/>
      <c r="AC57" s="231"/>
      <c r="AD57" s="231"/>
      <c r="AE57" s="231"/>
      <c r="AF57" s="231"/>
      <c r="AG57" s="231"/>
      <c r="AH57" s="231"/>
      <c r="AI57" s="231"/>
      <c r="AJ57" s="231"/>
      <c r="AK57" s="232"/>
      <c r="AM57" s="129"/>
      <c r="AN57" s="123">
        <f>B57</f>
        <v>0</v>
      </c>
      <c r="AO57" s="123">
        <f>T57</f>
        <v>0</v>
      </c>
    </row>
    <row r="59" spans="1:42" ht="280.5" x14ac:dyDescent="0.2">
      <c r="A59" s="266">
        <v>3</v>
      </c>
      <c r="B59" s="255" t="s">
        <v>252</v>
      </c>
      <c r="C59" s="269"/>
      <c r="D59" s="269"/>
      <c r="E59" s="269"/>
      <c r="F59" s="269"/>
      <c r="G59" s="269"/>
      <c r="H59" s="269"/>
      <c r="I59" s="269"/>
      <c r="J59" s="269"/>
      <c r="K59" s="269"/>
      <c r="L59" s="269"/>
      <c r="M59" s="269"/>
      <c r="N59" s="269"/>
      <c r="O59" s="269"/>
      <c r="P59" s="269"/>
      <c r="Q59" s="269"/>
      <c r="R59" s="269"/>
      <c r="S59" s="270"/>
      <c r="T59" s="260"/>
      <c r="U59" s="261"/>
      <c r="V59" s="261"/>
      <c r="W59" s="262"/>
      <c r="X59" s="229"/>
      <c r="Y59" s="229"/>
      <c r="Z59" s="229"/>
      <c r="AA59" s="229"/>
      <c r="AB59" s="229"/>
      <c r="AC59" s="229"/>
      <c r="AD59" s="229"/>
      <c r="AE59" s="229"/>
      <c r="AF59" s="229"/>
      <c r="AG59" s="229"/>
      <c r="AH59" s="229"/>
      <c r="AI59" s="229"/>
      <c r="AJ59" s="229"/>
      <c r="AK59" s="229"/>
      <c r="AL59" s="123" t="str">
        <f>B59</f>
        <v>Project Sponsors had policies and/or procedures for confidentiality at the Project Sponsor level. The policies and/or procedures were comprehensive and included the following:
- Definitions of confidential data and protected health information (PHI)
- Description of how confidentiality is maintained
The policies and/or procedures must outline:
- Who can access confidential information and for how long (e.g., after termination)
- Breach procedures
- Notification requirements
- Mitigation activities
- Sanction levels
- Duty to warn or report
The policies and/or procedures provided a confidentiality training schedule (annually at minimum) and designated a Project Sponsor staff member as responsible for privacy and security (e.g., Privacy or Security Officer, Overall Responsible Party [ORP] or Local Responsible Party [LRP], Privacy Liaison, etc.). If Project Sponsors used their policies and/or procedures for confidentiality at the Project Sponsor level, AA submitted evidence that they followed their policies and/or procedures.
24 CFR §574.440; HHSC Contract Data Use Agreement; DSHS HIV/STD Security Policies and Procedures</v>
      </c>
      <c r="AM59" s="123">
        <f>X59</f>
        <v>0</v>
      </c>
      <c r="AN59" s="129"/>
      <c r="AO59" s="129"/>
    </row>
    <row r="60" spans="1:42" x14ac:dyDescent="0.2">
      <c r="A60" s="267"/>
      <c r="B60" s="272" t="s">
        <v>155</v>
      </c>
      <c r="C60" s="273"/>
      <c r="D60" s="273"/>
      <c r="E60" s="273"/>
      <c r="F60" s="273"/>
      <c r="G60" s="273"/>
      <c r="H60" s="273"/>
      <c r="I60" s="273"/>
      <c r="J60" s="273"/>
      <c r="K60" s="273"/>
      <c r="L60" s="273"/>
      <c r="M60" s="273"/>
      <c r="N60" s="273"/>
      <c r="O60" s="273"/>
      <c r="P60" s="273"/>
      <c r="Q60" s="273"/>
      <c r="R60" s="273"/>
      <c r="S60" s="274"/>
      <c r="T60" s="272" t="s">
        <v>156</v>
      </c>
      <c r="U60" s="273"/>
      <c r="V60" s="273"/>
      <c r="W60" s="273"/>
      <c r="X60" s="273"/>
      <c r="Y60" s="273"/>
      <c r="Z60" s="273"/>
      <c r="AA60" s="273"/>
      <c r="AB60" s="273"/>
      <c r="AC60" s="273"/>
      <c r="AD60" s="273"/>
      <c r="AE60" s="273"/>
      <c r="AF60" s="273"/>
      <c r="AG60" s="273"/>
      <c r="AH60" s="273"/>
      <c r="AI60" s="273"/>
      <c r="AJ60" s="273"/>
      <c r="AK60" s="274"/>
    </row>
    <row r="61" spans="1:42" x14ac:dyDescent="0.2">
      <c r="A61" s="268"/>
      <c r="B61" s="230"/>
      <c r="C61" s="231"/>
      <c r="D61" s="231"/>
      <c r="E61" s="231"/>
      <c r="F61" s="231"/>
      <c r="G61" s="231"/>
      <c r="H61" s="231"/>
      <c r="I61" s="231"/>
      <c r="J61" s="231"/>
      <c r="K61" s="231"/>
      <c r="L61" s="231"/>
      <c r="M61" s="231"/>
      <c r="N61" s="231"/>
      <c r="O61" s="231"/>
      <c r="P61" s="231"/>
      <c r="Q61" s="231"/>
      <c r="R61" s="231"/>
      <c r="S61" s="232"/>
      <c r="T61" s="230"/>
      <c r="U61" s="231"/>
      <c r="V61" s="231"/>
      <c r="W61" s="231"/>
      <c r="X61" s="231"/>
      <c r="Y61" s="231"/>
      <c r="Z61" s="231"/>
      <c r="AA61" s="231"/>
      <c r="AB61" s="231"/>
      <c r="AC61" s="231"/>
      <c r="AD61" s="231"/>
      <c r="AE61" s="231"/>
      <c r="AF61" s="231"/>
      <c r="AG61" s="231"/>
      <c r="AH61" s="231"/>
      <c r="AI61" s="231"/>
      <c r="AJ61" s="231"/>
      <c r="AK61" s="232"/>
      <c r="AM61" s="129"/>
      <c r="AN61" s="123">
        <f>B61</f>
        <v>0</v>
      </c>
      <c r="AO61" s="123">
        <f>T61</f>
        <v>0</v>
      </c>
    </row>
    <row r="63" spans="1:42" ht="204" x14ac:dyDescent="0.2">
      <c r="A63" s="266">
        <v>4</v>
      </c>
      <c r="B63" s="255" t="s">
        <v>240</v>
      </c>
      <c r="C63" s="269"/>
      <c r="D63" s="269"/>
      <c r="E63" s="269"/>
      <c r="F63" s="269"/>
      <c r="G63" s="269"/>
      <c r="H63" s="269"/>
      <c r="I63" s="269"/>
      <c r="J63" s="269"/>
      <c r="K63" s="269"/>
      <c r="L63" s="269"/>
      <c r="M63" s="269"/>
      <c r="N63" s="269"/>
      <c r="O63" s="269"/>
      <c r="P63" s="269"/>
      <c r="Q63" s="269"/>
      <c r="R63" s="269"/>
      <c r="S63" s="270"/>
      <c r="T63" s="260"/>
      <c r="U63" s="261"/>
      <c r="V63" s="261"/>
      <c r="W63" s="262"/>
      <c r="X63" s="229"/>
      <c r="Y63" s="229"/>
      <c r="Z63" s="229"/>
      <c r="AA63" s="229"/>
      <c r="AB63" s="229"/>
      <c r="AC63" s="229"/>
      <c r="AD63" s="229"/>
      <c r="AE63" s="229"/>
      <c r="AF63" s="229"/>
      <c r="AG63" s="229"/>
      <c r="AH63" s="229"/>
      <c r="AI63" s="229"/>
      <c r="AJ63" s="229"/>
      <c r="AK63" s="229"/>
      <c r="AL63" s="123" t="str">
        <f>B63</f>
        <v>Project Sponsors had policies and/or procedures or assurance processes for conflict of interest. Per 24 CFR §574.625(a), no person who is an employee, agent, consultant, officer, or elected or appointed official of the project sponsor and who exercises or has exercised any functions or responsibilities with respect to assisted activities, or who is in a position to participate in a decision making process or gain inside information with regard to such activities, may obtain a financial interest or benefit from the activity, or have an interest in any contract, subcontract, or agreement with respect thereto, or the proceeds thereunder, either for themself or for those with whom they have family or business ties, during their tenure or for one year thereafter. If Project Sponsors used their policies and/or procedures or assurance processes for conflict of interest, AA submitted evidence (e.g., signed assurances) that they followed their policies and/or procedures or assurance processes.
2 CFR §200.317 through §200.326; 24 CFR §574.440; DSHS HIV/STD Program Policies</v>
      </c>
      <c r="AM63" s="123">
        <f>X63</f>
        <v>0</v>
      </c>
      <c r="AN63" s="129"/>
      <c r="AO63" s="129"/>
    </row>
    <row r="64" spans="1:42" x14ac:dyDescent="0.2">
      <c r="A64" s="267"/>
      <c r="B64" s="263" t="s">
        <v>155</v>
      </c>
      <c r="C64" s="264"/>
      <c r="D64" s="264"/>
      <c r="E64" s="264"/>
      <c r="F64" s="264"/>
      <c r="G64" s="264"/>
      <c r="H64" s="264"/>
      <c r="I64" s="264"/>
      <c r="J64" s="264"/>
      <c r="K64" s="264"/>
      <c r="L64" s="264"/>
      <c r="M64" s="264"/>
      <c r="N64" s="264"/>
      <c r="O64" s="264"/>
      <c r="P64" s="264"/>
      <c r="Q64" s="264"/>
      <c r="R64" s="264"/>
      <c r="S64" s="265"/>
      <c r="T64" s="263" t="s">
        <v>156</v>
      </c>
      <c r="U64" s="264"/>
      <c r="V64" s="264"/>
      <c r="W64" s="264"/>
      <c r="X64" s="264"/>
      <c r="Y64" s="264"/>
      <c r="Z64" s="264"/>
      <c r="AA64" s="264"/>
      <c r="AB64" s="264"/>
      <c r="AC64" s="264"/>
      <c r="AD64" s="264"/>
      <c r="AE64" s="264"/>
      <c r="AF64" s="264"/>
      <c r="AG64" s="264"/>
      <c r="AH64" s="264"/>
      <c r="AI64" s="264"/>
      <c r="AJ64" s="264"/>
      <c r="AK64" s="265"/>
    </row>
    <row r="65" spans="1:41" x14ac:dyDescent="0.2">
      <c r="A65" s="268"/>
      <c r="B65" s="230"/>
      <c r="C65" s="231"/>
      <c r="D65" s="231"/>
      <c r="E65" s="231"/>
      <c r="F65" s="231"/>
      <c r="G65" s="231"/>
      <c r="H65" s="231"/>
      <c r="I65" s="231"/>
      <c r="J65" s="231"/>
      <c r="K65" s="231"/>
      <c r="L65" s="231"/>
      <c r="M65" s="231"/>
      <c r="N65" s="231"/>
      <c r="O65" s="231"/>
      <c r="P65" s="231"/>
      <c r="Q65" s="231"/>
      <c r="R65" s="231"/>
      <c r="S65" s="232"/>
      <c r="T65" s="230"/>
      <c r="U65" s="231"/>
      <c r="V65" s="231"/>
      <c r="W65" s="231"/>
      <c r="X65" s="231"/>
      <c r="Y65" s="231"/>
      <c r="Z65" s="231"/>
      <c r="AA65" s="231"/>
      <c r="AB65" s="231"/>
      <c r="AC65" s="231"/>
      <c r="AD65" s="231"/>
      <c r="AE65" s="231"/>
      <c r="AF65" s="231"/>
      <c r="AG65" s="231"/>
      <c r="AH65" s="231"/>
      <c r="AI65" s="231"/>
      <c r="AJ65" s="231"/>
      <c r="AK65" s="232"/>
      <c r="AM65" s="129"/>
      <c r="AN65" s="123">
        <f>B65</f>
        <v>0</v>
      </c>
      <c r="AO65" s="123">
        <f>T65</f>
        <v>0</v>
      </c>
    </row>
    <row r="67" spans="1:41" ht="76.5" x14ac:dyDescent="0.2">
      <c r="A67" s="266">
        <v>5</v>
      </c>
      <c r="B67" s="255" t="s">
        <v>241</v>
      </c>
      <c r="C67" s="269"/>
      <c r="D67" s="269"/>
      <c r="E67" s="269"/>
      <c r="F67" s="269"/>
      <c r="G67" s="269"/>
      <c r="H67" s="269"/>
      <c r="I67" s="269"/>
      <c r="J67" s="269"/>
      <c r="K67" s="269"/>
      <c r="L67" s="269"/>
      <c r="M67" s="269"/>
      <c r="N67" s="269"/>
      <c r="O67" s="269"/>
      <c r="P67" s="269"/>
      <c r="Q67" s="269"/>
      <c r="R67" s="269"/>
      <c r="S67" s="270"/>
      <c r="T67" s="260"/>
      <c r="U67" s="261"/>
      <c r="V67" s="261"/>
      <c r="W67" s="262"/>
      <c r="X67" s="229"/>
      <c r="Y67" s="229"/>
      <c r="Z67" s="229"/>
      <c r="AA67" s="229"/>
      <c r="AB67" s="229"/>
      <c r="AC67" s="229"/>
      <c r="AD67" s="229"/>
      <c r="AE67" s="229"/>
      <c r="AF67" s="229"/>
      <c r="AG67" s="229"/>
      <c r="AH67" s="229"/>
      <c r="AI67" s="229"/>
      <c r="AJ67" s="229"/>
      <c r="AK67" s="229"/>
      <c r="AL67" s="123" t="str">
        <f>B67</f>
        <v xml:space="preserve">Project Sponsors had policies and/or procedures for grievances of clients. The policies addressed follow-up timelines, outcomes, and reporting to DSHS as required. If Project Sponsors used their policies and/or procedures for grievances of clients, AA submitted evidence that they followed their policies and/or procedures.
DSHS HOPWA Program Manual </v>
      </c>
      <c r="AM67" s="123">
        <f>X67</f>
        <v>0</v>
      </c>
      <c r="AN67" s="129"/>
      <c r="AO67" s="129"/>
    </row>
    <row r="68" spans="1:41" x14ac:dyDescent="0.2">
      <c r="A68" s="267"/>
      <c r="B68" s="263" t="s">
        <v>155</v>
      </c>
      <c r="C68" s="264"/>
      <c r="D68" s="264"/>
      <c r="E68" s="264"/>
      <c r="F68" s="264"/>
      <c r="G68" s="264"/>
      <c r="H68" s="264"/>
      <c r="I68" s="264"/>
      <c r="J68" s="264"/>
      <c r="K68" s="264"/>
      <c r="L68" s="264"/>
      <c r="M68" s="264"/>
      <c r="N68" s="264"/>
      <c r="O68" s="264"/>
      <c r="P68" s="264"/>
      <c r="Q68" s="264"/>
      <c r="R68" s="264"/>
      <c r="S68" s="265"/>
      <c r="T68" s="263" t="s">
        <v>156</v>
      </c>
      <c r="U68" s="264"/>
      <c r="V68" s="264"/>
      <c r="W68" s="264"/>
      <c r="X68" s="264"/>
      <c r="Y68" s="264"/>
      <c r="Z68" s="264"/>
      <c r="AA68" s="264"/>
      <c r="AB68" s="264"/>
      <c r="AC68" s="264"/>
      <c r="AD68" s="264"/>
      <c r="AE68" s="264"/>
      <c r="AF68" s="264"/>
      <c r="AG68" s="264"/>
      <c r="AH68" s="264"/>
      <c r="AI68" s="264"/>
      <c r="AJ68" s="264"/>
      <c r="AK68" s="265"/>
    </row>
    <row r="69" spans="1:41" x14ac:dyDescent="0.2">
      <c r="A69" s="268"/>
      <c r="B69" s="230"/>
      <c r="C69" s="231"/>
      <c r="D69" s="231"/>
      <c r="E69" s="231"/>
      <c r="F69" s="231"/>
      <c r="G69" s="231"/>
      <c r="H69" s="231"/>
      <c r="I69" s="231"/>
      <c r="J69" s="231"/>
      <c r="K69" s="231"/>
      <c r="L69" s="231"/>
      <c r="M69" s="231"/>
      <c r="N69" s="231"/>
      <c r="O69" s="231"/>
      <c r="P69" s="231"/>
      <c r="Q69" s="231"/>
      <c r="R69" s="231"/>
      <c r="S69" s="232"/>
      <c r="T69" s="230"/>
      <c r="U69" s="231"/>
      <c r="V69" s="231"/>
      <c r="W69" s="231"/>
      <c r="X69" s="231"/>
      <c r="Y69" s="231"/>
      <c r="Z69" s="231"/>
      <c r="AA69" s="231"/>
      <c r="AB69" s="231"/>
      <c r="AC69" s="231"/>
      <c r="AD69" s="231"/>
      <c r="AE69" s="231"/>
      <c r="AF69" s="231"/>
      <c r="AG69" s="231"/>
      <c r="AH69" s="231"/>
      <c r="AI69" s="231"/>
      <c r="AJ69" s="231"/>
      <c r="AK69" s="232"/>
      <c r="AM69" s="129"/>
      <c r="AN69" s="123">
        <f>B69</f>
        <v>0</v>
      </c>
      <c r="AO69" s="123">
        <f>T69</f>
        <v>0</v>
      </c>
    </row>
    <row r="71" spans="1:41" ht="127.5" x14ac:dyDescent="0.2">
      <c r="A71" s="266">
        <v>6</v>
      </c>
      <c r="B71" s="255" t="s">
        <v>409</v>
      </c>
      <c r="C71" s="269"/>
      <c r="D71" s="269"/>
      <c r="E71" s="269"/>
      <c r="F71" s="269"/>
      <c r="G71" s="269"/>
      <c r="H71" s="269"/>
      <c r="I71" s="269"/>
      <c r="J71" s="269"/>
      <c r="K71" s="269"/>
      <c r="L71" s="269"/>
      <c r="M71" s="269"/>
      <c r="N71" s="269"/>
      <c r="O71" s="269"/>
      <c r="P71" s="269"/>
      <c r="Q71" s="269"/>
      <c r="R71" s="269"/>
      <c r="S71" s="270"/>
      <c r="T71" s="260"/>
      <c r="U71" s="261"/>
      <c r="V71" s="261"/>
      <c r="W71" s="262"/>
      <c r="X71" s="229"/>
      <c r="Y71" s="229"/>
      <c r="Z71" s="229"/>
      <c r="AA71" s="229"/>
      <c r="AB71" s="229"/>
      <c r="AC71" s="229"/>
      <c r="AD71" s="229"/>
      <c r="AE71" s="229"/>
      <c r="AF71" s="229"/>
      <c r="AG71" s="229"/>
      <c r="AH71" s="229"/>
      <c r="AI71" s="229"/>
      <c r="AJ71" s="229"/>
      <c r="AK71" s="229"/>
      <c r="AL71" s="123" t="str">
        <f>B71</f>
        <v xml:space="preserve">Project Sponsors had policies and/or procedures for rent standard increases (if applicable). Policies and/or procedures described the circumstances in which Project Sponsors would increase the rent standard for a proposed unit. On a unit by unit basis, Project Sponsors may increase the rent standard by up to 10 percent for up to 20 percent of the units assisted. If Project Sponsors used their policies and/or procedures for Rent Standard Increases, AA submitted evidence that Project Sponsors followed their policies and/or procedures. AA submitted evidence that Project Sponsors tracked the number of households that received increases.
24 CFR §574.320(a)(2) </v>
      </c>
      <c r="AM71" s="123">
        <f>X71</f>
        <v>0</v>
      </c>
      <c r="AN71" s="129"/>
      <c r="AO71" s="129"/>
    </row>
    <row r="72" spans="1:41" x14ac:dyDescent="0.2">
      <c r="A72" s="267"/>
      <c r="B72" s="263" t="s">
        <v>155</v>
      </c>
      <c r="C72" s="264"/>
      <c r="D72" s="264"/>
      <c r="E72" s="264"/>
      <c r="F72" s="264"/>
      <c r="G72" s="264"/>
      <c r="H72" s="264"/>
      <c r="I72" s="264"/>
      <c r="J72" s="264"/>
      <c r="K72" s="264"/>
      <c r="L72" s="264"/>
      <c r="M72" s="264"/>
      <c r="N72" s="264"/>
      <c r="O72" s="264"/>
      <c r="P72" s="264"/>
      <c r="Q72" s="264"/>
      <c r="R72" s="264"/>
      <c r="S72" s="265"/>
      <c r="T72" s="263" t="s">
        <v>156</v>
      </c>
      <c r="U72" s="264"/>
      <c r="V72" s="264"/>
      <c r="W72" s="264"/>
      <c r="X72" s="264"/>
      <c r="Y72" s="264"/>
      <c r="Z72" s="264"/>
      <c r="AA72" s="264"/>
      <c r="AB72" s="264"/>
      <c r="AC72" s="264"/>
      <c r="AD72" s="264"/>
      <c r="AE72" s="264"/>
      <c r="AF72" s="264"/>
      <c r="AG72" s="264"/>
      <c r="AH72" s="264"/>
      <c r="AI72" s="264"/>
      <c r="AJ72" s="264"/>
      <c r="AK72" s="265"/>
    </row>
    <row r="73" spans="1:41" x14ac:dyDescent="0.2">
      <c r="A73" s="268"/>
      <c r="B73" s="230"/>
      <c r="C73" s="231"/>
      <c r="D73" s="231"/>
      <c r="E73" s="231"/>
      <c r="F73" s="231"/>
      <c r="G73" s="231"/>
      <c r="H73" s="231"/>
      <c r="I73" s="231"/>
      <c r="J73" s="231"/>
      <c r="K73" s="231"/>
      <c r="L73" s="231"/>
      <c r="M73" s="231"/>
      <c r="N73" s="231"/>
      <c r="O73" s="231"/>
      <c r="P73" s="231"/>
      <c r="Q73" s="231"/>
      <c r="R73" s="231"/>
      <c r="S73" s="232"/>
      <c r="T73" s="230"/>
      <c r="U73" s="231"/>
      <c r="V73" s="231"/>
      <c r="W73" s="231"/>
      <c r="X73" s="231"/>
      <c r="Y73" s="231"/>
      <c r="Z73" s="231"/>
      <c r="AA73" s="231"/>
      <c r="AB73" s="231"/>
      <c r="AC73" s="231"/>
      <c r="AD73" s="231"/>
      <c r="AE73" s="231"/>
      <c r="AF73" s="231"/>
      <c r="AG73" s="231"/>
      <c r="AH73" s="231"/>
      <c r="AI73" s="231"/>
      <c r="AJ73" s="231"/>
      <c r="AK73" s="232"/>
      <c r="AM73" s="129"/>
      <c r="AN73" s="123">
        <f>B73</f>
        <v>0</v>
      </c>
      <c r="AO73" s="123">
        <f>T73</f>
        <v>0</v>
      </c>
    </row>
    <row r="75" spans="1:41" ht="204" x14ac:dyDescent="0.2">
      <c r="A75" s="266">
        <v>7</v>
      </c>
      <c r="B75" s="255" t="s">
        <v>414</v>
      </c>
      <c r="C75" s="269"/>
      <c r="D75" s="269"/>
      <c r="E75" s="269"/>
      <c r="F75" s="269"/>
      <c r="G75" s="269"/>
      <c r="H75" s="269"/>
      <c r="I75" s="269"/>
      <c r="J75" s="269"/>
      <c r="K75" s="269"/>
      <c r="L75" s="269"/>
      <c r="M75" s="269"/>
      <c r="N75" s="269"/>
      <c r="O75" s="269"/>
      <c r="P75" s="269"/>
      <c r="Q75" s="269"/>
      <c r="R75" s="269"/>
      <c r="S75" s="270"/>
      <c r="T75" s="260"/>
      <c r="U75" s="261"/>
      <c r="V75" s="261"/>
      <c r="W75" s="262"/>
      <c r="X75" s="229"/>
      <c r="Y75" s="229"/>
      <c r="Z75" s="229"/>
      <c r="AA75" s="229"/>
      <c r="AB75" s="229"/>
      <c r="AC75" s="229"/>
      <c r="AD75" s="229"/>
      <c r="AE75" s="229"/>
      <c r="AF75" s="229"/>
      <c r="AG75" s="229"/>
      <c r="AH75" s="229"/>
      <c r="AI75" s="229"/>
      <c r="AJ75" s="229"/>
      <c r="AK75" s="229"/>
      <c r="AL75" s="123" t="str">
        <f>B75</f>
        <v xml:space="preserve">Project Sponsors had policies and/or procedures for requiring application to the Housing Choice Voucher Program (HCVP) and other affordable housing programs. The policies and/or procedures required households if eligible, to apply for the HCVP/other affordable housing programs, renew applications as required, and accept assistance as offered. The policies and/or procedures included reasons households could seek a waiver (i.e., use DSHS HOPWA Program Form J: Housing Choice Voucher/Other Affordable Housing Waiver), consequences for non-compliance without justification, and procedures for tracking household applications. Project Sponsors must document the households that transitioned to the HCVP/other affordable housing program each year. If Project Sponsors used their policies and/or procedures for requiring application to the HCVP/other affordable housing programs, AA submitted evidence that Project Sponsors followed their policies and/or procedures. AA submitted evidence that Project Sponsors tracked household applications.
24 CFR §574.420; DSHS HOPWA Program Manual </v>
      </c>
      <c r="AM75" s="123">
        <f>X75</f>
        <v>0</v>
      </c>
      <c r="AN75" s="129"/>
      <c r="AO75" s="129"/>
    </row>
    <row r="76" spans="1:41" x14ac:dyDescent="0.2">
      <c r="A76" s="267"/>
      <c r="B76" s="263" t="s">
        <v>155</v>
      </c>
      <c r="C76" s="264"/>
      <c r="D76" s="264"/>
      <c r="E76" s="264"/>
      <c r="F76" s="264"/>
      <c r="G76" s="264"/>
      <c r="H76" s="264"/>
      <c r="I76" s="264"/>
      <c r="J76" s="264"/>
      <c r="K76" s="264"/>
      <c r="L76" s="264"/>
      <c r="M76" s="264"/>
      <c r="N76" s="264"/>
      <c r="O76" s="264"/>
      <c r="P76" s="264"/>
      <c r="Q76" s="264"/>
      <c r="R76" s="264"/>
      <c r="S76" s="265"/>
      <c r="T76" s="263" t="s">
        <v>156</v>
      </c>
      <c r="U76" s="264"/>
      <c r="V76" s="264"/>
      <c r="W76" s="264"/>
      <c r="X76" s="264"/>
      <c r="Y76" s="264"/>
      <c r="Z76" s="264"/>
      <c r="AA76" s="264"/>
      <c r="AB76" s="264"/>
      <c r="AC76" s="264"/>
      <c r="AD76" s="264"/>
      <c r="AE76" s="264"/>
      <c r="AF76" s="264"/>
      <c r="AG76" s="264"/>
      <c r="AH76" s="264"/>
      <c r="AI76" s="264"/>
      <c r="AJ76" s="264"/>
      <c r="AK76" s="265"/>
    </row>
    <row r="77" spans="1:41" x14ac:dyDescent="0.2">
      <c r="A77" s="268"/>
      <c r="B77" s="230"/>
      <c r="C77" s="231"/>
      <c r="D77" s="231"/>
      <c r="E77" s="231"/>
      <c r="F77" s="231"/>
      <c r="G77" s="231"/>
      <c r="H77" s="231"/>
      <c r="I77" s="231"/>
      <c r="J77" s="231"/>
      <c r="K77" s="231"/>
      <c r="L77" s="231"/>
      <c r="M77" s="231"/>
      <c r="N77" s="231"/>
      <c r="O77" s="231"/>
      <c r="P77" s="231"/>
      <c r="Q77" s="231"/>
      <c r="R77" s="231"/>
      <c r="S77" s="232"/>
      <c r="T77" s="230"/>
      <c r="U77" s="231"/>
      <c r="V77" s="231"/>
      <c r="W77" s="231"/>
      <c r="X77" s="231"/>
      <c r="Y77" s="231"/>
      <c r="Z77" s="231"/>
      <c r="AA77" s="231"/>
      <c r="AB77" s="231"/>
      <c r="AC77" s="231"/>
      <c r="AD77" s="231"/>
      <c r="AE77" s="231"/>
      <c r="AF77" s="231"/>
      <c r="AG77" s="231"/>
      <c r="AH77" s="231"/>
      <c r="AI77" s="231"/>
      <c r="AJ77" s="231"/>
      <c r="AK77" s="232"/>
      <c r="AM77" s="129"/>
      <c r="AN77" s="123">
        <f>B77</f>
        <v>0</v>
      </c>
      <c r="AO77" s="123">
        <f>T77</f>
        <v>0</v>
      </c>
    </row>
    <row r="79" spans="1:41" ht="63.75" x14ac:dyDescent="0.2">
      <c r="A79" s="266">
        <v>8</v>
      </c>
      <c r="B79" s="255" t="s">
        <v>420</v>
      </c>
      <c r="C79" s="269"/>
      <c r="D79" s="269"/>
      <c r="E79" s="269"/>
      <c r="F79" s="269"/>
      <c r="G79" s="269"/>
      <c r="H79" s="269"/>
      <c r="I79" s="269"/>
      <c r="J79" s="269"/>
      <c r="K79" s="269"/>
      <c r="L79" s="269"/>
      <c r="M79" s="269"/>
      <c r="N79" s="269"/>
      <c r="O79" s="269"/>
      <c r="P79" s="269"/>
      <c r="Q79" s="269"/>
      <c r="R79" s="269"/>
      <c r="S79" s="270"/>
      <c r="T79" s="260"/>
      <c r="U79" s="261"/>
      <c r="V79" s="261"/>
      <c r="W79" s="262"/>
      <c r="X79" s="229"/>
      <c r="Y79" s="229"/>
      <c r="Z79" s="229"/>
      <c r="AA79" s="229"/>
      <c r="AB79" s="229"/>
      <c r="AC79" s="229"/>
      <c r="AD79" s="229"/>
      <c r="AE79" s="229"/>
      <c r="AF79" s="229"/>
      <c r="AG79" s="229"/>
      <c r="AH79" s="229"/>
      <c r="AI79" s="229"/>
      <c r="AJ79" s="229"/>
      <c r="AK79" s="229"/>
      <c r="AL79" s="123" t="str">
        <f>B79</f>
        <v>AA submitted evidence of Project Sponsors collaborating with the HCVP/other affordable housing programs (i.e., a liaison with a regular pattern of communication) (e.g., MOUs if applicable, correspondence, meeting notes, etc.).
DSHS HOPWA Program Manual; HOPWA Rental Assistance Guidebook</v>
      </c>
      <c r="AM79" s="123">
        <f>X79</f>
        <v>0</v>
      </c>
      <c r="AN79" s="129"/>
      <c r="AO79" s="129"/>
    </row>
    <row r="80" spans="1:41" x14ac:dyDescent="0.2">
      <c r="A80" s="267"/>
      <c r="B80" s="263" t="s">
        <v>155</v>
      </c>
      <c r="C80" s="264"/>
      <c r="D80" s="264"/>
      <c r="E80" s="264"/>
      <c r="F80" s="264"/>
      <c r="G80" s="264"/>
      <c r="H80" s="264"/>
      <c r="I80" s="264"/>
      <c r="J80" s="264"/>
      <c r="K80" s="264"/>
      <c r="L80" s="264"/>
      <c r="M80" s="264"/>
      <c r="N80" s="264"/>
      <c r="O80" s="264"/>
      <c r="P80" s="264"/>
      <c r="Q80" s="264"/>
      <c r="R80" s="264"/>
      <c r="S80" s="265"/>
      <c r="T80" s="263" t="s">
        <v>156</v>
      </c>
      <c r="U80" s="264"/>
      <c r="V80" s="264"/>
      <c r="W80" s="264"/>
      <c r="X80" s="264"/>
      <c r="Y80" s="264"/>
      <c r="Z80" s="264"/>
      <c r="AA80" s="264"/>
      <c r="AB80" s="264"/>
      <c r="AC80" s="264"/>
      <c r="AD80" s="264"/>
      <c r="AE80" s="264"/>
      <c r="AF80" s="264"/>
      <c r="AG80" s="264"/>
      <c r="AH80" s="264"/>
      <c r="AI80" s="264"/>
      <c r="AJ80" s="264"/>
      <c r="AK80" s="265"/>
    </row>
    <row r="81" spans="1:41" x14ac:dyDescent="0.2">
      <c r="A81" s="268"/>
      <c r="B81" s="230"/>
      <c r="C81" s="231"/>
      <c r="D81" s="231"/>
      <c r="E81" s="231"/>
      <c r="F81" s="231"/>
      <c r="G81" s="231"/>
      <c r="H81" s="231"/>
      <c r="I81" s="231"/>
      <c r="J81" s="231"/>
      <c r="K81" s="231"/>
      <c r="L81" s="231"/>
      <c r="M81" s="231"/>
      <c r="N81" s="231"/>
      <c r="O81" s="231"/>
      <c r="P81" s="231"/>
      <c r="Q81" s="231"/>
      <c r="R81" s="231"/>
      <c r="S81" s="232"/>
      <c r="T81" s="230"/>
      <c r="U81" s="231"/>
      <c r="V81" s="231"/>
      <c r="W81" s="231"/>
      <c r="X81" s="231"/>
      <c r="Y81" s="231"/>
      <c r="Z81" s="231"/>
      <c r="AA81" s="231"/>
      <c r="AB81" s="231"/>
      <c r="AC81" s="231"/>
      <c r="AD81" s="231"/>
      <c r="AE81" s="231"/>
      <c r="AF81" s="231"/>
      <c r="AG81" s="231"/>
      <c r="AH81" s="231"/>
      <c r="AI81" s="231"/>
      <c r="AJ81" s="231"/>
      <c r="AK81" s="232"/>
      <c r="AM81" s="129"/>
      <c r="AN81" s="123">
        <f>B81</f>
        <v>0</v>
      </c>
      <c r="AO81" s="123">
        <f>T81</f>
        <v>0</v>
      </c>
    </row>
    <row r="83" spans="1:41" ht="127.5" x14ac:dyDescent="0.2">
      <c r="A83" s="266">
        <v>9</v>
      </c>
      <c r="B83" s="255" t="s">
        <v>242</v>
      </c>
      <c r="C83" s="269"/>
      <c r="D83" s="269"/>
      <c r="E83" s="269"/>
      <c r="F83" s="269"/>
      <c r="G83" s="269"/>
      <c r="H83" s="269"/>
      <c r="I83" s="269"/>
      <c r="J83" s="269"/>
      <c r="K83" s="269"/>
      <c r="L83" s="269"/>
      <c r="M83" s="269"/>
      <c r="N83" s="269"/>
      <c r="O83" s="269"/>
      <c r="P83" s="269"/>
      <c r="Q83" s="269"/>
      <c r="R83" s="269"/>
      <c r="S83" s="270"/>
      <c r="T83" s="260"/>
      <c r="U83" s="261"/>
      <c r="V83" s="261"/>
      <c r="W83" s="262"/>
      <c r="X83" s="229"/>
      <c r="Y83" s="229"/>
      <c r="Z83" s="229"/>
      <c r="AA83" s="229"/>
      <c r="AB83" s="229"/>
      <c r="AC83" s="229"/>
      <c r="AD83" s="229"/>
      <c r="AE83" s="229"/>
      <c r="AF83" s="229"/>
      <c r="AG83" s="229"/>
      <c r="AH83" s="229"/>
      <c r="AI83" s="229"/>
      <c r="AJ83" s="229"/>
      <c r="AK83" s="229"/>
      <c r="AL83" s="123" t="str">
        <f>B83</f>
        <v>Project Sponsors had policies and/or procedures for restrictive program eligibility criteria (if applicable). HUD permits the use of local preference as a means of prioritizing benefits to those who are most needy. "Local Preferences" must be approved through HUD's Office of Fair Housing and Equal Opportunity (FHEO) to ensure that such practices do not discriminate or inadvertently exclude any persons either by design or omission. If Project Sponsors used their policies and/or procedures for restrictive program eligibility criteria, AA submitted evidence that Project Sponsors followed their policies and/or procedures.
24 CFR §5.655; HOPWA Short-term Rent, Mortgage, and Utility Assistance</v>
      </c>
      <c r="AM83" s="123">
        <f>X83</f>
        <v>0</v>
      </c>
      <c r="AN83" s="129"/>
      <c r="AO83" s="129"/>
    </row>
    <row r="84" spans="1:41" x14ac:dyDescent="0.2">
      <c r="A84" s="267"/>
      <c r="B84" s="263" t="s">
        <v>155</v>
      </c>
      <c r="C84" s="264"/>
      <c r="D84" s="264"/>
      <c r="E84" s="264"/>
      <c r="F84" s="264"/>
      <c r="G84" s="264"/>
      <c r="H84" s="264"/>
      <c r="I84" s="264"/>
      <c r="J84" s="264"/>
      <c r="K84" s="264"/>
      <c r="L84" s="264"/>
      <c r="M84" s="264"/>
      <c r="N84" s="264"/>
      <c r="O84" s="264"/>
      <c r="P84" s="264"/>
      <c r="Q84" s="264"/>
      <c r="R84" s="264"/>
      <c r="S84" s="265"/>
      <c r="T84" s="263" t="s">
        <v>156</v>
      </c>
      <c r="U84" s="264"/>
      <c r="V84" s="264"/>
      <c r="W84" s="264"/>
      <c r="X84" s="264"/>
      <c r="Y84" s="264"/>
      <c r="Z84" s="264"/>
      <c r="AA84" s="264"/>
      <c r="AB84" s="264"/>
      <c r="AC84" s="264"/>
      <c r="AD84" s="264"/>
      <c r="AE84" s="264"/>
      <c r="AF84" s="264"/>
      <c r="AG84" s="264"/>
      <c r="AH84" s="264"/>
      <c r="AI84" s="264"/>
      <c r="AJ84" s="264"/>
      <c r="AK84" s="265"/>
    </row>
    <row r="85" spans="1:41" x14ac:dyDescent="0.2">
      <c r="A85" s="268"/>
      <c r="B85" s="230"/>
      <c r="C85" s="231"/>
      <c r="D85" s="231"/>
      <c r="E85" s="231"/>
      <c r="F85" s="231"/>
      <c r="G85" s="231"/>
      <c r="H85" s="231"/>
      <c r="I85" s="231"/>
      <c r="J85" s="231"/>
      <c r="K85" s="231"/>
      <c r="L85" s="231"/>
      <c r="M85" s="231"/>
      <c r="N85" s="231"/>
      <c r="O85" s="231"/>
      <c r="P85" s="231"/>
      <c r="Q85" s="231"/>
      <c r="R85" s="231"/>
      <c r="S85" s="232"/>
      <c r="T85" s="230"/>
      <c r="U85" s="231"/>
      <c r="V85" s="231"/>
      <c r="W85" s="231"/>
      <c r="X85" s="231"/>
      <c r="Y85" s="231"/>
      <c r="Z85" s="231"/>
      <c r="AA85" s="231"/>
      <c r="AB85" s="231"/>
      <c r="AC85" s="231"/>
      <c r="AD85" s="231"/>
      <c r="AE85" s="231"/>
      <c r="AF85" s="231"/>
      <c r="AG85" s="231"/>
      <c r="AH85" s="231"/>
      <c r="AI85" s="231"/>
      <c r="AJ85" s="231"/>
      <c r="AK85" s="232"/>
      <c r="AM85" s="129"/>
      <c r="AN85" s="123">
        <f>B85</f>
        <v>0</v>
      </c>
      <c r="AO85" s="123">
        <f>T85</f>
        <v>0</v>
      </c>
    </row>
    <row r="87" spans="1:41" ht="127.5" x14ac:dyDescent="0.2">
      <c r="A87" s="266">
        <v>10</v>
      </c>
      <c r="B87" s="255" t="s">
        <v>243</v>
      </c>
      <c r="C87" s="269"/>
      <c r="D87" s="269"/>
      <c r="E87" s="269"/>
      <c r="F87" s="269"/>
      <c r="G87" s="269"/>
      <c r="H87" s="269"/>
      <c r="I87" s="269"/>
      <c r="J87" s="269"/>
      <c r="K87" s="269"/>
      <c r="L87" s="269"/>
      <c r="M87" s="269"/>
      <c r="N87" s="269"/>
      <c r="O87" s="269"/>
      <c r="P87" s="269"/>
      <c r="Q87" s="269"/>
      <c r="R87" s="269"/>
      <c r="S87" s="270"/>
      <c r="T87" s="260"/>
      <c r="U87" s="261"/>
      <c r="V87" s="261"/>
      <c r="W87" s="262"/>
      <c r="X87" s="229"/>
      <c r="Y87" s="229"/>
      <c r="Z87" s="229"/>
      <c r="AA87" s="229"/>
      <c r="AB87" s="229"/>
      <c r="AC87" s="229"/>
      <c r="AD87" s="229"/>
      <c r="AE87" s="229"/>
      <c r="AF87" s="229"/>
      <c r="AG87" s="229"/>
      <c r="AH87" s="229"/>
      <c r="AI87" s="229"/>
      <c r="AJ87" s="229"/>
      <c r="AK87" s="229"/>
      <c r="AL87" s="123" t="str">
        <f>B87</f>
        <v>Project Sponsors had policies and/or procedures for restrictive service qualifications (if applicable). HUD permits the use of local preference as a means of prioritizing benefits to those who are most needy. "Local Preferences" must be approved through HUD's Office of Fair Housing and Equal Opportunity (FHEO) to ensure that such practices do not discriminate or inadvertently exclude any persons either by design or omission. If Project Sponsors used their policies and/or procedures for restrictive service qualifications, AA submitted evidence that Project Sponsors followed their policies and/or procedures.
24 CFR §5.655; HOPWA Short-term Rent, Mortgage, and Utility Assistance</v>
      </c>
      <c r="AM87" s="123">
        <f>X87</f>
        <v>0</v>
      </c>
      <c r="AN87" s="129"/>
      <c r="AO87" s="129"/>
    </row>
    <row r="88" spans="1:41" x14ac:dyDescent="0.2">
      <c r="A88" s="267"/>
      <c r="B88" s="263" t="s">
        <v>155</v>
      </c>
      <c r="C88" s="264"/>
      <c r="D88" s="264"/>
      <c r="E88" s="264"/>
      <c r="F88" s="264"/>
      <c r="G88" s="264"/>
      <c r="H88" s="264"/>
      <c r="I88" s="264"/>
      <c r="J88" s="264"/>
      <c r="K88" s="264"/>
      <c r="L88" s="264"/>
      <c r="M88" s="264"/>
      <c r="N88" s="264"/>
      <c r="O88" s="264"/>
      <c r="P88" s="264"/>
      <c r="Q88" s="264"/>
      <c r="R88" s="264"/>
      <c r="S88" s="265"/>
      <c r="T88" s="263" t="s">
        <v>156</v>
      </c>
      <c r="U88" s="264"/>
      <c r="V88" s="264"/>
      <c r="W88" s="264"/>
      <c r="X88" s="264"/>
      <c r="Y88" s="264"/>
      <c r="Z88" s="264"/>
      <c r="AA88" s="264"/>
      <c r="AB88" s="264"/>
      <c r="AC88" s="264"/>
      <c r="AD88" s="264"/>
      <c r="AE88" s="264"/>
      <c r="AF88" s="264"/>
      <c r="AG88" s="264"/>
      <c r="AH88" s="264"/>
      <c r="AI88" s="264"/>
      <c r="AJ88" s="264"/>
      <c r="AK88" s="265"/>
    </row>
    <row r="89" spans="1:41" x14ac:dyDescent="0.2">
      <c r="A89" s="268"/>
      <c r="B89" s="230"/>
      <c r="C89" s="231"/>
      <c r="D89" s="231"/>
      <c r="E89" s="231"/>
      <c r="F89" s="231"/>
      <c r="G89" s="231"/>
      <c r="H89" s="231"/>
      <c r="I89" s="231"/>
      <c r="J89" s="231"/>
      <c r="K89" s="231"/>
      <c r="L89" s="231"/>
      <c r="M89" s="231"/>
      <c r="N89" s="231"/>
      <c r="O89" s="231"/>
      <c r="P89" s="231"/>
      <c r="Q89" s="231"/>
      <c r="R89" s="231"/>
      <c r="S89" s="232"/>
      <c r="T89" s="230"/>
      <c r="U89" s="231"/>
      <c r="V89" s="231"/>
      <c r="W89" s="231"/>
      <c r="X89" s="231"/>
      <c r="Y89" s="231"/>
      <c r="Z89" s="231"/>
      <c r="AA89" s="231"/>
      <c r="AB89" s="231"/>
      <c r="AC89" s="231"/>
      <c r="AD89" s="231"/>
      <c r="AE89" s="231"/>
      <c r="AF89" s="231"/>
      <c r="AG89" s="231"/>
      <c r="AH89" s="231"/>
      <c r="AI89" s="231"/>
      <c r="AJ89" s="231"/>
      <c r="AK89" s="232"/>
      <c r="AM89" s="129"/>
      <c r="AN89" s="123">
        <f>B89</f>
        <v>0</v>
      </c>
      <c r="AO89" s="123">
        <f>T89</f>
        <v>0</v>
      </c>
    </row>
    <row r="91" spans="1:41" ht="76.5" x14ac:dyDescent="0.2">
      <c r="A91" s="266">
        <v>11</v>
      </c>
      <c r="B91" s="255" t="s">
        <v>410</v>
      </c>
      <c r="C91" s="269"/>
      <c r="D91" s="269"/>
      <c r="E91" s="269"/>
      <c r="F91" s="269"/>
      <c r="G91" s="269"/>
      <c r="H91" s="269"/>
      <c r="I91" s="269"/>
      <c r="J91" s="269"/>
      <c r="K91" s="269"/>
      <c r="L91" s="269"/>
      <c r="M91" s="269"/>
      <c r="N91" s="269"/>
      <c r="O91" s="269"/>
      <c r="P91" s="269"/>
      <c r="Q91" s="269"/>
      <c r="R91" s="269"/>
      <c r="S91" s="270"/>
      <c r="T91" s="260"/>
      <c r="U91" s="261"/>
      <c r="V91" s="261"/>
      <c r="W91" s="262"/>
      <c r="X91" s="229"/>
      <c r="Y91" s="229"/>
      <c r="Z91" s="229"/>
      <c r="AA91" s="229"/>
      <c r="AB91" s="229"/>
      <c r="AC91" s="229"/>
      <c r="AD91" s="229"/>
      <c r="AE91" s="229"/>
      <c r="AF91" s="229"/>
      <c r="AG91" s="229"/>
      <c r="AH91" s="229"/>
      <c r="AI91" s="229"/>
      <c r="AJ91" s="229"/>
      <c r="AK91" s="229"/>
      <c r="AL91" s="123" t="str">
        <f>B91</f>
        <v>Project Sponsors had policies and/or procedures for STRMU and/or STSH Caps (if applicable). If Project Sponsors used their policies and/or procedures for STRMU Caps, AA submitted evidence that they followed their policies and/or procedures.
DSHS HOPWA Program Manual; HOPWA Short-term Rent, Mortgage, and Utility Assistance</v>
      </c>
      <c r="AM91" s="123">
        <f>X91</f>
        <v>0</v>
      </c>
      <c r="AN91" s="129"/>
      <c r="AO91" s="129"/>
    </row>
    <row r="92" spans="1:41" x14ac:dyDescent="0.2">
      <c r="A92" s="267"/>
      <c r="B92" s="263" t="s">
        <v>155</v>
      </c>
      <c r="C92" s="264"/>
      <c r="D92" s="264"/>
      <c r="E92" s="264"/>
      <c r="F92" s="264"/>
      <c r="G92" s="264"/>
      <c r="H92" s="264"/>
      <c r="I92" s="264"/>
      <c r="J92" s="264"/>
      <c r="K92" s="264"/>
      <c r="L92" s="264"/>
      <c r="M92" s="264"/>
      <c r="N92" s="264"/>
      <c r="O92" s="264"/>
      <c r="P92" s="264"/>
      <c r="Q92" s="264"/>
      <c r="R92" s="264"/>
      <c r="S92" s="265"/>
      <c r="T92" s="263" t="s">
        <v>156</v>
      </c>
      <c r="U92" s="264"/>
      <c r="V92" s="264"/>
      <c r="W92" s="264"/>
      <c r="X92" s="264"/>
      <c r="Y92" s="264"/>
      <c r="Z92" s="264"/>
      <c r="AA92" s="264"/>
      <c r="AB92" s="264"/>
      <c r="AC92" s="264"/>
      <c r="AD92" s="264"/>
      <c r="AE92" s="264"/>
      <c r="AF92" s="264"/>
      <c r="AG92" s="264"/>
      <c r="AH92" s="264"/>
      <c r="AI92" s="264"/>
      <c r="AJ92" s="264"/>
      <c r="AK92" s="265"/>
    </row>
    <row r="93" spans="1:41" x14ac:dyDescent="0.2">
      <c r="A93" s="268"/>
      <c r="B93" s="230"/>
      <c r="C93" s="231"/>
      <c r="D93" s="231"/>
      <c r="E93" s="231"/>
      <c r="F93" s="231"/>
      <c r="G93" s="231"/>
      <c r="H93" s="231"/>
      <c r="I93" s="231"/>
      <c r="J93" s="231"/>
      <c r="K93" s="231"/>
      <c r="L93" s="231"/>
      <c r="M93" s="231"/>
      <c r="N93" s="231"/>
      <c r="O93" s="231"/>
      <c r="P93" s="231"/>
      <c r="Q93" s="231"/>
      <c r="R93" s="231"/>
      <c r="S93" s="232"/>
      <c r="T93" s="230"/>
      <c r="U93" s="231"/>
      <c r="V93" s="231"/>
      <c r="W93" s="231"/>
      <c r="X93" s="231"/>
      <c r="Y93" s="231"/>
      <c r="Z93" s="231"/>
      <c r="AA93" s="231"/>
      <c r="AB93" s="231"/>
      <c r="AC93" s="231"/>
      <c r="AD93" s="231"/>
      <c r="AE93" s="231"/>
      <c r="AF93" s="231"/>
      <c r="AG93" s="231"/>
      <c r="AH93" s="231"/>
      <c r="AI93" s="231"/>
      <c r="AJ93" s="231"/>
      <c r="AK93" s="232"/>
      <c r="AM93" s="129"/>
      <c r="AN93" s="123">
        <f>B93</f>
        <v>0</v>
      </c>
      <c r="AO93" s="123">
        <f>T93</f>
        <v>0</v>
      </c>
    </row>
    <row r="95" spans="1:41" ht="140.25" x14ac:dyDescent="0.2">
      <c r="A95" s="266">
        <v>12</v>
      </c>
      <c r="B95" s="255" t="s">
        <v>413</v>
      </c>
      <c r="C95" s="269"/>
      <c r="D95" s="269"/>
      <c r="E95" s="269"/>
      <c r="F95" s="269"/>
      <c r="G95" s="269"/>
      <c r="H95" s="269"/>
      <c r="I95" s="269"/>
      <c r="J95" s="269"/>
      <c r="K95" s="269"/>
      <c r="L95" s="269"/>
      <c r="M95" s="269"/>
      <c r="N95" s="269"/>
      <c r="O95" s="269"/>
      <c r="P95" s="269"/>
      <c r="Q95" s="269"/>
      <c r="R95" s="269"/>
      <c r="S95" s="270"/>
      <c r="T95" s="260"/>
      <c r="U95" s="261"/>
      <c r="V95" s="261"/>
      <c r="W95" s="262"/>
      <c r="X95" s="229"/>
      <c r="Y95" s="229"/>
      <c r="Z95" s="229"/>
      <c r="AA95" s="229"/>
      <c r="AB95" s="229"/>
      <c r="AC95" s="229"/>
      <c r="AD95" s="229"/>
      <c r="AE95" s="229"/>
      <c r="AF95" s="229"/>
      <c r="AG95" s="229"/>
      <c r="AH95" s="229"/>
      <c r="AI95" s="229"/>
      <c r="AJ95" s="229"/>
      <c r="AK95" s="229"/>
      <c r="AL95" s="123" t="str">
        <f>B95</f>
        <v>Project Sponsors had policies and/or procedures for survivor grace periods. Policies and/or procedures addressed provision of assistance to surviving or remaining household members living in the assisted unit at the time of the eligible individual’s death, incarceration, lease bifurcation, enrollment in drug treatment, or entry to hospice/long-term health care. Policies and/or procedures stated that, in shared housing arrangements where two or more unrelated households lived together, grace periods could not be extended to other households. If Project Sponsors used their policies and/or procedures for grace periods, AA submitted evidence that Project Sponsors followed their policies and/or procedures.
24 CFR §574.310; 24 CFR §574.460</v>
      </c>
      <c r="AM95" s="123">
        <f>X95</f>
        <v>0</v>
      </c>
      <c r="AN95" s="129"/>
      <c r="AO95" s="129"/>
    </row>
    <row r="96" spans="1:41" x14ac:dyDescent="0.2">
      <c r="A96" s="267"/>
      <c r="B96" s="263" t="s">
        <v>155</v>
      </c>
      <c r="C96" s="264"/>
      <c r="D96" s="264"/>
      <c r="E96" s="264"/>
      <c r="F96" s="264"/>
      <c r="G96" s="264"/>
      <c r="H96" s="264"/>
      <c r="I96" s="264"/>
      <c r="J96" s="264"/>
      <c r="K96" s="264"/>
      <c r="L96" s="264"/>
      <c r="M96" s="264"/>
      <c r="N96" s="264"/>
      <c r="O96" s="264"/>
      <c r="P96" s="264"/>
      <c r="Q96" s="264"/>
      <c r="R96" s="264"/>
      <c r="S96" s="265"/>
      <c r="T96" s="263" t="s">
        <v>156</v>
      </c>
      <c r="U96" s="264"/>
      <c r="V96" s="264"/>
      <c r="W96" s="264"/>
      <c r="X96" s="264"/>
      <c r="Y96" s="264"/>
      <c r="Z96" s="264"/>
      <c r="AA96" s="264"/>
      <c r="AB96" s="264"/>
      <c r="AC96" s="264"/>
      <c r="AD96" s="264"/>
      <c r="AE96" s="264"/>
      <c r="AF96" s="264"/>
      <c r="AG96" s="264"/>
      <c r="AH96" s="264"/>
      <c r="AI96" s="264"/>
      <c r="AJ96" s="264"/>
      <c r="AK96" s="265"/>
    </row>
    <row r="97" spans="1:41" x14ac:dyDescent="0.2">
      <c r="A97" s="268"/>
      <c r="B97" s="230"/>
      <c r="C97" s="231"/>
      <c r="D97" s="231"/>
      <c r="E97" s="231"/>
      <c r="F97" s="231"/>
      <c r="G97" s="231"/>
      <c r="H97" s="231"/>
      <c r="I97" s="231"/>
      <c r="J97" s="231"/>
      <c r="K97" s="231"/>
      <c r="L97" s="231"/>
      <c r="M97" s="231"/>
      <c r="N97" s="231"/>
      <c r="O97" s="231"/>
      <c r="P97" s="231"/>
      <c r="Q97" s="231"/>
      <c r="R97" s="231"/>
      <c r="S97" s="232"/>
      <c r="T97" s="230"/>
      <c r="U97" s="231"/>
      <c r="V97" s="231"/>
      <c r="W97" s="231"/>
      <c r="X97" s="231"/>
      <c r="Y97" s="231"/>
      <c r="Z97" s="231"/>
      <c r="AA97" s="231"/>
      <c r="AB97" s="231"/>
      <c r="AC97" s="231"/>
      <c r="AD97" s="231"/>
      <c r="AE97" s="231"/>
      <c r="AF97" s="231"/>
      <c r="AG97" s="231"/>
      <c r="AH97" s="231"/>
      <c r="AI97" s="231"/>
      <c r="AJ97" s="231"/>
      <c r="AK97" s="232"/>
      <c r="AM97" s="129"/>
      <c r="AN97" s="123">
        <f>B97</f>
        <v>0</v>
      </c>
      <c r="AO97" s="123">
        <f>T97</f>
        <v>0</v>
      </c>
    </row>
    <row r="99" spans="1:41" ht="293.25" x14ac:dyDescent="0.2">
      <c r="A99" s="266">
        <v>13</v>
      </c>
      <c r="B99" s="255" t="s">
        <v>251</v>
      </c>
      <c r="C99" s="269"/>
      <c r="D99" s="269"/>
      <c r="E99" s="269"/>
      <c r="F99" s="269"/>
      <c r="G99" s="269"/>
      <c r="H99" s="269"/>
      <c r="I99" s="269"/>
      <c r="J99" s="269"/>
      <c r="K99" s="269"/>
      <c r="L99" s="269"/>
      <c r="M99" s="269"/>
      <c r="N99" s="269"/>
      <c r="O99" s="269"/>
      <c r="P99" s="269"/>
      <c r="Q99" s="269"/>
      <c r="R99" s="269"/>
      <c r="S99" s="270"/>
      <c r="T99" s="260"/>
      <c r="U99" s="261"/>
      <c r="V99" s="261"/>
      <c r="W99" s="262"/>
      <c r="X99" s="229"/>
      <c r="Y99" s="229"/>
      <c r="Z99" s="229"/>
      <c r="AA99" s="229"/>
      <c r="AB99" s="229"/>
      <c r="AC99" s="229"/>
      <c r="AD99" s="229"/>
      <c r="AE99" s="229"/>
      <c r="AF99" s="229"/>
      <c r="AG99" s="229"/>
      <c r="AH99" s="229"/>
      <c r="AI99" s="229"/>
      <c r="AJ99" s="229"/>
      <c r="AK99" s="229"/>
      <c r="AL99" s="123" t="str">
        <f>B99</f>
        <v xml:space="preserve">Project Sponsors had policies and/or procedures for termination. Policies and/or procedures included reasons households could be terminated from the program and formal termination procedures. Assistance may be terminated if the household violates program requirements or conditions of occupancy. Project Sponsors must ensure that supportive services are provided so that a household's assistance is terminated only in the most severe cases. In terminating assistance to any household for violation of requirements, Project Sponsors must provide a formal process that recognizes the rights of households to due process of law. This process at minimum, must consist of:
-Serving the household with a written notice containing a clear statement of the 
 reasons for termination;
-Permitting the household to have a review of the decision, in which the 
 household is given the opportunity to confront opposing witnesses, present 
 written objections, and be represented by their own counsel, before a person 
 other than the person (or a subordinate of that person) who made or approved 
 the termination decision; and
-Providing prompt written notification of the final decision to the household.
If Project Sponsors used their policies and/or procedures for termination, AA submitted evidence that Project Sponsors followed their policies and/or procedures. 
24 CFR §574.310 </v>
      </c>
      <c r="AM99" s="123">
        <f>X99</f>
        <v>0</v>
      </c>
      <c r="AN99" s="129"/>
      <c r="AO99" s="129"/>
    </row>
    <row r="100" spans="1:41" x14ac:dyDescent="0.2">
      <c r="A100" s="267"/>
      <c r="B100" s="263" t="s">
        <v>155</v>
      </c>
      <c r="C100" s="264"/>
      <c r="D100" s="264"/>
      <c r="E100" s="264"/>
      <c r="F100" s="264"/>
      <c r="G100" s="264"/>
      <c r="H100" s="264"/>
      <c r="I100" s="264"/>
      <c r="J100" s="264"/>
      <c r="K100" s="264"/>
      <c r="L100" s="264"/>
      <c r="M100" s="264"/>
      <c r="N100" s="264"/>
      <c r="O100" s="264"/>
      <c r="P100" s="264"/>
      <c r="Q100" s="264"/>
      <c r="R100" s="264"/>
      <c r="S100" s="265"/>
      <c r="T100" s="263" t="s">
        <v>156</v>
      </c>
      <c r="U100" s="264"/>
      <c r="V100" s="264"/>
      <c r="W100" s="264"/>
      <c r="X100" s="264"/>
      <c r="Y100" s="264"/>
      <c r="Z100" s="264"/>
      <c r="AA100" s="264"/>
      <c r="AB100" s="264"/>
      <c r="AC100" s="264"/>
      <c r="AD100" s="264"/>
      <c r="AE100" s="264"/>
      <c r="AF100" s="264"/>
      <c r="AG100" s="264"/>
      <c r="AH100" s="264"/>
      <c r="AI100" s="264"/>
      <c r="AJ100" s="264"/>
      <c r="AK100" s="265"/>
    </row>
    <row r="101" spans="1:41" x14ac:dyDescent="0.2">
      <c r="A101" s="268"/>
      <c r="B101" s="230"/>
      <c r="C101" s="231"/>
      <c r="D101" s="231"/>
      <c r="E101" s="231"/>
      <c r="F101" s="231"/>
      <c r="G101" s="231"/>
      <c r="H101" s="231"/>
      <c r="I101" s="231"/>
      <c r="J101" s="231"/>
      <c r="K101" s="231"/>
      <c r="L101" s="231"/>
      <c r="M101" s="231"/>
      <c r="N101" s="231"/>
      <c r="O101" s="231"/>
      <c r="P101" s="231"/>
      <c r="Q101" s="231"/>
      <c r="R101" s="231"/>
      <c r="S101" s="232"/>
      <c r="T101" s="230"/>
      <c r="U101" s="231"/>
      <c r="V101" s="231"/>
      <c r="W101" s="231"/>
      <c r="X101" s="231"/>
      <c r="Y101" s="231"/>
      <c r="Z101" s="231"/>
      <c r="AA101" s="231"/>
      <c r="AB101" s="231"/>
      <c r="AC101" s="231"/>
      <c r="AD101" s="231"/>
      <c r="AE101" s="231"/>
      <c r="AF101" s="231"/>
      <c r="AG101" s="231"/>
      <c r="AH101" s="231"/>
      <c r="AI101" s="231"/>
      <c r="AJ101" s="231"/>
      <c r="AK101" s="232"/>
      <c r="AM101" s="129"/>
      <c r="AN101" s="123">
        <f>B101</f>
        <v>0</v>
      </c>
      <c r="AO101" s="123">
        <f>T101</f>
        <v>0</v>
      </c>
    </row>
    <row r="103" spans="1:41" ht="140.25" x14ac:dyDescent="0.2">
      <c r="A103" s="266">
        <v>14</v>
      </c>
      <c r="B103" s="255" t="s">
        <v>361</v>
      </c>
      <c r="C103" s="269"/>
      <c r="D103" s="269"/>
      <c r="E103" s="269"/>
      <c r="F103" s="269"/>
      <c r="G103" s="269"/>
      <c r="H103" s="269"/>
      <c r="I103" s="269"/>
      <c r="J103" s="269"/>
      <c r="K103" s="269"/>
      <c r="L103" s="269"/>
      <c r="M103" s="269"/>
      <c r="N103" s="269"/>
      <c r="O103" s="269"/>
      <c r="P103" s="269"/>
      <c r="Q103" s="269"/>
      <c r="R103" s="269"/>
      <c r="S103" s="270"/>
      <c r="T103" s="260"/>
      <c r="U103" s="261"/>
      <c r="V103" s="261"/>
      <c r="W103" s="262"/>
      <c r="X103" s="229"/>
      <c r="Y103" s="229"/>
      <c r="Z103" s="229"/>
      <c r="AA103" s="229"/>
      <c r="AB103" s="229"/>
      <c r="AC103" s="229"/>
      <c r="AD103" s="229"/>
      <c r="AE103" s="229"/>
      <c r="AF103" s="229"/>
      <c r="AG103" s="229"/>
      <c r="AH103" s="229"/>
      <c r="AI103" s="229"/>
      <c r="AJ103" s="229"/>
      <c r="AK103" s="229"/>
      <c r="AL103" s="123" t="str">
        <f>B103</f>
        <v>Project Sponsors had policies and/or procedures for waitlists for TBRA, STRMU, and FBHA services. Policies and/or procedures specified how the waitlist was maintained and how waitlisted HOPWA-eligible households were prioritized. Project Sponsors must categorize waitlisted households by the service category they need (i.e., TBRA, STRMU, or FBHA, with additional STRMU subcategories for rent, mortgage, or utility costs), update their waitlists every three months at minimum, and include the dates households were added and removed. AA submitted evidence that Project Sponsors maintained waitlists (even if there were no waitlisted households) using a waitlist management tool.
HOPWA Rental Assistance Guidebook</v>
      </c>
      <c r="AM103" s="123">
        <f>X103</f>
        <v>0</v>
      </c>
      <c r="AN103" s="129"/>
      <c r="AO103" s="129"/>
    </row>
    <row r="104" spans="1:41" x14ac:dyDescent="0.2">
      <c r="A104" s="267"/>
      <c r="B104" s="263" t="s">
        <v>155</v>
      </c>
      <c r="C104" s="264"/>
      <c r="D104" s="264"/>
      <c r="E104" s="264"/>
      <c r="F104" s="264"/>
      <c r="G104" s="264"/>
      <c r="H104" s="264"/>
      <c r="I104" s="264"/>
      <c r="J104" s="264"/>
      <c r="K104" s="264"/>
      <c r="L104" s="264"/>
      <c r="M104" s="264"/>
      <c r="N104" s="264"/>
      <c r="O104" s="264"/>
      <c r="P104" s="264"/>
      <c r="Q104" s="264"/>
      <c r="R104" s="264"/>
      <c r="S104" s="265"/>
      <c r="T104" s="263" t="s">
        <v>156</v>
      </c>
      <c r="U104" s="264"/>
      <c r="V104" s="264"/>
      <c r="W104" s="264"/>
      <c r="X104" s="264"/>
      <c r="Y104" s="264"/>
      <c r="Z104" s="264"/>
      <c r="AA104" s="264"/>
      <c r="AB104" s="264"/>
      <c r="AC104" s="264"/>
      <c r="AD104" s="264"/>
      <c r="AE104" s="264"/>
      <c r="AF104" s="264"/>
      <c r="AG104" s="264"/>
      <c r="AH104" s="264"/>
      <c r="AI104" s="264"/>
      <c r="AJ104" s="264"/>
      <c r="AK104" s="265"/>
    </row>
    <row r="105" spans="1:41" x14ac:dyDescent="0.2">
      <c r="A105" s="268"/>
      <c r="B105" s="230"/>
      <c r="C105" s="231"/>
      <c r="D105" s="231"/>
      <c r="E105" s="231"/>
      <c r="F105" s="231"/>
      <c r="G105" s="231"/>
      <c r="H105" s="231"/>
      <c r="I105" s="231"/>
      <c r="J105" s="231"/>
      <c r="K105" s="231"/>
      <c r="L105" s="231"/>
      <c r="M105" s="231"/>
      <c r="N105" s="231"/>
      <c r="O105" s="231"/>
      <c r="P105" s="231"/>
      <c r="Q105" s="231"/>
      <c r="R105" s="231"/>
      <c r="S105" s="232"/>
      <c r="T105" s="230"/>
      <c r="U105" s="231"/>
      <c r="V105" s="231"/>
      <c r="W105" s="231"/>
      <c r="X105" s="231"/>
      <c r="Y105" s="231"/>
      <c r="Z105" s="231"/>
      <c r="AA105" s="231"/>
      <c r="AB105" s="231"/>
      <c r="AC105" s="231"/>
      <c r="AD105" s="231"/>
      <c r="AE105" s="231"/>
      <c r="AF105" s="231"/>
      <c r="AG105" s="231"/>
      <c r="AH105" s="231"/>
      <c r="AI105" s="231"/>
      <c r="AJ105" s="231"/>
      <c r="AK105" s="232"/>
      <c r="AM105" s="129"/>
      <c r="AN105" s="123">
        <f>B105</f>
        <v>0</v>
      </c>
      <c r="AO105" s="123">
        <f>T105</f>
        <v>0</v>
      </c>
    </row>
    <row r="107" spans="1:41" ht="127.5" x14ac:dyDescent="0.2">
      <c r="A107" s="266">
        <v>15</v>
      </c>
      <c r="B107" s="255" t="s">
        <v>293</v>
      </c>
      <c r="C107" s="269"/>
      <c r="D107" s="269"/>
      <c r="E107" s="269"/>
      <c r="F107" s="269"/>
      <c r="G107" s="269"/>
      <c r="H107" s="269"/>
      <c r="I107" s="269"/>
      <c r="J107" s="269"/>
      <c r="K107" s="269"/>
      <c r="L107" s="269"/>
      <c r="M107" s="269"/>
      <c r="N107" s="269"/>
      <c r="O107" s="269"/>
      <c r="P107" s="269"/>
      <c r="Q107" s="269"/>
      <c r="R107" s="269"/>
      <c r="S107" s="270"/>
      <c r="T107" s="260"/>
      <c r="U107" s="261"/>
      <c r="V107" s="261"/>
      <c r="W107" s="262"/>
      <c r="X107" s="229"/>
      <c r="Y107" s="229"/>
      <c r="Z107" s="229"/>
      <c r="AA107" s="229"/>
      <c r="AB107" s="229"/>
      <c r="AC107" s="229"/>
      <c r="AD107" s="229"/>
      <c r="AE107" s="229"/>
      <c r="AF107" s="229"/>
      <c r="AG107" s="229"/>
      <c r="AH107" s="229"/>
      <c r="AI107" s="229"/>
      <c r="AJ107" s="229"/>
      <c r="AK107" s="229"/>
      <c r="AL107" s="123" t="str">
        <f>B107</f>
        <v xml:space="preserve">AA had the following training certificates for at least one Project Sponsor staff member at each Project Sponsor:
- CPD Financial Management Curriculum
- HOPWA Oversight Training Curriculum
- HOPWA Getting to Work Training Curriculum
- HUD Lead-based Paint Visual Assessment Training Course
Reviewer will list all Project Sponsor staff member names, agencies, and certificates under Observations.
HOPWA Formula Grant Operating Instructions; HOPWA Rental Assistance Guidebook </v>
      </c>
      <c r="AM107" s="123">
        <f>X107</f>
        <v>0</v>
      </c>
      <c r="AN107" s="129"/>
      <c r="AO107" s="129"/>
    </row>
    <row r="108" spans="1:41" x14ac:dyDescent="0.2">
      <c r="A108" s="267"/>
      <c r="B108" s="263" t="s">
        <v>155</v>
      </c>
      <c r="C108" s="264"/>
      <c r="D108" s="264"/>
      <c r="E108" s="264"/>
      <c r="F108" s="264"/>
      <c r="G108" s="264"/>
      <c r="H108" s="264"/>
      <c r="I108" s="264"/>
      <c r="J108" s="264"/>
      <c r="K108" s="264"/>
      <c r="L108" s="264"/>
      <c r="M108" s="264"/>
      <c r="N108" s="264"/>
      <c r="O108" s="264"/>
      <c r="P108" s="264"/>
      <c r="Q108" s="264"/>
      <c r="R108" s="264"/>
      <c r="S108" s="265"/>
      <c r="T108" s="263" t="s">
        <v>156</v>
      </c>
      <c r="U108" s="264"/>
      <c r="V108" s="264"/>
      <c r="W108" s="264"/>
      <c r="X108" s="264"/>
      <c r="Y108" s="264"/>
      <c r="Z108" s="264"/>
      <c r="AA108" s="264"/>
      <c r="AB108" s="264"/>
      <c r="AC108" s="264"/>
      <c r="AD108" s="264"/>
      <c r="AE108" s="264"/>
      <c r="AF108" s="264"/>
      <c r="AG108" s="264"/>
      <c r="AH108" s="264"/>
      <c r="AI108" s="264"/>
      <c r="AJ108" s="264"/>
      <c r="AK108" s="265"/>
    </row>
    <row r="109" spans="1:41" x14ac:dyDescent="0.2">
      <c r="A109" s="268"/>
      <c r="B109" s="230"/>
      <c r="C109" s="231"/>
      <c r="D109" s="231"/>
      <c r="E109" s="231"/>
      <c r="F109" s="231"/>
      <c r="G109" s="231"/>
      <c r="H109" s="231"/>
      <c r="I109" s="231"/>
      <c r="J109" s="231"/>
      <c r="K109" s="231"/>
      <c r="L109" s="231"/>
      <c r="M109" s="231"/>
      <c r="N109" s="231"/>
      <c r="O109" s="231"/>
      <c r="P109" s="231"/>
      <c r="Q109" s="231"/>
      <c r="R109" s="231"/>
      <c r="S109" s="232"/>
      <c r="T109" s="230"/>
      <c r="U109" s="231"/>
      <c r="V109" s="231"/>
      <c r="W109" s="231"/>
      <c r="X109" s="231"/>
      <c r="Y109" s="231"/>
      <c r="Z109" s="231"/>
      <c r="AA109" s="231"/>
      <c r="AB109" s="231"/>
      <c r="AC109" s="231"/>
      <c r="AD109" s="231"/>
      <c r="AE109" s="231"/>
      <c r="AF109" s="231"/>
      <c r="AG109" s="231"/>
      <c r="AH109" s="231"/>
      <c r="AI109" s="231"/>
      <c r="AJ109" s="231"/>
      <c r="AK109" s="232"/>
      <c r="AM109" s="129"/>
      <c r="AN109" s="123">
        <f>B109</f>
        <v>0</v>
      </c>
      <c r="AO109" s="123">
        <f>T109</f>
        <v>0</v>
      </c>
    </row>
    <row r="111" spans="1:41" ht="51" x14ac:dyDescent="0.2">
      <c r="A111" s="266">
        <v>16</v>
      </c>
      <c r="B111" s="255" t="s">
        <v>422</v>
      </c>
      <c r="C111" s="269"/>
      <c r="D111" s="269"/>
      <c r="E111" s="269"/>
      <c r="F111" s="269"/>
      <c r="G111" s="269"/>
      <c r="H111" s="269"/>
      <c r="I111" s="269"/>
      <c r="J111" s="269"/>
      <c r="K111" s="269"/>
      <c r="L111" s="269"/>
      <c r="M111" s="269"/>
      <c r="N111" s="269"/>
      <c r="O111" s="269"/>
      <c r="P111" s="269"/>
      <c r="Q111" s="269"/>
      <c r="R111" s="269"/>
      <c r="S111" s="270"/>
      <c r="T111" s="260"/>
      <c r="U111" s="261"/>
      <c r="V111" s="261"/>
      <c r="W111" s="262"/>
      <c r="X111" s="229"/>
      <c r="Y111" s="229"/>
      <c r="Z111" s="229"/>
      <c r="AA111" s="229"/>
      <c r="AB111" s="229"/>
      <c r="AC111" s="229"/>
      <c r="AD111" s="229"/>
      <c r="AE111" s="229"/>
      <c r="AF111" s="229"/>
      <c r="AG111" s="229"/>
      <c r="AH111" s="229"/>
      <c r="AI111" s="229"/>
      <c r="AJ111" s="229"/>
      <c r="AK111" s="229"/>
      <c r="AL111" s="123" t="str">
        <f>B111</f>
        <v>AA had Project Sponsors' Semi-Annual and Year-End Program Progress Reports (PPRs). AA Exhibit A expenditure data matched Project Sponsor PPR expenditure data.
24 CFR §574.520; 24 CFR §91.520</v>
      </c>
      <c r="AM111" s="123">
        <f>X111</f>
        <v>0</v>
      </c>
      <c r="AN111" s="129"/>
      <c r="AO111" s="129"/>
    </row>
    <row r="112" spans="1:41" x14ac:dyDescent="0.2">
      <c r="A112" s="267"/>
      <c r="B112" s="263" t="s">
        <v>155</v>
      </c>
      <c r="C112" s="264"/>
      <c r="D112" s="264"/>
      <c r="E112" s="264"/>
      <c r="F112" s="264"/>
      <c r="G112" s="264"/>
      <c r="H112" s="264"/>
      <c r="I112" s="264"/>
      <c r="J112" s="264"/>
      <c r="K112" s="264"/>
      <c r="L112" s="264"/>
      <c r="M112" s="264"/>
      <c r="N112" s="264"/>
      <c r="O112" s="264"/>
      <c r="P112" s="264"/>
      <c r="Q112" s="264"/>
      <c r="R112" s="264"/>
      <c r="S112" s="265"/>
      <c r="T112" s="263" t="s">
        <v>156</v>
      </c>
      <c r="U112" s="264"/>
      <c r="V112" s="264"/>
      <c r="W112" s="264"/>
      <c r="X112" s="264"/>
      <c r="Y112" s="264"/>
      <c r="Z112" s="264"/>
      <c r="AA112" s="264"/>
      <c r="AB112" s="264"/>
      <c r="AC112" s="264"/>
      <c r="AD112" s="264"/>
      <c r="AE112" s="264"/>
      <c r="AF112" s="264"/>
      <c r="AG112" s="264"/>
      <c r="AH112" s="264"/>
      <c r="AI112" s="264"/>
      <c r="AJ112" s="264"/>
      <c r="AK112" s="265"/>
    </row>
    <row r="113" spans="1:41" x14ac:dyDescent="0.2">
      <c r="A113" s="268"/>
      <c r="B113" s="230"/>
      <c r="C113" s="231"/>
      <c r="D113" s="231"/>
      <c r="E113" s="231"/>
      <c r="F113" s="231"/>
      <c r="G113" s="231"/>
      <c r="H113" s="231"/>
      <c r="I113" s="231"/>
      <c r="J113" s="231"/>
      <c r="K113" s="231"/>
      <c r="L113" s="231"/>
      <c r="M113" s="231"/>
      <c r="N113" s="231"/>
      <c r="O113" s="231"/>
      <c r="P113" s="231"/>
      <c r="Q113" s="231"/>
      <c r="R113" s="231"/>
      <c r="S113" s="232"/>
      <c r="T113" s="230"/>
      <c r="U113" s="231"/>
      <c r="V113" s="231"/>
      <c r="W113" s="231"/>
      <c r="X113" s="231"/>
      <c r="Y113" s="231"/>
      <c r="Z113" s="231"/>
      <c r="AA113" s="231"/>
      <c r="AB113" s="231"/>
      <c r="AC113" s="231"/>
      <c r="AD113" s="231"/>
      <c r="AE113" s="231"/>
      <c r="AF113" s="231"/>
      <c r="AG113" s="231"/>
      <c r="AH113" s="231"/>
      <c r="AI113" s="231"/>
      <c r="AJ113" s="231"/>
      <c r="AK113" s="232"/>
      <c r="AM113" s="129"/>
      <c r="AN113" s="123">
        <f>B113</f>
        <v>0</v>
      </c>
      <c r="AO113" s="123">
        <f>T113</f>
        <v>0</v>
      </c>
    </row>
    <row r="115" spans="1:41" ht="306" x14ac:dyDescent="0.2">
      <c r="A115" s="266">
        <v>17</v>
      </c>
      <c r="B115" s="271" t="s">
        <v>204</v>
      </c>
      <c r="C115" s="269"/>
      <c r="D115" s="269"/>
      <c r="E115" s="269"/>
      <c r="F115" s="269"/>
      <c r="G115" s="269"/>
      <c r="H115" s="269"/>
      <c r="I115" s="269"/>
      <c r="J115" s="269"/>
      <c r="K115" s="269"/>
      <c r="L115" s="269"/>
      <c r="M115" s="269"/>
      <c r="N115" s="269"/>
      <c r="O115" s="269"/>
      <c r="P115" s="269"/>
      <c r="Q115" s="269"/>
      <c r="R115" s="269"/>
      <c r="S115" s="270"/>
      <c r="T115" s="260"/>
      <c r="U115" s="261"/>
      <c r="V115" s="261"/>
      <c r="W115" s="262"/>
      <c r="X115" s="229"/>
      <c r="Y115" s="229"/>
      <c r="Z115" s="229"/>
      <c r="AA115" s="229"/>
      <c r="AB115" s="229"/>
      <c r="AC115" s="229"/>
      <c r="AD115" s="229"/>
      <c r="AE115" s="229"/>
      <c r="AF115" s="229"/>
      <c r="AG115" s="229"/>
      <c r="AH115" s="229"/>
      <c r="AI115" s="229"/>
      <c r="AJ115" s="229"/>
      <c r="AK115" s="229"/>
      <c r="AL115" s="123" t="str">
        <f>B115</f>
        <v>AA submitted evidence of Project Sponsors' Quality Assurance Plans/Strategic Plans/Work Plans with a housing component. For example, plans could address:
-HUD HOPWA Outcome Objectives:
    1. Establish or maintain affordable and stable housing
    2. Reduce the risk of homelessness
    3. Improve access to health care and supportive services
-NHAS 2020 Target: Reduce the percentage of persons in HIV medical care who
 are homeless to no more than 5 percent.
-HUD HOPWA Outcome Measures for Access to Health Care and Supportive Services:
 (HUD has set a national goal of at least 80 percent for each outcome measure below)
    1. Received housing case management (HOPWA Supportive Services or leveraged)
    2. Had a housing plan for maintaining or establishing stable on-going housing
    3. Had contact with a case manager per service plan schedule
    4. Had contact with a primary health care provider per service plan schedule
    5. Accessed or maintained medical insurance/assistance
    6. Accessed or maintained sources of income
DSHS Requirement; Understanding HOPWA Access to Care and Support Outcomes</v>
      </c>
      <c r="AM115" s="123">
        <f>X115</f>
        <v>0</v>
      </c>
      <c r="AN115" s="129"/>
      <c r="AO115" s="129"/>
    </row>
    <row r="116" spans="1:41" x14ac:dyDescent="0.2">
      <c r="A116" s="267"/>
      <c r="B116" s="263" t="s">
        <v>155</v>
      </c>
      <c r="C116" s="264"/>
      <c r="D116" s="264"/>
      <c r="E116" s="264"/>
      <c r="F116" s="264"/>
      <c r="G116" s="264"/>
      <c r="H116" s="264"/>
      <c r="I116" s="264"/>
      <c r="J116" s="264"/>
      <c r="K116" s="264"/>
      <c r="L116" s="264"/>
      <c r="M116" s="264"/>
      <c r="N116" s="264"/>
      <c r="O116" s="264"/>
      <c r="P116" s="264"/>
      <c r="Q116" s="264"/>
      <c r="R116" s="264"/>
      <c r="S116" s="265"/>
      <c r="T116" s="263" t="s">
        <v>156</v>
      </c>
      <c r="U116" s="264"/>
      <c r="V116" s="264"/>
      <c r="W116" s="264"/>
      <c r="X116" s="264"/>
      <c r="Y116" s="264"/>
      <c r="Z116" s="264"/>
      <c r="AA116" s="264"/>
      <c r="AB116" s="264"/>
      <c r="AC116" s="264"/>
      <c r="AD116" s="264"/>
      <c r="AE116" s="264"/>
      <c r="AF116" s="264"/>
      <c r="AG116" s="264"/>
      <c r="AH116" s="264"/>
      <c r="AI116" s="264"/>
      <c r="AJ116" s="264"/>
      <c r="AK116" s="265"/>
    </row>
    <row r="117" spans="1:41" x14ac:dyDescent="0.2">
      <c r="A117" s="268"/>
      <c r="B117" s="230"/>
      <c r="C117" s="231"/>
      <c r="D117" s="231"/>
      <c r="E117" s="231"/>
      <c r="F117" s="231"/>
      <c r="G117" s="231"/>
      <c r="H117" s="231"/>
      <c r="I117" s="231"/>
      <c r="J117" s="231"/>
      <c r="K117" s="231"/>
      <c r="L117" s="231"/>
      <c r="M117" s="231"/>
      <c r="N117" s="231"/>
      <c r="O117" s="231"/>
      <c r="P117" s="231"/>
      <c r="Q117" s="231"/>
      <c r="R117" s="231"/>
      <c r="S117" s="232"/>
      <c r="T117" s="230"/>
      <c r="U117" s="231"/>
      <c r="V117" s="231"/>
      <c r="W117" s="231"/>
      <c r="X117" s="231"/>
      <c r="Y117" s="231"/>
      <c r="Z117" s="231"/>
      <c r="AA117" s="231"/>
      <c r="AB117" s="231"/>
      <c r="AC117" s="231"/>
      <c r="AD117" s="231"/>
      <c r="AE117" s="231"/>
      <c r="AF117" s="231"/>
      <c r="AG117" s="231"/>
      <c r="AH117" s="231"/>
      <c r="AI117" s="231"/>
      <c r="AJ117" s="231"/>
      <c r="AK117" s="232"/>
      <c r="AM117" s="129"/>
      <c r="AN117" s="123">
        <f>B117</f>
        <v>0</v>
      </c>
      <c r="AO117" s="123">
        <f>T117</f>
        <v>0</v>
      </c>
    </row>
    <row r="119" spans="1:41" ht="38.25" x14ac:dyDescent="0.2">
      <c r="A119" s="266">
        <v>18</v>
      </c>
      <c r="B119" s="255" t="s">
        <v>238</v>
      </c>
      <c r="C119" s="269"/>
      <c r="D119" s="269"/>
      <c r="E119" s="269"/>
      <c r="F119" s="269"/>
      <c r="G119" s="269"/>
      <c r="H119" s="269"/>
      <c r="I119" s="269"/>
      <c r="J119" s="269"/>
      <c r="K119" s="269"/>
      <c r="L119" s="269"/>
      <c r="M119" s="269"/>
      <c r="N119" s="269"/>
      <c r="O119" s="269"/>
      <c r="P119" s="269"/>
      <c r="Q119" s="269"/>
      <c r="R119" s="269"/>
      <c r="S119" s="270"/>
      <c r="T119" s="260"/>
      <c r="U119" s="261"/>
      <c r="V119" s="261"/>
      <c r="W119" s="262"/>
      <c r="X119" s="229"/>
      <c r="Y119" s="229"/>
      <c r="Z119" s="229"/>
      <c r="AA119" s="229"/>
      <c r="AB119" s="229"/>
      <c r="AC119" s="229"/>
      <c r="AD119" s="229"/>
      <c r="AE119" s="229"/>
      <c r="AF119" s="229"/>
      <c r="AG119" s="229"/>
      <c r="AH119" s="229"/>
      <c r="AI119" s="229"/>
      <c r="AJ119" s="229"/>
      <c r="AK119" s="229"/>
      <c r="AL119" s="123" t="str">
        <f>B119</f>
        <v>AA had three consecutive invoices for HOPWA expenditures from each Project Sponsor. AA reimbursed Project Sponsors in a timely manner.
24 CFR §200; HHSC Contract Uniform Terms and Conditions</v>
      </c>
      <c r="AM119" s="123">
        <f>X119</f>
        <v>0</v>
      </c>
      <c r="AN119" s="129"/>
      <c r="AO119" s="129"/>
    </row>
    <row r="120" spans="1:41" x14ac:dyDescent="0.2">
      <c r="A120" s="267"/>
      <c r="B120" s="263" t="s">
        <v>155</v>
      </c>
      <c r="C120" s="264"/>
      <c r="D120" s="264"/>
      <c r="E120" s="264"/>
      <c r="F120" s="264"/>
      <c r="G120" s="264"/>
      <c r="H120" s="264"/>
      <c r="I120" s="264"/>
      <c r="J120" s="264"/>
      <c r="K120" s="264"/>
      <c r="L120" s="264"/>
      <c r="M120" s="264"/>
      <c r="N120" s="264"/>
      <c r="O120" s="264"/>
      <c r="P120" s="264"/>
      <c r="Q120" s="264"/>
      <c r="R120" s="264"/>
      <c r="S120" s="265"/>
      <c r="T120" s="263" t="s">
        <v>156</v>
      </c>
      <c r="U120" s="264"/>
      <c r="V120" s="264"/>
      <c r="W120" s="264"/>
      <c r="X120" s="264"/>
      <c r="Y120" s="264"/>
      <c r="Z120" s="264"/>
      <c r="AA120" s="264"/>
      <c r="AB120" s="264"/>
      <c r="AC120" s="264"/>
      <c r="AD120" s="264"/>
      <c r="AE120" s="264"/>
      <c r="AF120" s="264"/>
      <c r="AG120" s="264"/>
      <c r="AH120" s="264"/>
      <c r="AI120" s="264"/>
      <c r="AJ120" s="264"/>
      <c r="AK120" s="265"/>
    </row>
    <row r="121" spans="1:41" x14ac:dyDescent="0.2">
      <c r="A121" s="268"/>
      <c r="B121" s="230"/>
      <c r="C121" s="231"/>
      <c r="D121" s="231"/>
      <c r="E121" s="231"/>
      <c r="F121" s="231"/>
      <c r="G121" s="231"/>
      <c r="H121" s="231"/>
      <c r="I121" s="231"/>
      <c r="J121" s="231"/>
      <c r="K121" s="231"/>
      <c r="L121" s="231"/>
      <c r="M121" s="231"/>
      <c r="N121" s="231"/>
      <c r="O121" s="231"/>
      <c r="P121" s="231"/>
      <c r="Q121" s="231"/>
      <c r="R121" s="231"/>
      <c r="S121" s="232"/>
      <c r="T121" s="230"/>
      <c r="U121" s="231"/>
      <c r="V121" s="231"/>
      <c r="W121" s="231"/>
      <c r="X121" s="231"/>
      <c r="Y121" s="231"/>
      <c r="Z121" s="231"/>
      <c r="AA121" s="231"/>
      <c r="AB121" s="231"/>
      <c r="AC121" s="231"/>
      <c r="AD121" s="231"/>
      <c r="AE121" s="231"/>
      <c r="AF121" s="231"/>
      <c r="AG121" s="231"/>
      <c r="AH121" s="231"/>
      <c r="AI121" s="231"/>
      <c r="AJ121" s="231"/>
      <c r="AK121" s="232"/>
      <c r="AM121" s="129"/>
      <c r="AN121" s="123">
        <f>B121</f>
        <v>0</v>
      </c>
      <c r="AO121" s="123">
        <f>T121</f>
        <v>0</v>
      </c>
    </row>
    <row r="123" spans="1:41" ht="76.5" x14ac:dyDescent="0.2">
      <c r="A123" s="266">
        <v>19</v>
      </c>
      <c r="B123" s="255" t="s">
        <v>199</v>
      </c>
      <c r="C123" s="269"/>
      <c r="D123" s="269"/>
      <c r="E123" s="269"/>
      <c r="F123" s="269"/>
      <c r="G123" s="269"/>
      <c r="H123" s="269"/>
      <c r="I123" s="269"/>
      <c r="J123" s="269"/>
      <c r="K123" s="269"/>
      <c r="L123" s="269"/>
      <c r="M123" s="269"/>
      <c r="N123" s="269"/>
      <c r="O123" s="269"/>
      <c r="P123" s="269"/>
      <c r="Q123" s="269"/>
      <c r="R123" s="269"/>
      <c r="S123" s="270"/>
      <c r="T123" s="260"/>
      <c r="U123" s="261"/>
      <c r="V123" s="261"/>
      <c r="W123" s="262"/>
      <c r="X123" s="229"/>
      <c r="Y123" s="229"/>
      <c r="Z123" s="229"/>
      <c r="AA123" s="229"/>
      <c r="AB123" s="229"/>
      <c r="AC123" s="229"/>
      <c r="AD123" s="229"/>
      <c r="AE123" s="229"/>
      <c r="AF123" s="229"/>
      <c r="AG123" s="229"/>
      <c r="AH123" s="229"/>
      <c r="AI123" s="229"/>
      <c r="AJ123" s="229"/>
      <c r="AK123" s="229"/>
      <c r="AL123" s="123" t="str">
        <f>B123</f>
        <v>If Project Sponsors paid $600.00 or more in rent to an owner under TBRA, STRMU, or PHP, AA submitted evidence of Project Sponsors filing IRS Form 1099. The evidence did not intentionally or unintentionally indicate that the client was living with HIV or receiving services from an agency that provides HIV-related services.
HOPWA Grantee Oversight Resource Guide</v>
      </c>
      <c r="AM123" s="123">
        <f>X123</f>
        <v>0</v>
      </c>
      <c r="AN123" s="129"/>
      <c r="AO123" s="129"/>
    </row>
    <row r="124" spans="1:41" x14ac:dyDescent="0.2">
      <c r="A124" s="267"/>
      <c r="B124" s="263" t="s">
        <v>155</v>
      </c>
      <c r="C124" s="264"/>
      <c r="D124" s="264"/>
      <c r="E124" s="264"/>
      <c r="F124" s="264"/>
      <c r="G124" s="264"/>
      <c r="H124" s="264"/>
      <c r="I124" s="264"/>
      <c r="J124" s="264"/>
      <c r="K124" s="264"/>
      <c r="L124" s="264"/>
      <c r="M124" s="264"/>
      <c r="N124" s="264"/>
      <c r="O124" s="264"/>
      <c r="P124" s="264"/>
      <c r="Q124" s="264"/>
      <c r="R124" s="264"/>
      <c r="S124" s="265"/>
      <c r="T124" s="263" t="s">
        <v>156</v>
      </c>
      <c r="U124" s="264"/>
      <c r="V124" s="264"/>
      <c r="W124" s="264"/>
      <c r="X124" s="264"/>
      <c r="Y124" s="264"/>
      <c r="Z124" s="264"/>
      <c r="AA124" s="264"/>
      <c r="AB124" s="264"/>
      <c r="AC124" s="264"/>
      <c r="AD124" s="264"/>
      <c r="AE124" s="264"/>
      <c r="AF124" s="264"/>
      <c r="AG124" s="264"/>
      <c r="AH124" s="264"/>
      <c r="AI124" s="264"/>
      <c r="AJ124" s="264"/>
      <c r="AK124" s="265"/>
    </row>
    <row r="125" spans="1:41" x14ac:dyDescent="0.2">
      <c r="A125" s="268"/>
      <c r="B125" s="230"/>
      <c r="C125" s="231"/>
      <c r="D125" s="231"/>
      <c r="E125" s="231"/>
      <c r="F125" s="231"/>
      <c r="G125" s="231"/>
      <c r="H125" s="231"/>
      <c r="I125" s="231"/>
      <c r="J125" s="231"/>
      <c r="K125" s="231"/>
      <c r="L125" s="231"/>
      <c r="M125" s="231"/>
      <c r="N125" s="231"/>
      <c r="O125" s="231"/>
      <c r="P125" s="231"/>
      <c r="Q125" s="231"/>
      <c r="R125" s="231"/>
      <c r="S125" s="232"/>
      <c r="T125" s="230"/>
      <c r="U125" s="231"/>
      <c r="V125" s="231"/>
      <c r="W125" s="231"/>
      <c r="X125" s="231"/>
      <c r="Y125" s="231"/>
      <c r="Z125" s="231"/>
      <c r="AA125" s="231"/>
      <c r="AB125" s="231"/>
      <c r="AC125" s="231"/>
      <c r="AD125" s="231"/>
      <c r="AE125" s="231"/>
      <c r="AF125" s="231"/>
      <c r="AG125" s="231"/>
      <c r="AH125" s="231"/>
      <c r="AI125" s="231"/>
      <c r="AJ125" s="231"/>
      <c r="AK125" s="232"/>
      <c r="AM125" s="129"/>
      <c r="AN125" s="123">
        <f>B125</f>
        <v>0</v>
      </c>
      <c r="AO125" s="123">
        <f>T125</f>
        <v>0</v>
      </c>
    </row>
  </sheetData>
  <sheetProtection algorithmName="SHA-512" hashValue="VFEo7u9RiHxc38VT9A+qe2Vij2gzXHJjH495ZPUoT6wVpJXl+YGmVDqiueXmeQwbNtriRnxPreg7myG691bQQQ==" saltValue="ctf9Shw8TK6LGDlcxBocpw==" spinCount="100000" sheet="1" formatRows="0" selectLockedCells="1"/>
  <mergeCells count="295">
    <mergeCell ref="B30:S30"/>
    <mergeCell ref="X30:AB30"/>
    <mergeCell ref="AC30:AK30"/>
    <mergeCell ref="A111:A113"/>
    <mergeCell ref="B111:S111"/>
    <mergeCell ref="X111:AK111"/>
    <mergeCell ref="B112:S112"/>
    <mergeCell ref="T112:AK112"/>
    <mergeCell ref="B113:S113"/>
    <mergeCell ref="T113:AK113"/>
    <mergeCell ref="A107:A109"/>
    <mergeCell ref="B107:S107"/>
    <mergeCell ref="X107:AK107"/>
    <mergeCell ref="B108:S108"/>
    <mergeCell ref="T108:AK108"/>
    <mergeCell ref="B109:S109"/>
    <mergeCell ref="T109:AK109"/>
    <mergeCell ref="B46:S46"/>
    <mergeCell ref="X46:AB46"/>
    <mergeCell ref="AC46:AK46"/>
    <mergeCell ref="T50:W50"/>
    <mergeCell ref="X42:AB42"/>
    <mergeCell ref="AC42:AK42"/>
    <mergeCell ref="X45:AB45"/>
    <mergeCell ref="X2:AB2"/>
    <mergeCell ref="AC2:AK2"/>
    <mergeCell ref="B3:S3"/>
    <mergeCell ref="X3:AB3"/>
    <mergeCell ref="AC3:AK3"/>
    <mergeCell ref="X4:AB4"/>
    <mergeCell ref="AC4:AK4"/>
    <mergeCell ref="B41:S41"/>
    <mergeCell ref="B27:S27"/>
    <mergeCell ref="B38:S38"/>
    <mergeCell ref="X27:AB27"/>
    <mergeCell ref="X28:AB28"/>
    <mergeCell ref="X29:AB29"/>
    <mergeCell ref="X32:AB32"/>
    <mergeCell ref="X35:AB35"/>
    <mergeCell ref="X36:AB36"/>
    <mergeCell ref="X37:AB37"/>
    <mergeCell ref="X38:AB38"/>
    <mergeCell ref="X39:AB39"/>
    <mergeCell ref="X40:AB40"/>
    <mergeCell ref="X41:AB41"/>
    <mergeCell ref="AC27:AK27"/>
    <mergeCell ref="AC28:AK28"/>
    <mergeCell ref="AC29:AK29"/>
    <mergeCell ref="B8:S8"/>
    <mergeCell ref="X8:AB8"/>
    <mergeCell ref="AC8:AK8"/>
    <mergeCell ref="X23:AB23"/>
    <mergeCell ref="AC23:AK23"/>
    <mergeCell ref="B26:S26"/>
    <mergeCell ref="X26:AB26"/>
    <mergeCell ref="AC26:AK26"/>
    <mergeCell ref="B5:S5"/>
    <mergeCell ref="X5:AB5"/>
    <mergeCell ref="AC5:AK5"/>
    <mergeCell ref="B7:S7"/>
    <mergeCell ref="X7:AB7"/>
    <mergeCell ref="AC7:AK7"/>
    <mergeCell ref="B6:S6"/>
    <mergeCell ref="X6:AB6"/>
    <mergeCell ref="AC6:AK6"/>
    <mergeCell ref="AC25:AK25"/>
    <mergeCell ref="B25:S25"/>
    <mergeCell ref="B11:S11"/>
    <mergeCell ref="X11:AB11"/>
    <mergeCell ref="AC11:AK11"/>
    <mergeCell ref="B12:S12"/>
    <mergeCell ref="X12:AB12"/>
    <mergeCell ref="AC12:AK12"/>
    <mergeCell ref="B34:S34"/>
    <mergeCell ref="X34:AB34"/>
    <mergeCell ref="AC34:AK34"/>
    <mergeCell ref="B9:S9"/>
    <mergeCell ref="X9:AB9"/>
    <mergeCell ref="AC9:AK9"/>
    <mergeCell ref="X25:AB25"/>
    <mergeCell ref="B33:S33"/>
    <mergeCell ref="X33:AB33"/>
    <mergeCell ref="AC33:AK33"/>
    <mergeCell ref="B31:S31"/>
    <mergeCell ref="X31:AB31"/>
    <mergeCell ref="AC31:AK31"/>
    <mergeCell ref="B10:S10"/>
    <mergeCell ref="X10:AB10"/>
    <mergeCell ref="AC10:AK10"/>
    <mergeCell ref="AC24:AK24"/>
    <mergeCell ref="X24:AB24"/>
    <mergeCell ref="B24:S24"/>
    <mergeCell ref="AC32:AK32"/>
    <mergeCell ref="B28:S28"/>
    <mergeCell ref="B29:S29"/>
    <mergeCell ref="B15:S15"/>
    <mergeCell ref="B22:S22"/>
    <mergeCell ref="X22:AB22"/>
    <mergeCell ref="AC22:AK22"/>
    <mergeCell ref="X15:AB15"/>
    <mergeCell ref="AC15:AK15"/>
    <mergeCell ref="B13:S13"/>
    <mergeCell ref="X13:AB13"/>
    <mergeCell ref="AC13:AK13"/>
    <mergeCell ref="B14:S14"/>
    <mergeCell ref="X14:AB14"/>
    <mergeCell ref="AC14:AK14"/>
    <mergeCell ref="B16:S16"/>
    <mergeCell ref="X16:AB16"/>
    <mergeCell ref="AC16:AK16"/>
    <mergeCell ref="B32:S32"/>
    <mergeCell ref="B35:S35"/>
    <mergeCell ref="B36:S36"/>
    <mergeCell ref="B37:S37"/>
    <mergeCell ref="B39:S39"/>
    <mergeCell ref="B40:S40"/>
    <mergeCell ref="B17:S17"/>
    <mergeCell ref="X17:AB17"/>
    <mergeCell ref="AC17:AK17"/>
    <mergeCell ref="B20:S20"/>
    <mergeCell ref="X20:AB20"/>
    <mergeCell ref="AC20:AK20"/>
    <mergeCell ref="B21:S21"/>
    <mergeCell ref="X21:AB21"/>
    <mergeCell ref="AC21:AK21"/>
    <mergeCell ref="B18:S18"/>
    <mergeCell ref="X18:AB18"/>
    <mergeCell ref="AC18:AK18"/>
    <mergeCell ref="B19:S19"/>
    <mergeCell ref="X19:AB19"/>
    <mergeCell ref="AC19:AK19"/>
    <mergeCell ref="AC35:AK35"/>
    <mergeCell ref="AC36:AK36"/>
    <mergeCell ref="AC37:AK37"/>
    <mergeCell ref="A51:A53"/>
    <mergeCell ref="B51:S51"/>
    <mergeCell ref="X51:AK51"/>
    <mergeCell ref="B52:S52"/>
    <mergeCell ref="AC45:AK45"/>
    <mergeCell ref="AC44:AK44"/>
    <mergeCell ref="B44:S44"/>
    <mergeCell ref="X44:AB44"/>
    <mergeCell ref="AC38:AK38"/>
    <mergeCell ref="AC39:AK39"/>
    <mergeCell ref="AC40:AK40"/>
    <mergeCell ref="AC41:AK41"/>
    <mergeCell ref="B43:S43"/>
    <mergeCell ref="X43:AB43"/>
    <mergeCell ref="AC43:AK43"/>
    <mergeCell ref="B47:S47"/>
    <mergeCell ref="X47:AB47"/>
    <mergeCell ref="AC47:AK47"/>
    <mergeCell ref="B50:C50"/>
    <mergeCell ref="D50:S50"/>
    <mergeCell ref="X50:AK50"/>
    <mergeCell ref="B48:S48"/>
    <mergeCell ref="B49:S49"/>
    <mergeCell ref="AC49:AK49"/>
    <mergeCell ref="AC48:AK48"/>
    <mergeCell ref="X48:AB48"/>
    <mergeCell ref="X49:AB49"/>
    <mergeCell ref="A59:A61"/>
    <mergeCell ref="B59:S59"/>
    <mergeCell ref="X59:AK59"/>
    <mergeCell ref="B60:S60"/>
    <mergeCell ref="T60:AK60"/>
    <mergeCell ref="B61:S61"/>
    <mergeCell ref="T61:AK61"/>
    <mergeCell ref="T59:W59"/>
    <mergeCell ref="A55:A57"/>
    <mergeCell ref="B55:S55"/>
    <mergeCell ref="X55:AK55"/>
    <mergeCell ref="B56:S56"/>
    <mergeCell ref="T56:AK56"/>
    <mergeCell ref="B57:S57"/>
    <mergeCell ref="T57:AK57"/>
    <mergeCell ref="T55:W55"/>
    <mergeCell ref="B73:S73"/>
    <mergeCell ref="T73:AK73"/>
    <mergeCell ref="T71:W71"/>
    <mergeCell ref="T75:W75"/>
    <mergeCell ref="A63:A65"/>
    <mergeCell ref="B63:S63"/>
    <mergeCell ref="X63:AK63"/>
    <mergeCell ref="B64:S64"/>
    <mergeCell ref="T64:AK64"/>
    <mergeCell ref="B65:S65"/>
    <mergeCell ref="T65:AK65"/>
    <mergeCell ref="T63:W63"/>
    <mergeCell ref="A67:A69"/>
    <mergeCell ref="B67:S67"/>
    <mergeCell ref="X67:AK67"/>
    <mergeCell ref="B68:S68"/>
    <mergeCell ref="T68:AK68"/>
    <mergeCell ref="B69:S69"/>
    <mergeCell ref="T69:AK69"/>
    <mergeCell ref="T67:W67"/>
    <mergeCell ref="X71:AK71"/>
    <mergeCell ref="A83:A85"/>
    <mergeCell ref="B83:S83"/>
    <mergeCell ref="X83:AK83"/>
    <mergeCell ref="B84:S84"/>
    <mergeCell ref="T84:AK84"/>
    <mergeCell ref="B85:S85"/>
    <mergeCell ref="T85:AK85"/>
    <mergeCell ref="A75:A77"/>
    <mergeCell ref="B75:S75"/>
    <mergeCell ref="X75:AK75"/>
    <mergeCell ref="B76:S76"/>
    <mergeCell ref="T76:AK76"/>
    <mergeCell ref="B77:S77"/>
    <mergeCell ref="T77:AK77"/>
    <mergeCell ref="A91:A93"/>
    <mergeCell ref="B91:S91"/>
    <mergeCell ref="X91:AK91"/>
    <mergeCell ref="B92:S92"/>
    <mergeCell ref="T92:AK92"/>
    <mergeCell ref="B93:S93"/>
    <mergeCell ref="T93:AK93"/>
    <mergeCell ref="A87:A89"/>
    <mergeCell ref="B87:S87"/>
    <mergeCell ref="X87:AK87"/>
    <mergeCell ref="B88:S88"/>
    <mergeCell ref="T88:AK88"/>
    <mergeCell ref="B89:S89"/>
    <mergeCell ref="T89:AK89"/>
    <mergeCell ref="T121:AK121"/>
    <mergeCell ref="A115:A117"/>
    <mergeCell ref="B115:S115"/>
    <mergeCell ref="X115:AK115"/>
    <mergeCell ref="X95:AK95"/>
    <mergeCell ref="B96:S96"/>
    <mergeCell ref="T96:AK96"/>
    <mergeCell ref="B97:S97"/>
    <mergeCell ref="T97:AK97"/>
    <mergeCell ref="B71:S71"/>
    <mergeCell ref="B72:S72"/>
    <mergeCell ref="T72:AK72"/>
    <mergeCell ref="A71:A73"/>
    <mergeCell ref="A123:A125"/>
    <mergeCell ref="B123:S123"/>
    <mergeCell ref="X123:AK123"/>
    <mergeCell ref="B124:S124"/>
    <mergeCell ref="T124:AK124"/>
    <mergeCell ref="B125:S125"/>
    <mergeCell ref="T125:AK125"/>
    <mergeCell ref="A103:A105"/>
    <mergeCell ref="B103:S103"/>
    <mergeCell ref="X103:AK103"/>
    <mergeCell ref="B104:S104"/>
    <mergeCell ref="T104:AK104"/>
    <mergeCell ref="B105:S105"/>
    <mergeCell ref="T105:AK105"/>
    <mergeCell ref="A119:A121"/>
    <mergeCell ref="B119:S119"/>
    <mergeCell ref="X119:AK119"/>
    <mergeCell ref="B120:S120"/>
    <mergeCell ref="T120:AK120"/>
    <mergeCell ref="B121:S121"/>
    <mergeCell ref="A95:A97"/>
    <mergeCell ref="B95:S95"/>
    <mergeCell ref="T119:W119"/>
    <mergeCell ref="T123:W123"/>
    <mergeCell ref="T52:AK52"/>
    <mergeCell ref="B53:S53"/>
    <mergeCell ref="T53:AK53"/>
    <mergeCell ref="T51:W51"/>
    <mergeCell ref="T116:AK116"/>
    <mergeCell ref="A79:A81"/>
    <mergeCell ref="B79:S79"/>
    <mergeCell ref="X79:AK79"/>
    <mergeCell ref="B80:S80"/>
    <mergeCell ref="T80:AK80"/>
    <mergeCell ref="B81:S81"/>
    <mergeCell ref="T81:AK81"/>
    <mergeCell ref="T107:W107"/>
    <mergeCell ref="T111:W111"/>
    <mergeCell ref="T115:W115"/>
    <mergeCell ref="A99:A101"/>
    <mergeCell ref="B99:S99"/>
    <mergeCell ref="X99:AK99"/>
    <mergeCell ref="B100:S100"/>
    <mergeCell ref="T100:AK100"/>
    <mergeCell ref="T79:W79"/>
    <mergeCell ref="T83:W83"/>
    <mergeCell ref="T87:W87"/>
    <mergeCell ref="T91:W91"/>
    <mergeCell ref="T95:W95"/>
    <mergeCell ref="T99:W99"/>
    <mergeCell ref="T103:W103"/>
    <mergeCell ref="B116:S116"/>
    <mergeCell ref="B117:S117"/>
    <mergeCell ref="T117:AK117"/>
    <mergeCell ref="B101:S101"/>
    <mergeCell ref="T101:AK101"/>
  </mergeCells>
  <conditionalFormatting sqref="X43:AB43 X44 X24:X25 X26:AB38 X8:AB22">
    <cfRule type="cellIs" dxfId="394" priority="177" operator="equal">
      <formula>"Not applicable"</formula>
    </cfRule>
    <cfRule type="cellIs" dxfId="393" priority="178" operator="equal">
      <formula>"No"</formula>
    </cfRule>
    <cfRule type="cellIs" dxfId="392" priority="179" operator="equal">
      <formula>"Yes"</formula>
    </cfRule>
  </conditionalFormatting>
  <conditionalFormatting sqref="X21:AB22 X15 X10">
    <cfRule type="cellIs" dxfId="391" priority="174" operator="equal">
      <formula>"Not applicable"</formula>
    </cfRule>
    <cfRule type="cellIs" dxfId="390" priority="175" operator="equal">
      <formula>"No"</formula>
    </cfRule>
    <cfRule type="cellIs" dxfId="389" priority="176" operator="equal">
      <formula>"Yes"</formula>
    </cfRule>
  </conditionalFormatting>
  <conditionalFormatting sqref="X34 X39:AB41 X30:X31">
    <cfRule type="cellIs" dxfId="388" priority="171" operator="equal">
      <formula>"Not applicable"</formula>
    </cfRule>
    <cfRule type="cellIs" dxfId="387" priority="172" operator="equal">
      <formula>"No"</formula>
    </cfRule>
    <cfRule type="cellIs" dxfId="386" priority="173" operator="equal">
      <formula>"Yes"</formula>
    </cfRule>
  </conditionalFormatting>
  <conditionalFormatting sqref="X7:AB7">
    <cfRule type="cellIs" dxfId="385" priority="165" operator="equal">
      <formula>"Not applicable"</formula>
    </cfRule>
    <cfRule type="cellIs" dxfId="384" priority="166" operator="equal">
      <formula>"No"</formula>
    </cfRule>
    <cfRule type="cellIs" dxfId="383" priority="167" operator="equal">
      <formula>"Yes"</formula>
    </cfRule>
  </conditionalFormatting>
  <conditionalFormatting sqref="X5:AB5 X6">
    <cfRule type="cellIs" dxfId="382" priority="162" operator="equal">
      <formula>"Not applicable"</formula>
    </cfRule>
    <cfRule type="cellIs" dxfId="381" priority="163" operator="equal">
      <formula>"No"</formula>
    </cfRule>
    <cfRule type="cellIs" dxfId="380" priority="164" operator="equal">
      <formula>"Yes"</formula>
    </cfRule>
  </conditionalFormatting>
  <conditionalFormatting sqref="X3:AB3">
    <cfRule type="cellIs" dxfId="379" priority="159" operator="equal">
      <formula>"Not applicable"</formula>
    </cfRule>
    <cfRule type="cellIs" dxfId="378" priority="160" operator="equal">
      <formula>"No"</formula>
    </cfRule>
    <cfRule type="cellIs" dxfId="377" priority="161" operator="equal">
      <formula>"Yes"</formula>
    </cfRule>
  </conditionalFormatting>
  <conditionalFormatting sqref="X47:AB47 X46:X49">
    <cfRule type="cellIs" dxfId="376" priority="156" operator="equal">
      <formula>"Not applicable"</formula>
    </cfRule>
    <cfRule type="cellIs" dxfId="375" priority="157" operator="equal">
      <formula>"No"</formula>
    </cfRule>
    <cfRule type="cellIs" dxfId="374" priority="158" operator="equal">
      <formula>"Yes"</formula>
    </cfRule>
  </conditionalFormatting>
  <conditionalFormatting sqref="X25:AB25">
    <cfRule type="cellIs" dxfId="373" priority="83" operator="equal">
      <formula>"Not applicable"</formula>
    </cfRule>
    <cfRule type="cellIs" dxfId="372" priority="84" operator="equal">
      <formula>"No"</formula>
    </cfRule>
    <cfRule type="cellIs" dxfId="371" priority="85" operator="equal">
      <formula>"Yes"</formula>
    </cfRule>
  </conditionalFormatting>
  <conditionalFormatting sqref="T51:U51">
    <cfRule type="cellIs" dxfId="370" priority="55" operator="equal">
      <formula>"NM"</formula>
    </cfRule>
    <cfRule type="cellIs" dxfId="369" priority="56" operator="equal">
      <formula>"PM"</formula>
    </cfRule>
    <cfRule type="cellIs" dxfId="368" priority="57" operator="equal">
      <formula>"M"</formula>
    </cfRule>
  </conditionalFormatting>
  <conditionalFormatting sqref="T55:U55">
    <cfRule type="cellIs" dxfId="367" priority="52" operator="equal">
      <formula>"NM"</formula>
    </cfRule>
    <cfRule type="cellIs" dxfId="366" priority="53" operator="equal">
      <formula>"PM"</formula>
    </cfRule>
    <cfRule type="cellIs" dxfId="365" priority="54" operator="equal">
      <formula>"M"</formula>
    </cfRule>
  </conditionalFormatting>
  <conditionalFormatting sqref="T59:U59">
    <cfRule type="cellIs" dxfId="364" priority="49" operator="equal">
      <formula>"NM"</formula>
    </cfRule>
    <cfRule type="cellIs" dxfId="363" priority="50" operator="equal">
      <formula>"PM"</formula>
    </cfRule>
    <cfRule type="cellIs" dxfId="362" priority="51" operator="equal">
      <formula>"M"</formula>
    </cfRule>
  </conditionalFormatting>
  <conditionalFormatting sqref="T63:U63">
    <cfRule type="cellIs" dxfId="361" priority="46" operator="equal">
      <formula>"NM"</formula>
    </cfRule>
    <cfRule type="cellIs" dxfId="360" priority="47" operator="equal">
      <formula>"PM"</formula>
    </cfRule>
    <cfRule type="cellIs" dxfId="359" priority="48" operator="equal">
      <formula>"M"</formula>
    </cfRule>
  </conditionalFormatting>
  <conditionalFormatting sqref="T67:U67">
    <cfRule type="cellIs" dxfId="358" priority="43" operator="equal">
      <formula>"NM"</formula>
    </cfRule>
    <cfRule type="cellIs" dxfId="357" priority="44" operator="equal">
      <formula>"PM"</formula>
    </cfRule>
    <cfRule type="cellIs" dxfId="356" priority="45" operator="equal">
      <formula>"M"</formula>
    </cfRule>
  </conditionalFormatting>
  <conditionalFormatting sqref="T71:U71">
    <cfRule type="cellIs" dxfId="355" priority="40" operator="equal">
      <formula>"NM"</formula>
    </cfRule>
    <cfRule type="cellIs" dxfId="354" priority="41" operator="equal">
      <formula>"PM"</formula>
    </cfRule>
    <cfRule type="cellIs" dxfId="353" priority="42" operator="equal">
      <formula>"M"</formula>
    </cfRule>
  </conditionalFormatting>
  <conditionalFormatting sqref="T75:U75">
    <cfRule type="cellIs" dxfId="352" priority="37" operator="equal">
      <formula>"NM"</formula>
    </cfRule>
    <cfRule type="cellIs" dxfId="351" priority="38" operator="equal">
      <formula>"PM"</formula>
    </cfRule>
    <cfRule type="cellIs" dxfId="350" priority="39" operator="equal">
      <formula>"M"</formula>
    </cfRule>
  </conditionalFormatting>
  <conditionalFormatting sqref="T79:U79">
    <cfRule type="cellIs" dxfId="349" priority="34" operator="equal">
      <formula>"NM"</formula>
    </cfRule>
    <cfRule type="cellIs" dxfId="348" priority="35" operator="equal">
      <formula>"PM"</formula>
    </cfRule>
    <cfRule type="cellIs" dxfId="347" priority="36" operator="equal">
      <formula>"M"</formula>
    </cfRule>
  </conditionalFormatting>
  <conditionalFormatting sqref="T83:U83">
    <cfRule type="cellIs" dxfId="346" priority="31" operator="equal">
      <formula>"NM"</formula>
    </cfRule>
    <cfRule type="cellIs" dxfId="345" priority="32" operator="equal">
      <formula>"PM"</formula>
    </cfRule>
    <cfRule type="cellIs" dxfId="344" priority="33" operator="equal">
      <formula>"M"</formula>
    </cfRule>
  </conditionalFormatting>
  <conditionalFormatting sqref="T87:U87">
    <cfRule type="cellIs" dxfId="343" priority="28" operator="equal">
      <formula>"NM"</formula>
    </cfRule>
    <cfRule type="cellIs" dxfId="342" priority="29" operator="equal">
      <formula>"PM"</formula>
    </cfRule>
    <cfRule type="cellIs" dxfId="341" priority="30" operator="equal">
      <formula>"M"</formula>
    </cfRule>
  </conditionalFormatting>
  <conditionalFormatting sqref="T91:U91">
    <cfRule type="cellIs" dxfId="340" priority="25" operator="equal">
      <formula>"NM"</formula>
    </cfRule>
    <cfRule type="cellIs" dxfId="339" priority="26" operator="equal">
      <formula>"PM"</formula>
    </cfRule>
    <cfRule type="cellIs" dxfId="338" priority="27" operator="equal">
      <formula>"M"</formula>
    </cfRule>
  </conditionalFormatting>
  <conditionalFormatting sqref="T95:U95">
    <cfRule type="cellIs" dxfId="337" priority="22" operator="equal">
      <formula>"NM"</formula>
    </cfRule>
    <cfRule type="cellIs" dxfId="336" priority="23" operator="equal">
      <formula>"PM"</formula>
    </cfRule>
    <cfRule type="cellIs" dxfId="335" priority="24" operator="equal">
      <formula>"M"</formula>
    </cfRule>
  </conditionalFormatting>
  <conditionalFormatting sqref="T99:U99">
    <cfRule type="cellIs" dxfId="334" priority="19" operator="equal">
      <formula>"NM"</formula>
    </cfRule>
    <cfRule type="cellIs" dxfId="333" priority="20" operator="equal">
      <formula>"PM"</formula>
    </cfRule>
    <cfRule type="cellIs" dxfId="332" priority="21" operator="equal">
      <formula>"M"</formula>
    </cfRule>
  </conditionalFormatting>
  <conditionalFormatting sqref="T103:U103">
    <cfRule type="cellIs" dxfId="331" priority="16" operator="equal">
      <formula>"NM"</formula>
    </cfRule>
    <cfRule type="cellIs" dxfId="330" priority="17" operator="equal">
      <formula>"PM"</formula>
    </cfRule>
    <cfRule type="cellIs" dxfId="329" priority="18" operator="equal">
      <formula>"M"</formula>
    </cfRule>
  </conditionalFormatting>
  <conditionalFormatting sqref="T107:U107">
    <cfRule type="cellIs" dxfId="328" priority="13" operator="equal">
      <formula>"NM"</formula>
    </cfRule>
    <cfRule type="cellIs" dxfId="327" priority="14" operator="equal">
      <formula>"PM"</formula>
    </cfRule>
    <cfRule type="cellIs" dxfId="326" priority="15" operator="equal">
      <formula>"M"</formula>
    </cfRule>
  </conditionalFormatting>
  <conditionalFormatting sqref="T111:U111">
    <cfRule type="cellIs" dxfId="325" priority="10" operator="equal">
      <formula>"NM"</formula>
    </cfRule>
    <cfRule type="cellIs" dxfId="324" priority="11" operator="equal">
      <formula>"PM"</formula>
    </cfRule>
    <cfRule type="cellIs" dxfId="323" priority="12" operator="equal">
      <formula>"M"</formula>
    </cfRule>
  </conditionalFormatting>
  <conditionalFormatting sqref="T115:U115">
    <cfRule type="cellIs" dxfId="322" priority="7" operator="equal">
      <formula>"NM"</formula>
    </cfRule>
    <cfRule type="cellIs" dxfId="321" priority="8" operator="equal">
      <formula>"PM"</formula>
    </cfRule>
    <cfRule type="cellIs" dxfId="320" priority="9" operator="equal">
      <formula>"M"</formula>
    </cfRule>
  </conditionalFormatting>
  <conditionalFormatting sqref="T119:U119">
    <cfRule type="cellIs" dxfId="319" priority="4" operator="equal">
      <formula>"NM"</formula>
    </cfRule>
    <cfRule type="cellIs" dxfId="318" priority="5" operator="equal">
      <formula>"PM"</formula>
    </cfRule>
    <cfRule type="cellIs" dxfId="317" priority="6" operator="equal">
      <formula>"M"</formula>
    </cfRule>
  </conditionalFormatting>
  <conditionalFormatting sqref="T123:U123">
    <cfRule type="cellIs" dxfId="316" priority="1" operator="equal">
      <formula>"NM"</formula>
    </cfRule>
    <cfRule type="cellIs" dxfId="315" priority="2" operator="equal">
      <formula>"PM"</formula>
    </cfRule>
    <cfRule type="cellIs" dxfId="314" priority="3" operator="equal">
      <formula>"M"</formula>
    </cfRule>
  </conditionalFormatting>
  <dataValidations count="2">
    <dataValidation type="list" allowBlank="1" showInputMessage="1" showErrorMessage="1" sqref="Y47:AB47 X3:AB3 Y43:AB43 Y5:AB5 Y25:AB41 X24:X41 X5:X11 Y7:AB11 X12:AB22 X43:X44 X46:X49" xr:uid="{00000000-0002-0000-0100-000000000000}">
      <formula1>Received</formula1>
    </dataValidation>
    <dataValidation type="list" allowBlank="1" showInputMessage="1" showErrorMessage="1" sqref="T51 T55 T59 T63 T67 T71 T75 T79 T83 T87 T91 T95 T99 T103 T107 T111 T115 T119 T123" xr:uid="{00000000-0002-0000-0100-000002000000}">
      <formula1>Legend</formula1>
    </dataValidation>
  </dataValidations>
  <printOptions horizontalCentered="1"/>
  <pageMargins left="0.25" right="0.25" top="0.75" bottom="0.75" header="0.3" footer="0.3"/>
  <pageSetup orientation="landscape" r:id="rId1"/>
  <headerFooter>
    <oddHeader>&amp;C&amp;"-,Bold"DSHS HOPWA Program
Project Sponsor Review Tool</oddHeader>
    <oddFooter xml:space="preserve">&amp;L&amp;8&amp;K00-046DSHS HOPWA Monitoring Tool&amp;C&amp;8&amp;K00-046&amp;P of &amp;N&amp;R&amp;8&amp;K00-046Previous versions are obsolete (09/01/22) </oddFooter>
  </headerFooter>
  <rowBreaks count="2" manualBreakCount="2">
    <brk id="49" max="16383" man="1"/>
    <brk id="12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autoPageBreaks="0" fitToPage="1"/>
  </sheetPr>
  <dimension ref="A1:KA287"/>
  <sheetViews>
    <sheetView showGridLines="0" showRuler="0" zoomScaleNormal="100" zoomScaleSheetLayoutView="100" workbookViewId="0">
      <pane xSplit="18" ySplit="10" topLeftCell="S11" activePane="bottomRight" state="frozen"/>
      <selection pane="topRight" activeCell="S1" sqref="S1"/>
      <selection pane="bottomLeft" activeCell="A16" sqref="A16"/>
      <selection pane="bottomRight" activeCell="G3" sqref="G3:P3"/>
    </sheetView>
  </sheetViews>
  <sheetFormatPr defaultColWidth="3.5703125" defaultRowHeight="15" x14ac:dyDescent="0.25"/>
  <cols>
    <col min="1" max="16" width="3.7109375" style="166" customWidth="1"/>
    <col min="17" max="17" width="31.85546875" style="166" customWidth="1"/>
    <col min="18" max="18" width="6.7109375" style="166" customWidth="1"/>
    <col min="19" max="35" width="3.7109375" style="166" customWidth="1"/>
    <col min="36" max="36" width="3.7109375" style="4" customWidth="1"/>
    <col min="37" max="58" width="3.7109375" style="5" customWidth="1"/>
    <col min="59" max="60" width="3.7109375" style="166" customWidth="1"/>
    <col min="61" max="75" width="3.5703125" style="166" customWidth="1"/>
    <col min="76" max="76" width="3.7109375" style="5" hidden="1" customWidth="1"/>
    <col min="77" max="77" width="3.5703125" style="166" hidden="1" customWidth="1"/>
    <col min="78" max="78" width="5.28515625" style="11" hidden="1" customWidth="1"/>
    <col min="79" max="80" width="3.5703125" style="166" hidden="1" customWidth="1"/>
    <col min="81" max="81" width="3.5703125" style="5" hidden="1" customWidth="1"/>
    <col min="82" max="244" width="3.5703125" style="166" hidden="1" customWidth="1"/>
    <col min="245" max="245" width="3.5703125" hidden="1" customWidth="1"/>
    <col min="246" max="285" width="3.5703125" style="166" hidden="1" customWidth="1"/>
    <col min="286" max="286" width="3.5703125" style="167" customWidth="1"/>
    <col min="287" max="16384" width="3.5703125" style="166"/>
  </cols>
  <sheetData>
    <row r="1" spans="1:286" x14ac:dyDescent="0.25">
      <c r="A1" s="306" t="s">
        <v>207</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BX1" s="7"/>
      <c r="BY1" s="11" t="s">
        <v>352</v>
      </c>
      <c r="CM1" s="211" t="s">
        <v>377</v>
      </c>
      <c r="CN1" s="211" t="s">
        <v>282</v>
      </c>
      <c r="CO1" s="211" t="s">
        <v>52</v>
      </c>
      <c r="CR1" s="5"/>
      <c r="CS1" s="166" t="s">
        <v>77</v>
      </c>
      <c r="CT1" s="166" t="s">
        <v>78</v>
      </c>
    </row>
    <row r="2" spans="1:286" x14ac:dyDescent="0.25">
      <c r="A2" s="306" t="s">
        <v>208</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BY2" s="150"/>
      <c r="BZ2" s="166" t="s">
        <v>283</v>
      </c>
      <c r="CM2" s="211" t="s">
        <v>405</v>
      </c>
      <c r="CN2" s="211" t="s">
        <v>406</v>
      </c>
      <c r="CO2" s="211" t="s">
        <v>408</v>
      </c>
      <c r="CR2" s="5"/>
    </row>
    <row r="3" spans="1:286" ht="12.95" customHeight="1" x14ac:dyDescent="0.25">
      <c r="A3" s="3" t="s">
        <v>0</v>
      </c>
      <c r="G3" s="214"/>
      <c r="H3" s="214"/>
      <c r="I3" s="214"/>
      <c r="J3" s="214"/>
      <c r="K3" s="214"/>
      <c r="L3" s="214"/>
      <c r="M3" s="214"/>
      <c r="N3" s="214"/>
      <c r="O3" s="214"/>
      <c r="P3" s="214"/>
      <c r="Q3" s="199"/>
      <c r="S3" s="3" t="s">
        <v>380</v>
      </c>
      <c r="Y3" s="214"/>
      <c r="Z3" s="214"/>
      <c r="AA3" s="214"/>
      <c r="AB3" s="214"/>
      <c r="AC3" s="214"/>
      <c r="AD3" s="214"/>
      <c r="AE3" s="214"/>
      <c r="AF3" s="214"/>
      <c r="AG3" s="214"/>
      <c r="AH3" s="214"/>
      <c r="AI3" s="199"/>
      <c r="BY3" s="153"/>
      <c r="BZ3" s="11" t="s">
        <v>285</v>
      </c>
      <c r="CR3" s="5"/>
      <c r="CS3" s="166" t="s">
        <v>377</v>
      </c>
      <c r="CT3" s="166" t="s">
        <v>377</v>
      </c>
    </row>
    <row r="4" spans="1:286" ht="12.95" customHeight="1" x14ac:dyDescent="0.25">
      <c r="A4" s="3" t="s">
        <v>2</v>
      </c>
      <c r="G4" s="214"/>
      <c r="H4" s="214"/>
      <c r="I4" s="214"/>
      <c r="J4" s="214"/>
      <c r="K4" s="214"/>
      <c r="L4" s="214"/>
      <c r="M4" s="214"/>
      <c r="N4" s="214"/>
      <c r="O4" s="214"/>
      <c r="P4" s="214"/>
      <c r="Q4" s="199"/>
      <c r="S4" s="3" t="s">
        <v>378</v>
      </c>
      <c r="Y4" s="214"/>
      <c r="Z4" s="214"/>
      <c r="AA4" s="214"/>
      <c r="AB4" s="214"/>
      <c r="AC4" s="214"/>
      <c r="AD4" s="214"/>
      <c r="AE4" s="214"/>
      <c r="AF4" s="214"/>
      <c r="AG4" s="214"/>
      <c r="AH4" s="214"/>
      <c r="AI4" s="199"/>
      <c r="BY4" s="145"/>
      <c r="BZ4" s="166" t="s">
        <v>286</v>
      </c>
      <c r="CM4" s="155" t="s">
        <v>289</v>
      </c>
      <c r="CN4" s="5"/>
      <c r="CR4" s="11"/>
      <c r="CS4" s="166" t="s">
        <v>282</v>
      </c>
      <c r="CT4" s="166" t="s">
        <v>282</v>
      </c>
    </row>
    <row r="5" spans="1:286" ht="12.95" customHeight="1" x14ac:dyDescent="0.25">
      <c r="A5" s="3" t="s">
        <v>3</v>
      </c>
      <c r="F5" s="6"/>
      <c r="G5" s="225"/>
      <c r="H5" s="225"/>
      <c r="I5" s="225"/>
      <c r="J5" s="225"/>
      <c r="K5" s="283" t="s">
        <v>47</v>
      </c>
      <c r="L5" s="283"/>
      <c r="M5" s="225"/>
      <c r="N5" s="225"/>
      <c r="O5" s="225"/>
      <c r="P5" s="225"/>
      <c r="Q5" s="200"/>
      <c r="S5" s="3" t="s">
        <v>379</v>
      </c>
      <c r="X5" s="6"/>
      <c r="Y5" s="225"/>
      <c r="Z5" s="225"/>
      <c r="AA5" s="225"/>
      <c r="AB5" s="225"/>
      <c r="AC5" s="283" t="s">
        <v>1</v>
      </c>
      <c r="AD5" s="283"/>
      <c r="AE5" s="225"/>
      <c r="AF5" s="225"/>
      <c r="AG5" s="225"/>
      <c r="AH5" s="225"/>
      <c r="AI5" s="200"/>
      <c r="BY5" s="152"/>
      <c r="BZ5" s="166" t="s">
        <v>284</v>
      </c>
      <c r="CA5" s="58"/>
      <c r="CB5" s="58"/>
      <c r="CD5" s="58"/>
      <c r="CE5" s="58"/>
      <c r="CF5" s="58"/>
      <c r="CG5" s="58"/>
      <c r="CH5" s="58"/>
      <c r="CI5" s="58"/>
      <c r="CJ5" s="58"/>
      <c r="CK5" s="58"/>
      <c r="CL5" s="58"/>
      <c r="CM5" s="11">
        <f>COUNTA(S10:BF10)</f>
        <v>0</v>
      </c>
      <c r="CN5" s="5"/>
      <c r="CR5" s="5"/>
      <c r="CT5" s="166" t="s">
        <v>52</v>
      </c>
    </row>
    <row r="6" spans="1:286" ht="12.95" customHeight="1" x14ac:dyDescent="0.25">
      <c r="A6" s="130" t="s">
        <v>381</v>
      </c>
      <c r="H6" s="38"/>
      <c r="I6" s="38"/>
      <c r="J6" s="38"/>
      <c r="K6" s="38"/>
      <c r="N6" s="38"/>
      <c r="O6" s="38"/>
      <c r="P6" s="38"/>
      <c r="Q6" s="38"/>
      <c r="Z6" s="38"/>
      <c r="AA6" s="38"/>
      <c r="AB6" s="38"/>
      <c r="AC6" s="38"/>
      <c r="AF6" s="38"/>
      <c r="AG6" s="38"/>
      <c r="AH6" s="38"/>
      <c r="AI6" s="38"/>
      <c r="BY6" s="147"/>
      <c r="BZ6" s="166" t="s">
        <v>287</v>
      </c>
      <c r="CM6" s="5"/>
      <c r="CN6" s="5"/>
      <c r="CU6" s="5"/>
    </row>
    <row r="7" spans="1:286" ht="12.95" customHeight="1" x14ac:dyDescent="0.25">
      <c r="A7" s="131" t="s">
        <v>362</v>
      </c>
      <c r="H7" s="38"/>
      <c r="I7" s="38"/>
      <c r="J7" s="38"/>
      <c r="K7" s="38"/>
      <c r="N7" s="38"/>
      <c r="O7" s="38"/>
      <c r="P7" s="38"/>
      <c r="Q7" s="38"/>
      <c r="Z7" s="38"/>
      <c r="AA7" s="38"/>
      <c r="AB7" s="38"/>
      <c r="AC7" s="38"/>
      <c r="AF7" s="38"/>
      <c r="AG7" s="38"/>
      <c r="AH7" s="38"/>
      <c r="AI7" s="38"/>
      <c r="BY7" s="151"/>
      <c r="BZ7" s="166" t="s">
        <v>288</v>
      </c>
    </row>
    <row r="8" spans="1:286" ht="30" customHeight="1" x14ac:dyDescent="0.25">
      <c r="A8" s="204" t="s">
        <v>5</v>
      </c>
      <c r="B8" s="205"/>
      <c r="C8" s="205"/>
      <c r="D8" s="205"/>
      <c r="E8" s="205"/>
      <c r="F8" s="205"/>
      <c r="G8" s="205"/>
      <c r="H8" s="205"/>
      <c r="I8" s="205"/>
      <c r="J8" s="205"/>
      <c r="K8" s="205"/>
      <c r="L8" s="205"/>
      <c r="M8" s="205"/>
      <c r="N8" s="205"/>
      <c r="O8" s="205"/>
      <c r="P8" s="205"/>
      <c r="Q8" s="206"/>
      <c r="R8" s="308" t="s">
        <v>51</v>
      </c>
      <c r="S8" s="204" t="s">
        <v>79</v>
      </c>
      <c r="T8" s="205"/>
      <c r="U8" s="205"/>
      <c r="V8" s="205"/>
      <c r="W8" s="205"/>
      <c r="X8" s="205"/>
      <c r="Y8" s="205"/>
      <c r="Z8" s="205"/>
      <c r="AA8" s="205"/>
      <c r="AB8" s="205"/>
      <c r="AC8" s="205"/>
      <c r="AD8" s="205"/>
      <c r="AE8" s="205"/>
      <c r="AF8" s="205"/>
      <c r="AG8" s="205"/>
      <c r="AH8" s="205"/>
      <c r="AI8" s="205"/>
      <c r="AJ8" s="51"/>
      <c r="AK8" s="51"/>
      <c r="AL8" s="51"/>
      <c r="AM8" s="51"/>
      <c r="AN8" s="51"/>
      <c r="AO8" s="51"/>
      <c r="AP8" s="51"/>
      <c r="AQ8" s="51"/>
      <c r="AR8" s="51"/>
      <c r="AS8" s="51"/>
      <c r="AT8" s="51"/>
      <c r="AU8" s="51"/>
      <c r="AV8" s="51"/>
      <c r="AW8" s="51"/>
      <c r="AX8" s="51"/>
      <c r="AY8" s="51"/>
      <c r="AZ8" s="51"/>
      <c r="BA8" s="51"/>
      <c r="BB8" s="51"/>
      <c r="BC8" s="51"/>
      <c r="BD8" s="51"/>
      <c r="BE8" s="51"/>
      <c r="BF8" s="51"/>
      <c r="BG8" s="172"/>
      <c r="BH8" s="172"/>
      <c r="BI8" s="172"/>
      <c r="BJ8" s="172"/>
      <c r="BK8" s="172"/>
      <c r="BL8" s="172"/>
      <c r="BM8" s="172"/>
      <c r="BN8" s="172"/>
      <c r="BO8" s="172"/>
      <c r="BP8" s="172"/>
      <c r="BQ8" s="172"/>
      <c r="BR8" s="172"/>
      <c r="BS8" s="172"/>
      <c r="BT8" s="172"/>
      <c r="BU8" s="172"/>
      <c r="BV8" s="172"/>
      <c r="BW8" s="173"/>
      <c r="BZ8" s="160"/>
      <c r="CA8" s="166" t="s">
        <v>51</v>
      </c>
      <c r="CD8" s="290" t="s">
        <v>348</v>
      </c>
      <c r="CU8" s="58"/>
      <c r="DS8" s="291" t="s">
        <v>349</v>
      </c>
      <c r="FH8" s="292" t="s">
        <v>12</v>
      </c>
      <c r="GW8" s="293" t="s">
        <v>350</v>
      </c>
      <c r="IL8" s="294" t="s">
        <v>351</v>
      </c>
    </row>
    <row r="9" spans="1:286" ht="12.95" customHeight="1" x14ac:dyDescent="0.25">
      <c r="A9" s="21" t="s">
        <v>82</v>
      </c>
      <c r="B9" s="52"/>
      <c r="C9" s="52"/>
      <c r="D9" s="52"/>
      <c r="E9" s="52"/>
      <c r="F9" s="52"/>
      <c r="G9" s="52"/>
      <c r="H9" s="52"/>
      <c r="I9" s="52"/>
      <c r="J9" s="52"/>
      <c r="K9" s="52"/>
      <c r="L9" s="52"/>
      <c r="M9" s="52"/>
      <c r="N9" s="52"/>
      <c r="O9" s="52"/>
      <c r="P9" s="52"/>
      <c r="Q9" s="53"/>
      <c r="R9" s="309"/>
      <c r="S9" s="175" t="s">
        <v>80</v>
      </c>
      <c r="T9" s="169"/>
      <c r="U9" s="169"/>
      <c r="V9" s="169"/>
      <c r="W9" s="169"/>
      <c r="X9" s="169"/>
      <c r="Y9" s="170">
        <f>CM5</f>
        <v>0</v>
      </c>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68"/>
      <c r="BH9" s="168"/>
      <c r="BI9" s="168"/>
      <c r="BJ9" s="168"/>
      <c r="BK9" s="168"/>
      <c r="BL9" s="168"/>
      <c r="BM9" s="168"/>
      <c r="BN9" s="168"/>
      <c r="BO9" s="168"/>
      <c r="BP9" s="168"/>
      <c r="BQ9" s="168"/>
      <c r="BR9" s="168"/>
      <c r="BS9" s="168"/>
      <c r="BT9" s="168"/>
      <c r="BU9" s="168"/>
      <c r="BV9" s="168"/>
      <c r="BW9" s="174"/>
      <c r="BZ9" s="165"/>
      <c r="CA9" s="166" t="s">
        <v>351</v>
      </c>
      <c r="CD9" s="290"/>
      <c r="DS9" s="291"/>
      <c r="FH9" s="292"/>
      <c r="GW9" s="293"/>
      <c r="IL9" s="294"/>
    </row>
    <row r="10" spans="1:286" x14ac:dyDescent="0.25">
      <c r="A10" s="22" t="s">
        <v>83</v>
      </c>
      <c r="B10" s="23"/>
      <c r="C10" s="23"/>
      <c r="D10" s="23"/>
      <c r="E10" s="23"/>
      <c r="F10" s="23"/>
      <c r="G10" s="23"/>
      <c r="H10" s="23"/>
      <c r="I10" s="23"/>
      <c r="J10" s="23"/>
      <c r="K10" s="23"/>
      <c r="L10" s="23"/>
      <c r="M10" s="23"/>
      <c r="N10" s="23"/>
      <c r="O10" s="23"/>
      <c r="P10" s="23"/>
      <c r="Q10" s="24"/>
      <c r="R10" s="310"/>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176"/>
      <c r="BH10" s="176"/>
      <c r="BI10" s="176"/>
      <c r="BJ10" s="176"/>
      <c r="BK10" s="176"/>
      <c r="BL10" s="176"/>
      <c r="BM10" s="176"/>
      <c r="BN10" s="176"/>
      <c r="BO10" s="176"/>
      <c r="BP10" s="176"/>
      <c r="BQ10" s="176"/>
      <c r="BR10" s="176"/>
      <c r="BS10" s="176"/>
      <c r="BT10" s="176"/>
      <c r="BU10" s="176"/>
      <c r="BV10" s="176"/>
      <c r="BW10" s="177"/>
      <c r="CA10" s="148" t="s">
        <v>282</v>
      </c>
      <c r="CB10" s="149" t="s">
        <v>183</v>
      </c>
      <c r="CD10" s="146">
        <v>1</v>
      </c>
      <c r="CE10" s="146">
        <v>2</v>
      </c>
      <c r="CF10" s="146">
        <v>3</v>
      </c>
      <c r="CG10" s="146">
        <v>4</v>
      </c>
      <c r="CH10" s="146">
        <v>5</v>
      </c>
      <c r="CI10" s="146">
        <v>6</v>
      </c>
      <c r="CJ10" s="146">
        <v>7</v>
      </c>
      <c r="CK10" s="146">
        <v>8</v>
      </c>
      <c r="CL10" s="146">
        <v>9</v>
      </c>
      <c r="CM10" s="146">
        <v>10</v>
      </c>
      <c r="CN10" s="146">
        <v>11</v>
      </c>
      <c r="CO10" s="146">
        <v>12</v>
      </c>
      <c r="CP10" s="146">
        <v>13</v>
      </c>
      <c r="CQ10" s="146">
        <v>14</v>
      </c>
      <c r="CR10" s="146">
        <v>15</v>
      </c>
      <c r="CS10" s="146">
        <v>16</v>
      </c>
      <c r="CT10" s="146">
        <v>17</v>
      </c>
      <c r="CU10" s="146">
        <v>18</v>
      </c>
      <c r="CV10" s="146">
        <v>19</v>
      </c>
      <c r="CW10" s="146">
        <v>20</v>
      </c>
      <c r="CX10" s="146">
        <v>21</v>
      </c>
      <c r="CY10" s="146">
        <v>22</v>
      </c>
      <c r="CZ10" s="146">
        <v>23</v>
      </c>
      <c r="DA10" s="146">
        <v>24</v>
      </c>
      <c r="DB10" s="146">
        <v>25</v>
      </c>
      <c r="DC10" s="146">
        <v>26</v>
      </c>
      <c r="DD10" s="146">
        <v>27</v>
      </c>
      <c r="DE10" s="146">
        <v>28</v>
      </c>
      <c r="DF10" s="146">
        <v>29</v>
      </c>
      <c r="DG10" s="146">
        <v>30</v>
      </c>
      <c r="DH10" s="146">
        <v>31</v>
      </c>
      <c r="DI10" s="146">
        <v>32</v>
      </c>
      <c r="DJ10" s="146">
        <v>33</v>
      </c>
      <c r="DK10" s="146">
        <v>34</v>
      </c>
      <c r="DL10" s="146">
        <v>35</v>
      </c>
      <c r="DM10" s="146">
        <v>36</v>
      </c>
      <c r="DN10" s="146">
        <v>37</v>
      </c>
      <c r="DO10" s="146">
        <v>38</v>
      </c>
      <c r="DP10" s="146">
        <v>39</v>
      </c>
      <c r="DQ10" s="146">
        <v>40</v>
      </c>
      <c r="DS10" s="147">
        <v>1</v>
      </c>
      <c r="DT10" s="147">
        <v>2</v>
      </c>
      <c r="DU10" s="147">
        <v>3</v>
      </c>
      <c r="DV10" s="147">
        <v>4</v>
      </c>
      <c r="DW10" s="147">
        <v>5</v>
      </c>
      <c r="DX10" s="147">
        <v>6</v>
      </c>
      <c r="DY10" s="147">
        <v>7</v>
      </c>
      <c r="DZ10" s="147">
        <v>8</v>
      </c>
      <c r="EA10" s="147">
        <v>9</v>
      </c>
      <c r="EB10" s="147">
        <v>10</v>
      </c>
      <c r="EC10" s="147">
        <v>11</v>
      </c>
      <c r="ED10" s="147">
        <v>12</v>
      </c>
      <c r="EE10" s="147">
        <v>13</v>
      </c>
      <c r="EF10" s="147">
        <v>14</v>
      </c>
      <c r="EG10" s="147">
        <v>15</v>
      </c>
      <c r="EH10" s="147">
        <v>16</v>
      </c>
      <c r="EI10" s="147">
        <v>17</v>
      </c>
      <c r="EJ10" s="147">
        <v>18</v>
      </c>
      <c r="EK10" s="147">
        <v>19</v>
      </c>
      <c r="EL10" s="147">
        <v>20</v>
      </c>
      <c r="EM10" s="147">
        <v>21</v>
      </c>
      <c r="EN10" s="147">
        <v>22</v>
      </c>
      <c r="EO10" s="147">
        <v>23</v>
      </c>
      <c r="EP10" s="147">
        <v>24</v>
      </c>
      <c r="EQ10" s="147">
        <v>25</v>
      </c>
      <c r="ER10" s="147">
        <v>26</v>
      </c>
      <c r="ES10" s="147">
        <v>27</v>
      </c>
      <c r="ET10" s="147">
        <v>28</v>
      </c>
      <c r="EU10" s="147">
        <v>29</v>
      </c>
      <c r="EV10" s="147">
        <v>30</v>
      </c>
      <c r="EW10" s="147">
        <v>31</v>
      </c>
      <c r="EX10" s="147">
        <v>32</v>
      </c>
      <c r="EY10" s="147">
        <v>33</v>
      </c>
      <c r="EZ10" s="147">
        <v>34</v>
      </c>
      <c r="FA10" s="147">
        <v>35</v>
      </c>
      <c r="FB10" s="147">
        <v>36</v>
      </c>
      <c r="FC10" s="147">
        <v>37</v>
      </c>
      <c r="FD10" s="147">
        <v>38</v>
      </c>
      <c r="FE10" s="147">
        <v>39</v>
      </c>
      <c r="FF10" s="147">
        <v>40</v>
      </c>
      <c r="FH10" s="162">
        <v>1</v>
      </c>
      <c r="FI10" s="162">
        <v>2</v>
      </c>
      <c r="FJ10" s="162">
        <v>3</v>
      </c>
      <c r="FK10" s="162">
        <v>4</v>
      </c>
      <c r="FL10" s="162">
        <v>5</v>
      </c>
      <c r="FM10" s="162">
        <v>6</v>
      </c>
      <c r="FN10" s="162">
        <v>7</v>
      </c>
      <c r="FO10" s="162">
        <v>8</v>
      </c>
      <c r="FP10" s="162">
        <v>9</v>
      </c>
      <c r="FQ10" s="162">
        <v>10</v>
      </c>
      <c r="FR10" s="162">
        <v>11</v>
      </c>
      <c r="FS10" s="162">
        <v>12</v>
      </c>
      <c r="FT10" s="162">
        <v>13</v>
      </c>
      <c r="FU10" s="162">
        <v>14</v>
      </c>
      <c r="FV10" s="162">
        <v>15</v>
      </c>
      <c r="FW10" s="162">
        <v>16</v>
      </c>
      <c r="FX10" s="162">
        <v>17</v>
      </c>
      <c r="FY10" s="162">
        <v>18</v>
      </c>
      <c r="FZ10" s="162">
        <v>19</v>
      </c>
      <c r="GA10" s="162">
        <v>20</v>
      </c>
      <c r="GB10" s="162">
        <v>21</v>
      </c>
      <c r="GC10" s="162">
        <v>22</v>
      </c>
      <c r="GD10" s="162">
        <v>23</v>
      </c>
      <c r="GE10" s="162">
        <v>24</v>
      </c>
      <c r="GF10" s="162">
        <v>25</v>
      </c>
      <c r="GG10" s="162">
        <v>26</v>
      </c>
      <c r="GH10" s="162">
        <v>27</v>
      </c>
      <c r="GI10" s="162">
        <v>28</v>
      </c>
      <c r="GJ10" s="162">
        <v>29</v>
      </c>
      <c r="GK10" s="162">
        <v>30</v>
      </c>
      <c r="GL10" s="162">
        <v>31</v>
      </c>
      <c r="GM10" s="162">
        <v>32</v>
      </c>
      <c r="GN10" s="162">
        <v>33</v>
      </c>
      <c r="GO10" s="162">
        <v>34</v>
      </c>
      <c r="GP10" s="162">
        <v>35</v>
      </c>
      <c r="GQ10" s="162">
        <v>36</v>
      </c>
      <c r="GR10" s="162">
        <v>37</v>
      </c>
      <c r="GS10" s="162">
        <v>38</v>
      </c>
      <c r="GT10" s="162">
        <v>39</v>
      </c>
      <c r="GU10" s="162">
        <v>40</v>
      </c>
      <c r="GW10" s="163">
        <v>1</v>
      </c>
      <c r="GX10" s="163">
        <v>2</v>
      </c>
      <c r="GY10" s="163">
        <v>3</v>
      </c>
      <c r="GZ10" s="163">
        <v>4</v>
      </c>
      <c r="HA10" s="163">
        <v>5</v>
      </c>
      <c r="HB10" s="163">
        <v>6</v>
      </c>
      <c r="HC10" s="163">
        <v>7</v>
      </c>
      <c r="HD10" s="163">
        <v>8</v>
      </c>
      <c r="HE10" s="163">
        <v>9</v>
      </c>
      <c r="HF10" s="163">
        <v>10</v>
      </c>
      <c r="HG10" s="163">
        <v>11</v>
      </c>
      <c r="HH10" s="163">
        <v>12</v>
      </c>
      <c r="HI10" s="163">
        <v>13</v>
      </c>
      <c r="HJ10" s="163">
        <v>14</v>
      </c>
      <c r="HK10" s="163">
        <v>15</v>
      </c>
      <c r="HL10" s="163">
        <v>16</v>
      </c>
      <c r="HM10" s="163">
        <v>17</v>
      </c>
      <c r="HN10" s="163">
        <v>18</v>
      </c>
      <c r="HO10" s="163">
        <v>19</v>
      </c>
      <c r="HP10" s="163">
        <v>20</v>
      </c>
      <c r="HQ10" s="163">
        <v>21</v>
      </c>
      <c r="HR10" s="163">
        <v>22</v>
      </c>
      <c r="HS10" s="163">
        <v>23</v>
      </c>
      <c r="HT10" s="163">
        <v>24</v>
      </c>
      <c r="HU10" s="163">
        <v>25</v>
      </c>
      <c r="HV10" s="163">
        <v>26</v>
      </c>
      <c r="HW10" s="163">
        <v>27</v>
      </c>
      <c r="HX10" s="163">
        <v>28</v>
      </c>
      <c r="HY10" s="163">
        <v>29</v>
      </c>
      <c r="HZ10" s="163">
        <v>30</v>
      </c>
      <c r="IA10" s="163">
        <v>31</v>
      </c>
      <c r="IB10" s="163">
        <v>32</v>
      </c>
      <c r="IC10" s="163">
        <v>33</v>
      </c>
      <c r="ID10" s="163">
        <v>34</v>
      </c>
      <c r="IE10" s="163">
        <v>35</v>
      </c>
      <c r="IF10" s="163">
        <v>36</v>
      </c>
      <c r="IG10" s="163">
        <v>37</v>
      </c>
      <c r="IH10" s="163">
        <v>38</v>
      </c>
      <c r="II10" s="163">
        <v>39</v>
      </c>
      <c r="IJ10" s="163">
        <v>40</v>
      </c>
      <c r="IL10" s="161">
        <v>1</v>
      </c>
      <c r="IM10" s="161">
        <v>2</v>
      </c>
      <c r="IN10" s="161">
        <v>3</v>
      </c>
      <c r="IO10" s="161">
        <v>4</v>
      </c>
      <c r="IP10" s="161">
        <v>5</v>
      </c>
      <c r="IQ10" s="161">
        <v>6</v>
      </c>
      <c r="IR10" s="161">
        <v>7</v>
      </c>
      <c r="IS10" s="161">
        <v>8</v>
      </c>
      <c r="IT10" s="161">
        <v>9</v>
      </c>
      <c r="IU10" s="161">
        <v>10</v>
      </c>
      <c r="IV10" s="161">
        <v>11</v>
      </c>
      <c r="IW10" s="161">
        <v>12</v>
      </c>
      <c r="IX10" s="161">
        <v>13</v>
      </c>
      <c r="IY10" s="161">
        <v>14</v>
      </c>
      <c r="IZ10" s="161">
        <v>15</v>
      </c>
      <c r="JA10" s="161">
        <v>16</v>
      </c>
      <c r="JB10" s="161">
        <v>17</v>
      </c>
      <c r="JC10" s="161">
        <v>18</v>
      </c>
      <c r="JD10" s="161">
        <v>19</v>
      </c>
      <c r="JE10" s="161">
        <v>20</v>
      </c>
      <c r="JF10" s="161">
        <v>21</v>
      </c>
      <c r="JG10" s="161">
        <v>22</v>
      </c>
      <c r="JH10" s="161">
        <v>23</v>
      </c>
      <c r="JI10" s="161">
        <v>24</v>
      </c>
      <c r="JJ10" s="161">
        <v>25</v>
      </c>
      <c r="JK10" s="161">
        <v>26</v>
      </c>
      <c r="JL10" s="161">
        <v>27</v>
      </c>
      <c r="JM10" s="161">
        <v>28</v>
      </c>
      <c r="JN10" s="161">
        <v>29</v>
      </c>
      <c r="JO10" s="161">
        <v>30</v>
      </c>
      <c r="JP10" s="161">
        <v>31</v>
      </c>
      <c r="JQ10" s="161">
        <v>32</v>
      </c>
      <c r="JR10" s="161">
        <v>33</v>
      </c>
      <c r="JS10" s="161">
        <v>34</v>
      </c>
      <c r="JT10" s="161">
        <v>35</v>
      </c>
      <c r="JU10" s="161">
        <v>36</v>
      </c>
      <c r="JV10" s="161">
        <v>37</v>
      </c>
      <c r="JW10" s="161">
        <v>38</v>
      </c>
      <c r="JX10" s="161">
        <v>39</v>
      </c>
      <c r="JY10" s="161">
        <v>40</v>
      </c>
    </row>
    <row r="11" spans="1:286" ht="30" customHeight="1" x14ac:dyDescent="0.25">
      <c r="A11" s="17" t="s">
        <v>6</v>
      </c>
      <c r="B11" s="18"/>
      <c r="C11" s="18"/>
      <c r="D11" s="18"/>
      <c r="E11" s="18"/>
      <c r="F11" s="18"/>
      <c r="G11" s="18"/>
      <c r="H11" s="18"/>
      <c r="I11" s="18"/>
      <c r="J11" s="18"/>
      <c r="K11" s="18"/>
      <c r="L11" s="18"/>
      <c r="M11" s="18"/>
      <c r="N11" s="18"/>
      <c r="O11" s="18"/>
      <c r="P11" s="18"/>
      <c r="Q11" s="18"/>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20"/>
    </row>
    <row r="12" spans="1:286" ht="15" customHeight="1" x14ac:dyDescent="0.25">
      <c r="A12" s="13" t="s">
        <v>6</v>
      </c>
      <c r="B12" s="14"/>
      <c r="C12" s="14"/>
      <c r="D12" s="14"/>
      <c r="E12" s="14"/>
      <c r="F12" s="14"/>
      <c r="G12" s="14"/>
      <c r="H12" s="14"/>
      <c r="I12" s="14"/>
      <c r="J12" s="14"/>
      <c r="K12" s="14"/>
      <c r="L12" s="14"/>
      <c r="M12" s="14"/>
      <c r="N12" s="14"/>
      <c r="O12" s="14"/>
      <c r="P12" s="14"/>
      <c r="Q12" s="14"/>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36"/>
      <c r="BG12" s="178" t="s">
        <v>158</v>
      </c>
      <c r="BH12" s="15"/>
      <c r="BI12" s="15"/>
      <c r="BJ12" s="15"/>
      <c r="BK12" s="15"/>
      <c r="BL12" s="15"/>
      <c r="BM12" s="15"/>
      <c r="BN12" s="15"/>
      <c r="BO12" s="15"/>
      <c r="BP12" s="15"/>
      <c r="BQ12" s="15"/>
      <c r="BR12" s="15"/>
      <c r="BS12" s="15"/>
      <c r="BT12" s="15"/>
      <c r="BU12" s="15"/>
      <c r="BV12" s="15"/>
      <c r="BW12" s="36"/>
      <c r="BX12" s="16"/>
      <c r="JZ12" s="167" t="str">
        <f>IF(MAX(IL20:JY20)=1,"Why?","")</f>
        <v/>
      </c>
    </row>
    <row r="13" spans="1:286" ht="12.75" customHeight="1" x14ac:dyDescent="0.25">
      <c r="A13" s="315" t="s">
        <v>12</v>
      </c>
      <c r="B13" s="316"/>
      <c r="C13" s="316"/>
      <c r="D13" s="316"/>
      <c r="E13" s="316"/>
      <c r="F13" s="316"/>
      <c r="G13" s="316"/>
      <c r="H13" s="316"/>
      <c r="I13" s="316"/>
      <c r="J13" s="316"/>
      <c r="K13" s="316"/>
      <c r="L13" s="316"/>
      <c r="M13" s="316"/>
      <c r="N13" s="316"/>
      <c r="O13" s="316"/>
      <c r="P13" s="316"/>
      <c r="Q13" s="317"/>
      <c r="R13" s="154" t="str">
        <f>BZ13</f>
        <v/>
      </c>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95"/>
      <c r="BH13" s="296"/>
      <c r="BI13" s="296"/>
      <c r="BJ13" s="296"/>
      <c r="BK13" s="296"/>
      <c r="BL13" s="296"/>
      <c r="BM13" s="296"/>
      <c r="BN13" s="296"/>
      <c r="BO13" s="296"/>
      <c r="BP13" s="296"/>
      <c r="BQ13" s="296"/>
      <c r="BR13" s="296"/>
      <c r="BS13" s="296"/>
      <c r="BT13" s="296"/>
      <c r="BU13" s="296"/>
      <c r="BV13" s="296"/>
      <c r="BW13" s="297"/>
      <c r="BY13" s="150"/>
      <c r="BZ13" s="158" t="str">
        <f>IF(CB13&gt;0,CA13/CB13,"")</f>
        <v/>
      </c>
      <c r="CA13" s="166">
        <f>SUM(CD13:DQ13)</f>
        <v>0</v>
      </c>
      <c r="CB13" s="166">
        <f>SUM(DS13:FF13)</f>
        <v>0</v>
      </c>
      <c r="CD13" s="166">
        <f t="shared" ref="CD13:CM19" si="0">IF(AND(S13="Y",DS13&gt;0),1,0)</f>
        <v>0</v>
      </c>
      <c r="CE13" s="166">
        <f t="shared" si="0"/>
        <v>0</v>
      </c>
      <c r="CF13" s="166">
        <f t="shared" si="0"/>
        <v>0</v>
      </c>
      <c r="CG13" s="166">
        <f t="shared" si="0"/>
        <v>0</v>
      </c>
      <c r="CH13" s="166">
        <f t="shared" si="0"/>
        <v>0</v>
      </c>
      <c r="CI13" s="166">
        <f t="shared" si="0"/>
        <v>0</v>
      </c>
      <c r="CJ13" s="166">
        <f t="shared" si="0"/>
        <v>0</v>
      </c>
      <c r="CK13" s="166">
        <f t="shared" si="0"/>
        <v>0</v>
      </c>
      <c r="CL13" s="166">
        <f t="shared" si="0"/>
        <v>0</v>
      </c>
      <c r="CM13" s="166">
        <f t="shared" si="0"/>
        <v>0</v>
      </c>
      <c r="CN13" s="166">
        <f t="shared" ref="CN13:CW19" si="1">IF(AND(AC13="Y",EC13&gt;0),1,0)</f>
        <v>0</v>
      </c>
      <c r="CO13" s="166">
        <f t="shared" si="1"/>
        <v>0</v>
      </c>
      <c r="CP13" s="166">
        <f t="shared" si="1"/>
        <v>0</v>
      </c>
      <c r="CQ13" s="166">
        <f t="shared" si="1"/>
        <v>0</v>
      </c>
      <c r="CR13" s="166">
        <f t="shared" si="1"/>
        <v>0</v>
      </c>
      <c r="CS13" s="166">
        <f t="shared" si="1"/>
        <v>0</v>
      </c>
      <c r="CT13" s="166">
        <f t="shared" si="1"/>
        <v>0</v>
      </c>
      <c r="CU13" s="166">
        <f t="shared" si="1"/>
        <v>0</v>
      </c>
      <c r="CV13" s="166">
        <f t="shared" si="1"/>
        <v>0</v>
      </c>
      <c r="CW13" s="166">
        <f t="shared" si="1"/>
        <v>0</v>
      </c>
      <c r="CX13" s="166">
        <f t="shared" ref="CX13:DG19" si="2">IF(AND(AM13="Y",EM13&gt;0),1,0)</f>
        <v>0</v>
      </c>
      <c r="CY13" s="166">
        <f t="shared" si="2"/>
        <v>0</v>
      </c>
      <c r="CZ13" s="166">
        <f t="shared" si="2"/>
        <v>0</v>
      </c>
      <c r="DA13" s="166">
        <f t="shared" si="2"/>
        <v>0</v>
      </c>
      <c r="DB13" s="166">
        <f t="shared" si="2"/>
        <v>0</v>
      </c>
      <c r="DC13" s="166">
        <f t="shared" si="2"/>
        <v>0</v>
      </c>
      <c r="DD13" s="166">
        <f t="shared" si="2"/>
        <v>0</v>
      </c>
      <c r="DE13" s="166">
        <f t="shared" si="2"/>
        <v>0</v>
      </c>
      <c r="DF13" s="166">
        <f t="shared" si="2"/>
        <v>0</v>
      </c>
      <c r="DG13" s="166">
        <f t="shared" si="2"/>
        <v>0</v>
      </c>
      <c r="DH13" s="166">
        <f t="shared" ref="DH13:DQ19" si="3">IF(AND(AW13="Y",EW13&gt;0),1,0)</f>
        <v>0</v>
      </c>
      <c r="DI13" s="166">
        <f t="shared" si="3"/>
        <v>0</v>
      </c>
      <c r="DJ13" s="166">
        <f t="shared" si="3"/>
        <v>0</v>
      </c>
      <c r="DK13" s="166">
        <f t="shared" si="3"/>
        <v>0</v>
      </c>
      <c r="DL13" s="166">
        <f t="shared" si="3"/>
        <v>0</v>
      </c>
      <c r="DM13" s="166">
        <f t="shared" si="3"/>
        <v>0</v>
      </c>
      <c r="DN13" s="166">
        <f t="shared" si="3"/>
        <v>0</v>
      </c>
      <c r="DO13" s="166">
        <f t="shared" si="3"/>
        <v>0</v>
      </c>
      <c r="DP13" s="166">
        <f t="shared" si="3"/>
        <v>0</v>
      </c>
      <c r="DQ13" s="166">
        <f t="shared" si="3"/>
        <v>0</v>
      </c>
      <c r="DS13" s="166">
        <f t="shared" ref="DS13:EB19" si="4">IF(S$10&gt;0,1,0)</f>
        <v>0</v>
      </c>
      <c r="DT13" s="166">
        <f t="shared" si="4"/>
        <v>0</v>
      </c>
      <c r="DU13" s="166">
        <f t="shared" si="4"/>
        <v>0</v>
      </c>
      <c r="DV13" s="166">
        <f t="shared" si="4"/>
        <v>0</v>
      </c>
      <c r="DW13" s="166">
        <f t="shared" si="4"/>
        <v>0</v>
      </c>
      <c r="DX13" s="166">
        <f t="shared" si="4"/>
        <v>0</v>
      </c>
      <c r="DY13" s="166">
        <f t="shared" si="4"/>
        <v>0</v>
      </c>
      <c r="DZ13" s="166">
        <f t="shared" si="4"/>
        <v>0</v>
      </c>
      <c r="EA13" s="166">
        <f t="shared" si="4"/>
        <v>0</v>
      </c>
      <c r="EB13" s="166">
        <f t="shared" si="4"/>
        <v>0</v>
      </c>
      <c r="EC13" s="166">
        <f t="shared" ref="EC13:EL19" si="5">IF(AC$10&gt;0,1,0)</f>
        <v>0</v>
      </c>
      <c r="ED13" s="166">
        <f t="shared" si="5"/>
        <v>0</v>
      </c>
      <c r="EE13" s="166">
        <f t="shared" si="5"/>
        <v>0</v>
      </c>
      <c r="EF13" s="166">
        <f t="shared" si="5"/>
        <v>0</v>
      </c>
      <c r="EG13" s="166">
        <f t="shared" si="5"/>
        <v>0</v>
      </c>
      <c r="EH13" s="166">
        <f t="shared" si="5"/>
        <v>0</v>
      </c>
      <c r="EI13" s="166">
        <f t="shared" si="5"/>
        <v>0</v>
      </c>
      <c r="EJ13" s="166">
        <f t="shared" si="5"/>
        <v>0</v>
      </c>
      <c r="EK13" s="166">
        <f t="shared" si="5"/>
        <v>0</v>
      </c>
      <c r="EL13" s="166">
        <f t="shared" si="5"/>
        <v>0</v>
      </c>
      <c r="EM13" s="166">
        <f t="shared" ref="EM13:EV19" si="6">IF(AM$10&gt;0,1,0)</f>
        <v>0</v>
      </c>
      <c r="EN13" s="166">
        <f t="shared" si="6"/>
        <v>0</v>
      </c>
      <c r="EO13" s="166">
        <f t="shared" si="6"/>
        <v>0</v>
      </c>
      <c r="EP13" s="166">
        <f t="shared" si="6"/>
        <v>0</v>
      </c>
      <c r="EQ13" s="166">
        <f t="shared" si="6"/>
        <v>0</v>
      </c>
      <c r="ER13" s="166">
        <f t="shared" si="6"/>
        <v>0</v>
      </c>
      <c r="ES13" s="166">
        <f t="shared" si="6"/>
        <v>0</v>
      </c>
      <c r="ET13" s="166">
        <f t="shared" si="6"/>
        <v>0</v>
      </c>
      <c r="EU13" s="166">
        <f t="shared" si="6"/>
        <v>0</v>
      </c>
      <c r="EV13" s="166">
        <f t="shared" si="6"/>
        <v>0</v>
      </c>
      <c r="EW13" s="166">
        <f t="shared" ref="EW13:FF19" si="7">IF(AW$10&gt;0,1,0)</f>
        <v>0</v>
      </c>
      <c r="EX13" s="166">
        <f t="shared" si="7"/>
        <v>0</v>
      </c>
      <c r="EY13" s="166">
        <f t="shared" si="7"/>
        <v>0</v>
      </c>
      <c r="EZ13" s="166">
        <f t="shared" si="7"/>
        <v>0</v>
      </c>
      <c r="FA13" s="166">
        <f t="shared" si="7"/>
        <v>0</v>
      </c>
      <c r="FB13" s="166">
        <f t="shared" si="7"/>
        <v>0</v>
      </c>
      <c r="FC13" s="166">
        <f t="shared" si="7"/>
        <v>0</v>
      </c>
      <c r="FD13" s="166">
        <f t="shared" si="7"/>
        <v>0</v>
      </c>
      <c r="FE13" s="166">
        <f t="shared" si="7"/>
        <v>0</v>
      </c>
      <c r="FF13" s="166">
        <f t="shared" si="7"/>
        <v>0</v>
      </c>
      <c r="FH13" s="166">
        <f t="shared" ref="FH13:FH19" si="8">IF(AND(S13&lt;&gt;"",DS13=1),1,0)</f>
        <v>0</v>
      </c>
      <c r="FI13" s="166">
        <f t="shared" ref="FI13:FX19" si="9">IF(AND(T13&lt;&gt;"",DT13=1),1,0)</f>
        <v>0</v>
      </c>
      <c r="FJ13" s="166">
        <f t="shared" si="9"/>
        <v>0</v>
      </c>
      <c r="FK13" s="166">
        <f t="shared" si="9"/>
        <v>0</v>
      </c>
      <c r="FL13" s="166">
        <f t="shared" si="9"/>
        <v>0</v>
      </c>
      <c r="FM13" s="166">
        <f t="shared" si="9"/>
        <v>0</v>
      </c>
      <c r="FN13" s="166">
        <f t="shared" si="9"/>
        <v>0</v>
      </c>
      <c r="FO13" s="166">
        <f t="shared" si="9"/>
        <v>0</v>
      </c>
      <c r="FP13" s="166">
        <f t="shared" si="9"/>
        <v>0</v>
      </c>
      <c r="FQ13" s="166">
        <f t="shared" si="9"/>
        <v>0</v>
      </c>
      <c r="FR13" s="166">
        <f t="shared" si="9"/>
        <v>0</v>
      </c>
      <c r="FS13" s="166">
        <f t="shared" si="9"/>
        <v>0</v>
      </c>
      <c r="FT13" s="166">
        <f t="shared" si="9"/>
        <v>0</v>
      </c>
      <c r="FU13" s="166">
        <f t="shared" si="9"/>
        <v>0</v>
      </c>
      <c r="FV13" s="166">
        <f t="shared" si="9"/>
        <v>0</v>
      </c>
      <c r="FW13" s="166">
        <f t="shared" si="9"/>
        <v>0</v>
      </c>
      <c r="FX13" s="166">
        <f t="shared" si="9"/>
        <v>0</v>
      </c>
      <c r="FY13" s="166">
        <f t="shared" ref="FY13:FY19" si="10">IF(AND(AJ13&lt;&gt;"",EJ13=1),1,0)</f>
        <v>0</v>
      </c>
      <c r="FZ13" s="166">
        <f t="shared" ref="FZ13:FZ19" si="11">IF(AND(AK13&lt;&gt;"",EK13=1),1,0)</f>
        <v>0</v>
      </c>
      <c r="GA13" s="166">
        <f t="shared" ref="GA13:GA19" si="12">IF(AND(AL13&lt;&gt;"",EL13=1),1,0)</f>
        <v>0</v>
      </c>
      <c r="GB13" s="166">
        <f t="shared" ref="GB13:GB19" si="13">IF(AND(AM13&lt;&gt;"",EM13=1),1,0)</f>
        <v>0</v>
      </c>
      <c r="GC13" s="166">
        <f t="shared" ref="GC13:GC19" si="14">IF(AND(AN13&lt;&gt;"",EN13=1),1,0)</f>
        <v>0</v>
      </c>
      <c r="GD13" s="166">
        <f t="shared" ref="GD13:GD19" si="15">IF(AND(AO13&lt;&gt;"",EO13=1),1,0)</f>
        <v>0</v>
      </c>
      <c r="GE13" s="166">
        <f t="shared" ref="GE13:GE19" si="16">IF(AND(AP13&lt;&gt;"",EP13=1),1,0)</f>
        <v>0</v>
      </c>
      <c r="GF13" s="166">
        <f t="shared" ref="GF13:GF19" si="17">IF(AND(AQ13&lt;&gt;"",EQ13=1),1,0)</f>
        <v>0</v>
      </c>
      <c r="GG13" s="166">
        <f t="shared" ref="GG13:GG19" si="18">IF(AND(AR13&lt;&gt;"",ER13=1),1,0)</f>
        <v>0</v>
      </c>
      <c r="GH13" s="166">
        <f t="shared" ref="GH13:GH19" si="19">IF(AND(AS13&lt;&gt;"",ES13=1),1,0)</f>
        <v>0</v>
      </c>
      <c r="GI13" s="166">
        <f t="shared" ref="GI13:GI19" si="20">IF(AND(AT13&lt;&gt;"",ET13=1),1,0)</f>
        <v>0</v>
      </c>
      <c r="GJ13" s="166">
        <f t="shared" ref="GJ13:GJ19" si="21">IF(AND(AU13&lt;&gt;"",EU13=1),1,0)</f>
        <v>0</v>
      </c>
      <c r="GK13" s="166">
        <f t="shared" ref="GK13:GK19" si="22">IF(AND(AV13&lt;&gt;"",EV13=1),1,0)</f>
        <v>0</v>
      </c>
      <c r="GL13" s="166">
        <f t="shared" ref="GL13:GL19" si="23">IF(AND(AW13&lt;&gt;"",EW13=1),1,0)</f>
        <v>0</v>
      </c>
      <c r="GM13" s="166">
        <f t="shared" ref="GM13:GM19" si="24">IF(AND(AX13&lt;&gt;"",EX13=1),1,0)</f>
        <v>0</v>
      </c>
      <c r="GN13" s="166">
        <f t="shared" ref="GN13:GN19" si="25">IF(AND(AY13&lt;&gt;"",EY13=1),1,0)</f>
        <v>0</v>
      </c>
      <c r="GO13" s="166">
        <f t="shared" ref="GO13:GO19" si="26">IF(AND(AZ13&lt;&gt;"",EZ13=1),1,0)</f>
        <v>0</v>
      </c>
      <c r="GP13" s="166">
        <f t="shared" ref="GP13:GP19" si="27">IF(AND(BA13&lt;&gt;"",FA13=1),1,0)</f>
        <v>0</v>
      </c>
      <c r="GQ13" s="166">
        <f t="shared" ref="GQ13:GQ19" si="28">IF(AND(BB13&lt;&gt;"",FB13=1),1,0)</f>
        <v>0</v>
      </c>
      <c r="GR13" s="166">
        <f t="shared" ref="GR13:GR19" si="29">IF(AND(BC13&lt;&gt;"",FC13=1),1,0)</f>
        <v>0</v>
      </c>
      <c r="GS13" s="166">
        <f t="shared" ref="GS13:GS19" si="30">IF(AND(BD13&lt;&gt;"",FD13=1),1,0)</f>
        <v>0</v>
      </c>
      <c r="GT13" s="166">
        <f t="shared" ref="GT13:GT19" si="31">IF(AND(BE13&lt;&gt;"",FE13=1),1,0)</f>
        <v>0</v>
      </c>
      <c r="GU13" s="166">
        <f t="shared" ref="GU13:GU19" si="32">IF(AND(BF13&lt;&gt;"",FF13=1),1,0)</f>
        <v>0</v>
      </c>
      <c r="GW13" s="166">
        <f t="shared" ref="GW13:IC19" si="33">IF(AND(FH13=1,DS13=1,CD13=0),1,0)</f>
        <v>0</v>
      </c>
      <c r="GX13" s="166">
        <f t="shared" si="33"/>
        <v>0</v>
      </c>
      <c r="GY13" s="166">
        <f t="shared" si="33"/>
        <v>0</v>
      </c>
      <c r="GZ13" s="166">
        <f t="shared" si="33"/>
        <v>0</v>
      </c>
      <c r="HA13" s="166">
        <f t="shared" si="33"/>
        <v>0</v>
      </c>
      <c r="HB13" s="166">
        <f t="shared" si="33"/>
        <v>0</v>
      </c>
      <c r="HC13" s="166">
        <f t="shared" si="33"/>
        <v>0</v>
      </c>
      <c r="HD13" s="166">
        <f t="shared" si="33"/>
        <v>0</v>
      </c>
      <c r="HE13" s="166">
        <f t="shared" si="33"/>
        <v>0</v>
      </c>
      <c r="HF13" s="166">
        <f t="shared" si="33"/>
        <v>0</v>
      </c>
      <c r="HG13" s="166">
        <f t="shared" si="33"/>
        <v>0</v>
      </c>
      <c r="HH13" s="166">
        <f t="shared" si="33"/>
        <v>0</v>
      </c>
      <c r="HI13" s="166">
        <f t="shared" si="33"/>
        <v>0</v>
      </c>
      <c r="HJ13" s="166">
        <f t="shared" si="33"/>
        <v>0</v>
      </c>
      <c r="HK13" s="166">
        <f t="shared" si="33"/>
        <v>0</v>
      </c>
      <c r="HL13" s="166">
        <f t="shared" si="33"/>
        <v>0</v>
      </c>
      <c r="HM13" s="166">
        <f t="shared" si="33"/>
        <v>0</v>
      </c>
      <c r="HN13" s="166">
        <f t="shared" si="33"/>
        <v>0</v>
      </c>
      <c r="HO13" s="166">
        <f t="shared" si="33"/>
        <v>0</v>
      </c>
      <c r="HP13" s="166">
        <f t="shared" si="33"/>
        <v>0</v>
      </c>
      <c r="HQ13" s="166">
        <f t="shared" si="33"/>
        <v>0</v>
      </c>
      <c r="HR13" s="166">
        <f t="shared" si="33"/>
        <v>0</v>
      </c>
      <c r="HS13" s="166">
        <f t="shared" si="33"/>
        <v>0</v>
      </c>
      <c r="HT13" s="166">
        <f t="shared" si="33"/>
        <v>0</v>
      </c>
      <c r="HU13" s="166">
        <f t="shared" si="33"/>
        <v>0</v>
      </c>
      <c r="HV13" s="166">
        <f t="shared" si="33"/>
        <v>0</v>
      </c>
      <c r="HW13" s="166">
        <f t="shared" si="33"/>
        <v>0</v>
      </c>
      <c r="HX13" s="166">
        <f t="shared" si="33"/>
        <v>0</v>
      </c>
      <c r="HY13" s="166">
        <f t="shared" si="33"/>
        <v>0</v>
      </c>
      <c r="HZ13" s="166">
        <f t="shared" si="33"/>
        <v>0</v>
      </c>
      <c r="IA13" s="166">
        <f t="shared" si="33"/>
        <v>0</v>
      </c>
      <c r="IB13" s="166">
        <f t="shared" si="33"/>
        <v>0</v>
      </c>
      <c r="IC13" s="166">
        <f t="shared" si="33"/>
        <v>0</v>
      </c>
      <c r="ID13" s="166">
        <f t="shared" ref="ID13:ID19" si="34">IF(AND(GO13=1,EZ13=1,DK13=0),1,0)</f>
        <v>0</v>
      </c>
      <c r="IE13" s="166">
        <f t="shared" ref="IE13:IE19" si="35">IF(AND(GP13=1,FA13=1,DL13=0),1,0)</f>
        <v>0</v>
      </c>
      <c r="IF13" s="166">
        <f t="shared" ref="IF13:IF19" si="36">IF(AND(GQ13=1,FB13=1,DM13=0),1,0)</f>
        <v>0</v>
      </c>
      <c r="IG13" s="166">
        <f t="shared" ref="IG13:IG19" si="37">IF(AND(GR13=1,FC13=1,DN13=0),1,0)</f>
        <v>0</v>
      </c>
      <c r="IH13" s="166">
        <f t="shared" ref="IH13:IH19" si="38">IF(AND(GS13=1,FD13=1,DO13=0),1,0)</f>
        <v>0</v>
      </c>
      <c r="II13" s="166">
        <f t="shared" ref="II13:II19" si="39">IF(AND(GT13=1,FE13=1,DP13=0),1,0)</f>
        <v>0</v>
      </c>
      <c r="IJ13" s="166">
        <f t="shared" ref="IJ13:IJ19" si="40">IF(AND(GU13=1,FF13=1,DQ13=0),1,0)</f>
        <v>0</v>
      </c>
      <c r="IL13" s="166">
        <f t="shared" ref="IL13:IU17" si="41">IF(GW13=1,1,0)</f>
        <v>0</v>
      </c>
      <c r="IM13" s="166">
        <f t="shared" si="41"/>
        <v>0</v>
      </c>
      <c r="IN13" s="166">
        <f t="shared" si="41"/>
        <v>0</v>
      </c>
      <c r="IO13" s="166">
        <f t="shared" si="41"/>
        <v>0</v>
      </c>
      <c r="IP13" s="166">
        <f t="shared" si="41"/>
        <v>0</v>
      </c>
      <c r="IQ13" s="166">
        <f t="shared" si="41"/>
        <v>0</v>
      </c>
      <c r="IR13" s="166">
        <f t="shared" si="41"/>
        <v>0</v>
      </c>
      <c r="IS13" s="166">
        <f t="shared" si="41"/>
        <v>0</v>
      </c>
      <c r="IT13" s="166">
        <f t="shared" si="41"/>
        <v>0</v>
      </c>
      <c r="IU13" s="166">
        <f t="shared" si="41"/>
        <v>0</v>
      </c>
      <c r="IV13" s="166">
        <f t="shared" ref="IV13:JE17" si="42">IF(HG13=1,1,0)</f>
        <v>0</v>
      </c>
      <c r="IW13" s="166">
        <f t="shared" si="42"/>
        <v>0</v>
      </c>
      <c r="IX13" s="166">
        <f t="shared" si="42"/>
        <v>0</v>
      </c>
      <c r="IY13" s="166">
        <f t="shared" si="42"/>
        <v>0</v>
      </c>
      <c r="IZ13" s="166">
        <f t="shared" si="42"/>
        <v>0</v>
      </c>
      <c r="JA13" s="166">
        <f t="shared" si="42"/>
        <v>0</v>
      </c>
      <c r="JB13" s="166">
        <f t="shared" si="42"/>
        <v>0</v>
      </c>
      <c r="JC13" s="166">
        <f t="shared" si="42"/>
        <v>0</v>
      </c>
      <c r="JD13" s="166">
        <f t="shared" si="42"/>
        <v>0</v>
      </c>
      <c r="JE13" s="166">
        <f t="shared" si="42"/>
        <v>0</v>
      </c>
      <c r="JF13" s="166">
        <f t="shared" ref="JF13:JO17" si="43">IF(HQ13=1,1,0)</f>
        <v>0</v>
      </c>
      <c r="JG13" s="166">
        <f t="shared" si="43"/>
        <v>0</v>
      </c>
      <c r="JH13" s="166">
        <f t="shared" si="43"/>
        <v>0</v>
      </c>
      <c r="JI13" s="166">
        <f t="shared" si="43"/>
        <v>0</v>
      </c>
      <c r="JJ13" s="166">
        <f t="shared" si="43"/>
        <v>0</v>
      </c>
      <c r="JK13" s="166">
        <f t="shared" si="43"/>
        <v>0</v>
      </c>
      <c r="JL13" s="166">
        <f t="shared" si="43"/>
        <v>0</v>
      </c>
      <c r="JM13" s="166">
        <f t="shared" si="43"/>
        <v>0</v>
      </c>
      <c r="JN13" s="166">
        <f t="shared" si="43"/>
        <v>0</v>
      </c>
      <c r="JO13" s="166">
        <f t="shared" si="43"/>
        <v>0</v>
      </c>
      <c r="JP13" s="166">
        <f t="shared" ref="JP13:JY17" si="44">IF(IA13=1,1,0)</f>
        <v>0</v>
      </c>
      <c r="JQ13" s="166">
        <f t="shared" si="44"/>
        <v>0</v>
      </c>
      <c r="JR13" s="166">
        <f t="shared" si="44"/>
        <v>0</v>
      </c>
      <c r="JS13" s="166">
        <f t="shared" si="44"/>
        <v>0</v>
      </c>
      <c r="JT13" s="166">
        <f t="shared" si="44"/>
        <v>0</v>
      </c>
      <c r="JU13" s="166">
        <f t="shared" si="44"/>
        <v>0</v>
      </c>
      <c r="JV13" s="166">
        <f t="shared" si="44"/>
        <v>0</v>
      </c>
      <c r="JW13" s="166">
        <f t="shared" si="44"/>
        <v>0</v>
      </c>
      <c r="JX13" s="166">
        <f t="shared" si="44"/>
        <v>0</v>
      </c>
      <c r="JY13" s="166">
        <f t="shared" si="44"/>
        <v>0</v>
      </c>
      <c r="JZ13" s="167" t="str">
        <f>IF(MAX(IL13:JY13)=1,CONCATENATE("If no, 1) no record of household size, 2) no record of the number of adults, 3) unable to determine the number and type of eligibility documents needed to confirm household eligibility, and 4) unable to determine the annual eligibility period."),"")</f>
        <v/>
      </c>
    </row>
    <row r="14" spans="1:286" ht="12.95" customHeight="1" x14ac:dyDescent="0.25">
      <c r="A14" s="312" t="s">
        <v>298</v>
      </c>
      <c r="B14" s="313"/>
      <c r="C14" s="313"/>
      <c r="D14" s="313"/>
      <c r="E14" s="313"/>
      <c r="F14" s="313"/>
      <c r="G14" s="313"/>
      <c r="H14" s="313"/>
      <c r="I14" s="313"/>
      <c r="J14" s="313"/>
      <c r="K14" s="313"/>
      <c r="L14" s="313"/>
      <c r="M14" s="313"/>
      <c r="N14" s="313"/>
      <c r="O14" s="313"/>
      <c r="P14" s="313"/>
      <c r="Q14" s="314"/>
      <c r="R14" s="154" t="str">
        <f t="shared" ref="R14:R19" si="45">BZ14</f>
        <v/>
      </c>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298"/>
      <c r="BH14" s="299"/>
      <c r="BI14" s="299"/>
      <c r="BJ14" s="299"/>
      <c r="BK14" s="299"/>
      <c r="BL14" s="299"/>
      <c r="BM14" s="299"/>
      <c r="BN14" s="299"/>
      <c r="BO14" s="299"/>
      <c r="BP14" s="299"/>
      <c r="BQ14" s="299"/>
      <c r="BR14" s="299"/>
      <c r="BS14" s="299"/>
      <c r="BT14" s="299"/>
      <c r="BU14" s="299"/>
      <c r="BV14" s="299"/>
      <c r="BW14" s="300"/>
      <c r="BY14" s="150"/>
      <c r="BZ14" s="158" t="str">
        <f t="shared" ref="BZ14:BZ19" si="46">IF(CB14&gt;0,CA14/CB14,"")</f>
        <v/>
      </c>
      <c r="CA14" s="166">
        <f t="shared" ref="CA14:CA19" si="47">SUM(CD14:DQ14)</f>
        <v>0</v>
      </c>
      <c r="CB14" s="166">
        <f t="shared" ref="CB14:CB19" si="48">SUM(DS14:FF14)</f>
        <v>0</v>
      </c>
      <c r="CD14" s="166">
        <f t="shared" si="0"/>
        <v>0</v>
      </c>
      <c r="CE14" s="166">
        <f t="shared" si="0"/>
        <v>0</v>
      </c>
      <c r="CF14" s="166">
        <f t="shared" si="0"/>
        <v>0</v>
      </c>
      <c r="CG14" s="166">
        <f t="shared" si="0"/>
        <v>0</v>
      </c>
      <c r="CH14" s="166">
        <f t="shared" si="0"/>
        <v>0</v>
      </c>
      <c r="CI14" s="166">
        <f t="shared" si="0"/>
        <v>0</v>
      </c>
      <c r="CJ14" s="166">
        <f t="shared" si="0"/>
        <v>0</v>
      </c>
      <c r="CK14" s="166">
        <f t="shared" si="0"/>
        <v>0</v>
      </c>
      <c r="CL14" s="166">
        <f t="shared" si="0"/>
        <v>0</v>
      </c>
      <c r="CM14" s="166">
        <f t="shared" si="0"/>
        <v>0</v>
      </c>
      <c r="CN14" s="166">
        <f t="shared" si="1"/>
        <v>0</v>
      </c>
      <c r="CO14" s="166">
        <f t="shared" si="1"/>
        <v>0</v>
      </c>
      <c r="CP14" s="166">
        <f t="shared" si="1"/>
        <v>0</v>
      </c>
      <c r="CQ14" s="166">
        <f t="shared" si="1"/>
        <v>0</v>
      </c>
      <c r="CR14" s="166">
        <f t="shared" si="1"/>
        <v>0</v>
      </c>
      <c r="CS14" s="166">
        <f t="shared" si="1"/>
        <v>0</v>
      </c>
      <c r="CT14" s="166">
        <f t="shared" si="1"/>
        <v>0</v>
      </c>
      <c r="CU14" s="166">
        <f t="shared" si="1"/>
        <v>0</v>
      </c>
      <c r="CV14" s="166">
        <f t="shared" si="1"/>
        <v>0</v>
      </c>
      <c r="CW14" s="166">
        <f t="shared" si="1"/>
        <v>0</v>
      </c>
      <c r="CX14" s="166">
        <f t="shared" si="2"/>
        <v>0</v>
      </c>
      <c r="CY14" s="166">
        <f t="shared" si="2"/>
        <v>0</v>
      </c>
      <c r="CZ14" s="166">
        <f t="shared" si="2"/>
        <v>0</v>
      </c>
      <c r="DA14" s="166">
        <f t="shared" si="2"/>
        <v>0</v>
      </c>
      <c r="DB14" s="166">
        <f t="shared" si="2"/>
        <v>0</v>
      </c>
      <c r="DC14" s="166">
        <f t="shared" si="2"/>
        <v>0</v>
      </c>
      <c r="DD14" s="166">
        <f t="shared" si="2"/>
        <v>0</v>
      </c>
      <c r="DE14" s="166">
        <f t="shared" si="2"/>
        <v>0</v>
      </c>
      <c r="DF14" s="166">
        <f t="shared" si="2"/>
        <v>0</v>
      </c>
      <c r="DG14" s="166">
        <f t="shared" si="2"/>
        <v>0</v>
      </c>
      <c r="DH14" s="166">
        <f t="shared" si="3"/>
        <v>0</v>
      </c>
      <c r="DI14" s="166">
        <f t="shared" si="3"/>
        <v>0</v>
      </c>
      <c r="DJ14" s="166">
        <f t="shared" si="3"/>
        <v>0</v>
      </c>
      <c r="DK14" s="166">
        <f t="shared" si="3"/>
        <v>0</v>
      </c>
      <c r="DL14" s="166">
        <f t="shared" si="3"/>
        <v>0</v>
      </c>
      <c r="DM14" s="166">
        <f t="shared" si="3"/>
        <v>0</v>
      </c>
      <c r="DN14" s="166">
        <f t="shared" si="3"/>
        <v>0</v>
      </c>
      <c r="DO14" s="166">
        <f t="shared" si="3"/>
        <v>0</v>
      </c>
      <c r="DP14" s="166">
        <f t="shared" si="3"/>
        <v>0</v>
      </c>
      <c r="DQ14" s="166">
        <f t="shared" si="3"/>
        <v>0</v>
      </c>
      <c r="DS14" s="166">
        <f t="shared" si="4"/>
        <v>0</v>
      </c>
      <c r="DT14" s="166">
        <f t="shared" si="4"/>
        <v>0</v>
      </c>
      <c r="DU14" s="166">
        <f t="shared" si="4"/>
        <v>0</v>
      </c>
      <c r="DV14" s="166">
        <f t="shared" si="4"/>
        <v>0</v>
      </c>
      <c r="DW14" s="166">
        <f t="shared" si="4"/>
        <v>0</v>
      </c>
      <c r="DX14" s="166">
        <f t="shared" si="4"/>
        <v>0</v>
      </c>
      <c r="DY14" s="166">
        <f t="shared" si="4"/>
        <v>0</v>
      </c>
      <c r="DZ14" s="166">
        <f t="shared" si="4"/>
        <v>0</v>
      </c>
      <c r="EA14" s="166">
        <f t="shared" si="4"/>
        <v>0</v>
      </c>
      <c r="EB14" s="166">
        <f t="shared" si="4"/>
        <v>0</v>
      </c>
      <c r="EC14" s="166">
        <f t="shared" si="5"/>
        <v>0</v>
      </c>
      <c r="ED14" s="166">
        <f t="shared" si="5"/>
        <v>0</v>
      </c>
      <c r="EE14" s="166">
        <f t="shared" si="5"/>
        <v>0</v>
      </c>
      <c r="EF14" s="166">
        <f t="shared" si="5"/>
        <v>0</v>
      </c>
      <c r="EG14" s="166">
        <f t="shared" si="5"/>
        <v>0</v>
      </c>
      <c r="EH14" s="166">
        <f t="shared" si="5"/>
        <v>0</v>
      </c>
      <c r="EI14" s="166">
        <f t="shared" si="5"/>
        <v>0</v>
      </c>
      <c r="EJ14" s="166">
        <f t="shared" si="5"/>
        <v>0</v>
      </c>
      <c r="EK14" s="166">
        <f t="shared" si="5"/>
        <v>0</v>
      </c>
      <c r="EL14" s="166">
        <f t="shared" si="5"/>
        <v>0</v>
      </c>
      <c r="EM14" s="166">
        <f t="shared" si="6"/>
        <v>0</v>
      </c>
      <c r="EN14" s="166">
        <f t="shared" si="6"/>
        <v>0</v>
      </c>
      <c r="EO14" s="166">
        <f t="shared" si="6"/>
        <v>0</v>
      </c>
      <c r="EP14" s="166">
        <f t="shared" si="6"/>
        <v>0</v>
      </c>
      <c r="EQ14" s="166">
        <f t="shared" si="6"/>
        <v>0</v>
      </c>
      <c r="ER14" s="166">
        <f t="shared" si="6"/>
        <v>0</v>
      </c>
      <c r="ES14" s="166">
        <f t="shared" si="6"/>
        <v>0</v>
      </c>
      <c r="ET14" s="166">
        <f t="shared" si="6"/>
        <v>0</v>
      </c>
      <c r="EU14" s="166">
        <f t="shared" si="6"/>
        <v>0</v>
      </c>
      <c r="EV14" s="166">
        <f t="shared" si="6"/>
        <v>0</v>
      </c>
      <c r="EW14" s="166">
        <f t="shared" si="7"/>
        <v>0</v>
      </c>
      <c r="EX14" s="166">
        <f t="shared" si="7"/>
        <v>0</v>
      </c>
      <c r="EY14" s="166">
        <f t="shared" si="7"/>
        <v>0</v>
      </c>
      <c r="EZ14" s="166">
        <f t="shared" si="7"/>
        <v>0</v>
      </c>
      <c r="FA14" s="166">
        <f t="shared" si="7"/>
        <v>0</v>
      </c>
      <c r="FB14" s="166">
        <f t="shared" si="7"/>
        <v>0</v>
      </c>
      <c r="FC14" s="166">
        <f t="shared" si="7"/>
        <v>0</v>
      </c>
      <c r="FD14" s="166">
        <f t="shared" si="7"/>
        <v>0</v>
      </c>
      <c r="FE14" s="166">
        <f t="shared" si="7"/>
        <v>0</v>
      </c>
      <c r="FF14" s="166">
        <f t="shared" si="7"/>
        <v>0</v>
      </c>
      <c r="FH14" s="166">
        <f t="shared" si="8"/>
        <v>0</v>
      </c>
      <c r="FI14" s="166">
        <f t="shared" si="9"/>
        <v>0</v>
      </c>
      <c r="FJ14" s="166">
        <f t="shared" si="9"/>
        <v>0</v>
      </c>
      <c r="FK14" s="166">
        <f t="shared" si="9"/>
        <v>0</v>
      </c>
      <c r="FL14" s="166">
        <f t="shared" si="9"/>
        <v>0</v>
      </c>
      <c r="FM14" s="166">
        <f t="shared" si="9"/>
        <v>0</v>
      </c>
      <c r="FN14" s="166">
        <f t="shared" si="9"/>
        <v>0</v>
      </c>
      <c r="FO14" s="166">
        <f t="shared" si="9"/>
        <v>0</v>
      </c>
      <c r="FP14" s="166">
        <f t="shared" si="9"/>
        <v>0</v>
      </c>
      <c r="FQ14" s="166">
        <f t="shared" si="9"/>
        <v>0</v>
      </c>
      <c r="FR14" s="166">
        <f t="shared" si="9"/>
        <v>0</v>
      </c>
      <c r="FS14" s="166">
        <f t="shared" si="9"/>
        <v>0</v>
      </c>
      <c r="FT14" s="166">
        <f t="shared" si="9"/>
        <v>0</v>
      </c>
      <c r="FU14" s="166">
        <f t="shared" si="9"/>
        <v>0</v>
      </c>
      <c r="FV14" s="166">
        <f t="shared" si="9"/>
        <v>0</v>
      </c>
      <c r="FW14" s="166">
        <f t="shared" si="9"/>
        <v>0</v>
      </c>
      <c r="FX14" s="166">
        <f t="shared" si="9"/>
        <v>0</v>
      </c>
      <c r="FY14" s="166">
        <f t="shared" si="10"/>
        <v>0</v>
      </c>
      <c r="FZ14" s="166">
        <f t="shared" si="11"/>
        <v>0</v>
      </c>
      <c r="GA14" s="166">
        <f t="shared" si="12"/>
        <v>0</v>
      </c>
      <c r="GB14" s="166">
        <f t="shared" si="13"/>
        <v>0</v>
      </c>
      <c r="GC14" s="166">
        <f t="shared" si="14"/>
        <v>0</v>
      </c>
      <c r="GD14" s="166">
        <f t="shared" si="15"/>
        <v>0</v>
      </c>
      <c r="GE14" s="166">
        <f t="shared" si="16"/>
        <v>0</v>
      </c>
      <c r="GF14" s="166">
        <f t="shared" si="17"/>
        <v>0</v>
      </c>
      <c r="GG14" s="166">
        <f t="shared" si="18"/>
        <v>0</v>
      </c>
      <c r="GH14" s="166">
        <f t="shared" si="19"/>
        <v>0</v>
      </c>
      <c r="GI14" s="166">
        <f t="shared" si="20"/>
        <v>0</v>
      </c>
      <c r="GJ14" s="166">
        <f t="shared" si="21"/>
        <v>0</v>
      </c>
      <c r="GK14" s="166">
        <f t="shared" si="22"/>
        <v>0</v>
      </c>
      <c r="GL14" s="166">
        <f t="shared" si="23"/>
        <v>0</v>
      </c>
      <c r="GM14" s="166">
        <f t="shared" si="24"/>
        <v>0</v>
      </c>
      <c r="GN14" s="166">
        <f t="shared" si="25"/>
        <v>0</v>
      </c>
      <c r="GO14" s="166">
        <f t="shared" si="26"/>
        <v>0</v>
      </c>
      <c r="GP14" s="166">
        <f t="shared" si="27"/>
        <v>0</v>
      </c>
      <c r="GQ14" s="166">
        <f t="shared" si="28"/>
        <v>0</v>
      </c>
      <c r="GR14" s="166">
        <f t="shared" si="29"/>
        <v>0</v>
      </c>
      <c r="GS14" s="166">
        <f t="shared" si="30"/>
        <v>0</v>
      </c>
      <c r="GT14" s="166">
        <f t="shared" si="31"/>
        <v>0</v>
      </c>
      <c r="GU14" s="166">
        <f t="shared" si="32"/>
        <v>0</v>
      </c>
      <c r="GW14" s="166">
        <f t="shared" si="33"/>
        <v>0</v>
      </c>
      <c r="GX14" s="166">
        <f t="shared" si="33"/>
        <v>0</v>
      </c>
      <c r="GY14" s="166">
        <f t="shared" si="33"/>
        <v>0</v>
      </c>
      <c r="GZ14" s="166">
        <f t="shared" si="33"/>
        <v>0</v>
      </c>
      <c r="HA14" s="166">
        <f t="shared" si="33"/>
        <v>0</v>
      </c>
      <c r="HB14" s="166">
        <f t="shared" si="33"/>
        <v>0</v>
      </c>
      <c r="HC14" s="166">
        <f t="shared" si="33"/>
        <v>0</v>
      </c>
      <c r="HD14" s="166">
        <f t="shared" si="33"/>
        <v>0</v>
      </c>
      <c r="HE14" s="166">
        <f t="shared" si="33"/>
        <v>0</v>
      </c>
      <c r="HF14" s="166">
        <f t="shared" si="33"/>
        <v>0</v>
      </c>
      <c r="HG14" s="166">
        <f t="shared" si="33"/>
        <v>0</v>
      </c>
      <c r="HH14" s="166">
        <f t="shared" si="33"/>
        <v>0</v>
      </c>
      <c r="HI14" s="166">
        <f t="shared" si="33"/>
        <v>0</v>
      </c>
      <c r="HJ14" s="166">
        <f t="shared" si="33"/>
        <v>0</v>
      </c>
      <c r="HK14" s="166">
        <f t="shared" si="33"/>
        <v>0</v>
      </c>
      <c r="HL14" s="166">
        <f t="shared" si="33"/>
        <v>0</v>
      </c>
      <c r="HM14" s="166">
        <f t="shared" si="33"/>
        <v>0</v>
      </c>
      <c r="HN14" s="166">
        <f t="shared" si="33"/>
        <v>0</v>
      </c>
      <c r="HO14" s="166">
        <f t="shared" si="33"/>
        <v>0</v>
      </c>
      <c r="HP14" s="166">
        <f t="shared" si="33"/>
        <v>0</v>
      </c>
      <c r="HQ14" s="166">
        <f t="shared" si="33"/>
        <v>0</v>
      </c>
      <c r="HR14" s="166">
        <f t="shared" si="33"/>
        <v>0</v>
      </c>
      <c r="HS14" s="166">
        <f t="shared" si="33"/>
        <v>0</v>
      </c>
      <c r="HT14" s="166">
        <f t="shared" si="33"/>
        <v>0</v>
      </c>
      <c r="HU14" s="166">
        <f t="shared" si="33"/>
        <v>0</v>
      </c>
      <c r="HV14" s="166">
        <f t="shared" si="33"/>
        <v>0</v>
      </c>
      <c r="HW14" s="166">
        <f t="shared" si="33"/>
        <v>0</v>
      </c>
      <c r="HX14" s="166">
        <f t="shared" si="33"/>
        <v>0</v>
      </c>
      <c r="HY14" s="166">
        <f t="shared" si="33"/>
        <v>0</v>
      </c>
      <c r="HZ14" s="166">
        <f t="shared" si="33"/>
        <v>0</v>
      </c>
      <c r="IA14" s="166">
        <f t="shared" si="33"/>
        <v>0</v>
      </c>
      <c r="IB14" s="166">
        <f t="shared" si="33"/>
        <v>0</v>
      </c>
      <c r="IC14" s="166">
        <f t="shared" si="33"/>
        <v>0</v>
      </c>
      <c r="ID14" s="166">
        <f t="shared" si="34"/>
        <v>0</v>
      </c>
      <c r="IE14" s="166">
        <f t="shared" si="35"/>
        <v>0</v>
      </c>
      <c r="IF14" s="166">
        <f t="shared" si="36"/>
        <v>0</v>
      </c>
      <c r="IG14" s="166">
        <f t="shared" si="37"/>
        <v>0</v>
      </c>
      <c r="IH14" s="166">
        <f t="shared" si="38"/>
        <v>0</v>
      </c>
      <c r="II14" s="166">
        <f t="shared" si="39"/>
        <v>0</v>
      </c>
      <c r="IJ14" s="166">
        <f t="shared" si="40"/>
        <v>0</v>
      </c>
      <c r="IL14" s="166">
        <f t="shared" si="41"/>
        <v>0</v>
      </c>
      <c r="IM14" s="166">
        <f t="shared" si="41"/>
        <v>0</v>
      </c>
      <c r="IN14" s="166">
        <f t="shared" si="41"/>
        <v>0</v>
      </c>
      <c r="IO14" s="166">
        <f t="shared" si="41"/>
        <v>0</v>
      </c>
      <c r="IP14" s="166">
        <f t="shared" si="41"/>
        <v>0</v>
      </c>
      <c r="IQ14" s="166">
        <f t="shared" si="41"/>
        <v>0</v>
      </c>
      <c r="IR14" s="166">
        <f t="shared" si="41"/>
        <v>0</v>
      </c>
      <c r="IS14" s="166">
        <f t="shared" si="41"/>
        <v>0</v>
      </c>
      <c r="IT14" s="166">
        <f t="shared" si="41"/>
        <v>0</v>
      </c>
      <c r="IU14" s="166">
        <f t="shared" si="41"/>
        <v>0</v>
      </c>
      <c r="IV14" s="166">
        <f t="shared" si="42"/>
        <v>0</v>
      </c>
      <c r="IW14" s="166">
        <f t="shared" si="42"/>
        <v>0</v>
      </c>
      <c r="IX14" s="166">
        <f t="shared" si="42"/>
        <v>0</v>
      </c>
      <c r="IY14" s="166">
        <f t="shared" si="42"/>
        <v>0</v>
      </c>
      <c r="IZ14" s="166">
        <f t="shared" si="42"/>
        <v>0</v>
      </c>
      <c r="JA14" s="166">
        <f t="shared" si="42"/>
        <v>0</v>
      </c>
      <c r="JB14" s="166">
        <f t="shared" si="42"/>
        <v>0</v>
      </c>
      <c r="JC14" s="166">
        <f t="shared" si="42"/>
        <v>0</v>
      </c>
      <c r="JD14" s="166">
        <f t="shared" si="42"/>
        <v>0</v>
      </c>
      <c r="JE14" s="166">
        <f t="shared" si="42"/>
        <v>0</v>
      </c>
      <c r="JF14" s="166">
        <f t="shared" si="43"/>
        <v>0</v>
      </c>
      <c r="JG14" s="166">
        <f t="shared" si="43"/>
        <v>0</v>
      </c>
      <c r="JH14" s="166">
        <f t="shared" si="43"/>
        <v>0</v>
      </c>
      <c r="JI14" s="166">
        <f t="shared" si="43"/>
        <v>0</v>
      </c>
      <c r="JJ14" s="166">
        <f t="shared" si="43"/>
        <v>0</v>
      </c>
      <c r="JK14" s="166">
        <f t="shared" si="43"/>
        <v>0</v>
      </c>
      <c r="JL14" s="166">
        <f t="shared" si="43"/>
        <v>0</v>
      </c>
      <c r="JM14" s="166">
        <f t="shared" si="43"/>
        <v>0</v>
      </c>
      <c r="JN14" s="166">
        <f t="shared" si="43"/>
        <v>0</v>
      </c>
      <c r="JO14" s="166">
        <f t="shared" si="43"/>
        <v>0</v>
      </c>
      <c r="JP14" s="166">
        <f t="shared" si="44"/>
        <v>0</v>
      </c>
      <c r="JQ14" s="166">
        <f t="shared" si="44"/>
        <v>0</v>
      </c>
      <c r="JR14" s="166">
        <f t="shared" si="44"/>
        <v>0</v>
      </c>
      <c r="JS14" s="166">
        <f t="shared" si="44"/>
        <v>0</v>
      </c>
      <c r="JT14" s="166">
        <f t="shared" si="44"/>
        <v>0</v>
      </c>
      <c r="JU14" s="166">
        <f t="shared" si="44"/>
        <v>0</v>
      </c>
      <c r="JV14" s="166">
        <f t="shared" si="44"/>
        <v>0</v>
      </c>
      <c r="JW14" s="166">
        <f t="shared" si="44"/>
        <v>0</v>
      </c>
      <c r="JX14" s="166">
        <f t="shared" si="44"/>
        <v>0</v>
      </c>
      <c r="JY14" s="166">
        <f t="shared" si="44"/>
        <v>0</v>
      </c>
      <c r="JZ14" s="167" t="str">
        <f>IF(MAX(IL14:JY14)=1,CONCATENATE("If no, 1) no record of household size, 2) unable to determine the AMI limit, 3) unable to determine the occupancy standards for rental assistance, 4) unable to determine the rent standard for rental assistance, and"," 5) unable to determine if the gross rent of the proposed unit meets rent standard and rent reasonableness requirements."),"")</f>
        <v/>
      </c>
    </row>
    <row r="15" spans="1:286" ht="12.95" customHeight="1" x14ac:dyDescent="0.25">
      <c r="A15" s="312" t="s">
        <v>299</v>
      </c>
      <c r="B15" s="313"/>
      <c r="C15" s="313"/>
      <c r="D15" s="313"/>
      <c r="E15" s="313"/>
      <c r="F15" s="313"/>
      <c r="G15" s="313"/>
      <c r="H15" s="313"/>
      <c r="I15" s="313"/>
      <c r="J15" s="313"/>
      <c r="K15" s="313"/>
      <c r="L15" s="313"/>
      <c r="M15" s="313"/>
      <c r="N15" s="313"/>
      <c r="O15" s="313"/>
      <c r="P15" s="313"/>
      <c r="Q15" s="314"/>
      <c r="R15" s="154" t="str">
        <f t="shared" si="45"/>
        <v/>
      </c>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298"/>
      <c r="BH15" s="299"/>
      <c r="BI15" s="299"/>
      <c r="BJ15" s="299"/>
      <c r="BK15" s="299"/>
      <c r="BL15" s="299"/>
      <c r="BM15" s="299"/>
      <c r="BN15" s="299"/>
      <c r="BO15" s="299"/>
      <c r="BP15" s="299"/>
      <c r="BQ15" s="299"/>
      <c r="BR15" s="299"/>
      <c r="BS15" s="299"/>
      <c r="BT15" s="299"/>
      <c r="BU15" s="299"/>
      <c r="BV15" s="299"/>
      <c r="BW15" s="300"/>
      <c r="BY15" s="150"/>
      <c r="BZ15" s="158" t="str">
        <f t="shared" si="46"/>
        <v/>
      </c>
      <c r="CA15" s="166">
        <f t="shared" si="47"/>
        <v>0</v>
      </c>
      <c r="CB15" s="166">
        <f t="shared" si="48"/>
        <v>0</v>
      </c>
      <c r="CD15" s="166">
        <f t="shared" si="0"/>
        <v>0</v>
      </c>
      <c r="CE15" s="166">
        <f t="shared" si="0"/>
        <v>0</v>
      </c>
      <c r="CF15" s="166">
        <f t="shared" si="0"/>
        <v>0</v>
      </c>
      <c r="CG15" s="166">
        <f t="shared" si="0"/>
        <v>0</v>
      </c>
      <c r="CH15" s="166">
        <f t="shared" si="0"/>
        <v>0</v>
      </c>
      <c r="CI15" s="166">
        <f t="shared" si="0"/>
        <v>0</v>
      </c>
      <c r="CJ15" s="166">
        <f t="shared" si="0"/>
        <v>0</v>
      </c>
      <c r="CK15" s="166">
        <f t="shared" si="0"/>
        <v>0</v>
      </c>
      <c r="CL15" s="166">
        <f t="shared" si="0"/>
        <v>0</v>
      </c>
      <c r="CM15" s="166">
        <f t="shared" si="0"/>
        <v>0</v>
      </c>
      <c r="CN15" s="166">
        <f t="shared" si="1"/>
        <v>0</v>
      </c>
      <c r="CO15" s="166">
        <f t="shared" si="1"/>
        <v>0</v>
      </c>
      <c r="CP15" s="166">
        <f t="shared" si="1"/>
        <v>0</v>
      </c>
      <c r="CQ15" s="166">
        <f t="shared" si="1"/>
        <v>0</v>
      </c>
      <c r="CR15" s="166">
        <f t="shared" si="1"/>
        <v>0</v>
      </c>
      <c r="CS15" s="166">
        <f t="shared" si="1"/>
        <v>0</v>
      </c>
      <c r="CT15" s="166">
        <f t="shared" si="1"/>
        <v>0</v>
      </c>
      <c r="CU15" s="166">
        <f t="shared" si="1"/>
        <v>0</v>
      </c>
      <c r="CV15" s="166">
        <f t="shared" si="1"/>
        <v>0</v>
      </c>
      <c r="CW15" s="166">
        <f t="shared" si="1"/>
        <v>0</v>
      </c>
      <c r="CX15" s="166">
        <f t="shared" si="2"/>
        <v>0</v>
      </c>
      <c r="CY15" s="166">
        <f t="shared" si="2"/>
        <v>0</v>
      </c>
      <c r="CZ15" s="166">
        <f t="shared" si="2"/>
        <v>0</v>
      </c>
      <c r="DA15" s="166">
        <f t="shared" si="2"/>
        <v>0</v>
      </c>
      <c r="DB15" s="166">
        <f t="shared" si="2"/>
        <v>0</v>
      </c>
      <c r="DC15" s="166">
        <f t="shared" si="2"/>
        <v>0</v>
      </c>
      <c r="DD15" s="166">
        <f t="shared" si="2"/>
        <v>0</v>
      </c>
      <c r="DE15" s="166">
        <f t="shared" si="2"/>
        <v>0</v>
      </c>
      <c r="DF15" s="166">
        <f t="shared" si="2"/>
        <v>0</v>
      </c>
      <c r="DG15" s="166">
        <f t="shared" si="2"/>
        <v>0</v>
      </c>
      <c r="DH15" s="166">
        <f t="shared" si="3"/>
        <v>0</v>
      </c>
      <c r="DI15" s="166">
        <f t="shared" si="3"/>
        <v>0</v>
      </c>
      <c r="DJ15" s="166">
        <f t="shared" si="3"/>
        <v>0</v>
      </c>
      <c r="DK15" s="166">
        <f t="shared" si="3"/>
        <v>0</v>
      </c>
      <c r="DL15" s="166">
        <f t="shared" si="3"/>
        <v>0</v>
      </c>
      <c r="DM15" s="166">
        <f t="shared" si="3"/>
        <v>0</v>
      </c>
      <c r="DN15" s="166">
        <f t="shared" si="3"/>
        <v>0</v>
      </c>
      <c r="DO15" s="166">
        <f t="shared" si="3"/>
        <v>0</v>
      </c>
      <c r="DP15" s="166">
        <f t="shared" si="3"/>
        <v>0</v>
      </c>
      <c r="DQ15" s="166">
        <f t="shared" si="3"/>
        <v>0</v>
      </c>
      <c r="DS15" s="166">
        <f t="shared" si="4"/>
        <v>0</v>
      </c>
      <c r="DT15" s="166">
        <f t="shared" si="4"/>
        <v>0</v>
      </c>
      <c r="DU15" s="166">
        <f t="shared" si="4"/>
        <v>0</v>
      </c>
      <c r="DV15" s="166">
        <f t="shared" si="4"/>
        <v>0</v>
      </c>
      <c r="DW15" s="166">
        <f t="shared" si="4"/>
        <v>0</v>
      </c>
      <c r="DX15" s="166">
        <f t="shared" si="4"/>
        <v>0</v>
      </c>
      <c r="DY15" s="166">
        <f t="shared" si="4"/>
        <v>0</v>
      </c>
      <c r="DZ15" s="166">
        <f t="shared" si="4"/>
        <v>0</v>
      </c>
      <c r="EA15" s="166">
        <f t="shared" si="4"/>
        <v>0</v>
      </c>
      <c r="EB15" s="166">
        <f t="shared" si="4"/>
        <v>0</v>
      </c>
      <c r="EC15" s="166">
        <f t="shared" si="5"/>
        <v>0</v>
      </c>
      <c r="ED15" s="166">
        <f t="shared" si="5"/>
        <v>0</v>
      </c>
      <c r="EE15" s="166">
        <f t="shared" si="5"/>
        <v>0</v>
      </c>
      <c r="EF15" s="166">
        <f t="shared" si="5"/>
        <v>0</v>
      </c>
      <c r="EG15" s="166">
        <f t="shared" si="5"/>
        <v>0</v>
      </c>
      <c r="EH15" s="166">
        <f t="shared" si="5"/>
        <v>0</v>
      </c>
      <c r="EI15" s="166">
        <f t="shared" si="5"/>
        <v>0</v>
      </c>
      <c r="EJ15" s="166">
        <f t="shared" si="5"/>
        <v>0</v>
      </c>
      <c r="EK15" s="166">
        <f t="shared" si="5"/>
        <v>0</v>
      </c>
      <c r="EL15" s="166">
        <f t="shared" si="5"/>
        <v>0</v>
      </c>
      <c r="EM15" s="166">
        <f t="shared" si="6"/>
        <v>0</v>
      </c>
      <c r="EN15" s="166">
        <f t="shared" si="6"/>
        <v>0</v>
      </c>
      <c r="EO15" s="166">
        <f t="shared" si="6"/>
        <v>0</v>
      </c>
      <c r="EP15" s="166">
        <f t="shared" si="6"/>
        <v>0</v>
      </c>
      <c r="EQ15" s="166">
        <f t="shared" si="6"/>
        <v>0</v>
      </c>
      <c r="ER15" s="166">
        <f t="shared" si="6"/>
        <v>0</v>
      </c>
      <c r="ES15" s="166">
        <f t="shared" si="6"/>
        <v>0</v>
      </c>
      <c r="ET15" s="166">
        <f t="shared" si="6"/>
        <v>0</v>
      </c>
      <c r="EU15" s="166">
        <f t="shared" si="6"/>
        <v>0</v>
      </c>
      <c r="EV15" s="166">
        <f t="shared" si="6"/>
        <v>0</v>
      </c>
      <c r="EW15" s="166">
        <f t="shared" si="7"/>
        <v>0</v>
      </c>
      <c r="EX15" s="166">
        <f t="shared" si="7"/>
        <v>0</v>
      </c>
      <c r="EY15" s="166">
        <f t="shared" si="7"/>
        <v>0</v>
      </c>
      <c r="EZ15" s="166">
        <f t="shared" si="7"/>
        <v>0</v>
      </c>
      <c r="FA15" s="166">
        <f t="shared" si="7"/>
        <v>0</v>
      </c>
      <c r="FB15" s="166">
        <f t="shared" si="7"/>
        <v>0</v>
      </c>
      <c r="FC15" s="166">
        <f t="shared" si="7"/>
        <v>0</v>
      </c>
      <c r="FD15" s="166">
        <f t="shared" si="7"/>
        <v>0</v>
      </c>
      <c r="FE15" s="166">
        <f t="shared" si="7"/>
        <v>0</v>
      </c>
      <c r="FF15" s="166">
        <f t="shared" si="7"/>
        <v>0</v>
      </c>
      <c r="FH15" s="166">
        <f t="shared" si="8"/>
        <v>0</v>
      </c>
      <c r="FI15" s="166">
        <f t="shared" si="9"/>
        <v>0</v>
      </c>
      <c r="FJ15" s="166">
        <f t="shared" si="9"/>
        <v>0</v>
      </c>
      <c r="FK15" s="166">
        <f t="shared" si="9"/>
        <v>0</v>
      </c>
      <c r="FL15" s="166">
        <f t="shared" si="9"/>
        <v>0</v>
      </c>
      <c r="FM15" s="166">
        <f t="shared" si="9"/>
        <v>0</v>
      </c>
      <c r="FN15" s="166">
        <f t="shared" si="9"/>
        <v>0</v>
      </c>
      <c r="FO15" s="166">
        <f t="shared" si="9"/>
        <v>0</v>
      </c>
      <c r="FP15" s="166">
        <f t="shared" si="9"/>
        <v>0</v>
      </c>
      <c r="FQ15" s="166">
        <f t="shared" si="9"/>
        <v>0</v>
      </c>
      <c r="FR15" s="166">
        <f t="shared" si="9"/>
        <v>0</v>
      </c>
      <c r="FS15" s="166">
        <f t="shared" si="9"/>
        <v>0</v>
      </c>
      <c r="FT15" s="166">
        <f t="shared" si="9"/>
        <v>0</v>
      </c>
      <c r="FU15" s="166">
        <f t="shared" si="9"/>
        <v>0</v>
      </c>
      <c r="FV15" s="166">
        <f t="shared" si="9"/>
        <v>0</v>
      </c>
      <c r="FW15" s="166">
        <f t="shared" si="9"/>
        <v>0</v>
      </c>
      <c r="FX15" s="166">
        <f t="shared" si="9"/>
        <v>0</v>
      </c>
      <c r="FY15" s="166">
        <f t="shared" si="10"/>
        <v>0</v>
      </c>
      <c r="FZ15" s="166">
        <f t="shared" si="11"/>
        <v>0</v>
      </c>
      <c r="GA15" s="166">
        <f t="shared" si="12"/>
        <v>0</v>
      </c>
      <c r="GB15" s="166">
        <f t="shared" si="13"/>
        <v>0</v>
      </c>
      <c r="GC15" s="166">
        <f t="shared" si="14"/>
        <v>0</v>
      </c>
      <c r="GD15" s="166">
        <f t="shared" si="15"/>
        <v>0</v>
      </c>
      <c r="GE15" s="166">
        <f t="shared" si="16"/>
        <v>0</v>
      </c>
      <c r="GF15" s="166">
        <f t="shared" si="17"/>
        <v>0</v>
      </c>
      <c r="GG15" s="166">
        <f t="shared" si="18"/>
        <v>0</v>
      </c>
      <c r="GH15" s="166">
        <f t="shared" si="19"/>
        <v>0</v>
      </c>
      <c r="GI15" s="166">
        <f t="shared" si="20"/>
        <v>0</v>
      </c>
      <c r="GJ15" s="166">
        <f t="shared" si="21"/>
        <v>0</v>
      </c>
      <c r="GK15" s="166">
        <f t="shared" si="22"/>
        <v>0</v>
      </c>
      <c r="GL15" s="166">
        <f t="shared" si="23"/>
        <v>0</v>
      </c>
      <c r="GM15" s="166">
        <f t="shared" si="24"/>
        <v>0</v>
      </c>
      <c r="GN15" s="166">
        <f t="shared" si="25"/>
        <v>0</v>
      </c>
      <c r="GO15" s="166">
        <f t="shared" si="26"/>
        <v>0</v>
      </c>
      <c r="GP15" s="166">
        <f t="shared" si="27"/>
        <v>0</v>
      </c>
      <c r="GQ15" s="166">
        <f t="shared" si="28"/>
        <v>0</v>
      </c>
      <c r="GR15" s="166">
        <f t="shared" si="29"/>
        <v>0</v>
      </c>
      <c r="GS15" s="166">
        <f t="shared" si="30"/>
        <v>0</v>
      </c>
      <c r="GT15" s="166">
        <f t="shared" si="31"/>
        <v>0</v>
      </c>
      <c r="GU15" s="166">
        <f t="shared" si="32"/>
        <v>0</v>
      </c>
      <c r="GW15" s="166">
        <f t="shared" si="33"/>
        <v>0</v>
      </c>
      <c r="GX15" s="166">
        <f t="shared" si="33"/>
        <v>0</v>
      </c>
      <c r="GY15" s="166">
        <f t="shared" si="33"/>
        <v>0</v>
      </c>
      <c r="GZ15" s="166">
        <f t="shared" si="33"/>
        <v>0</v>
      </c>
      <c r="HA15" s="166">
        <f t="shared" si="33"/>
        <v>0</v>
      </c>
      <c r="HB15" s="166">
        <f t="shared" si="33"/>
        <v>0</v>
      </c>
      <c r="HC15" s="166">
        <f t="shared" si="33"/>
        <v>0</v>
      </c>
      <c r="HD15" s="166">
        <f t="shared" si="33"/>
        <v>0</v>
      </c>
      <c r="HE15" s="166">
        <f t="shared" si="33"/>
        <v>0</v>
      </c>
      <c r="HF15" s="166">
        <f t="shared" si="33"/>
        <v>0</v>
      </c>
      <c r="HG15" s="166">
        <f t="shared" si="33"/>
        <v>0</v>
      </c>
      <c r="HH15" s="166">
        <f t="shared" si="33"/>
        <v>0</v>
      </c>
      <c r="HI15" s="166">
        <f t="shared" si="33"/>
        <v>0</v>
      </c>
      <c r="HJ15" s="166">
        <f t="shared" si="33"/>
        <v>0</v>
      </c>
      <c r="HK15" s="166">
        <f t="shared" si="33"/>
        <v>0</v>
      </c>
      <c r="HL15" s="166">
        <f t="shared" si="33"/>
        <v>0</v>
      </c>
      <c r="HM15" s="166">
        <f t="shared" si="33"/>
        <v>0</v>
      </c>
      <c r="HN15" s="166">
        <f t="shared" si="33"/>
        <v>0</v>
      </c>
      <c r="HO15" s="166">
        <f t="shared" si="33"/>
        <v>0</v>
      </c>
      <c r="HP15" s="166">
        <f t="shared" si="33"/>
        <v>0</v>
      </c>
      <c r="HQ15" s="166">
        <f t="shared" si="33"/>
        <v>0</v>
      </c>
      <c r="HR15" s="166">
        <f t="shared" si="33"/>
        <v>0</v>
      </c>
      <c r="HS15" s="166">
        <f t="shared" si="33"/>
        <v>0</v>
      </c>
      <c r="HT15" s="166">
        <f t="shared" si="33"/>
        <v>0</v>
      </c>
      <c r="HU15" s="166">
        <f t="shared" si="33"/>
        <v>0</v>
      </c>
      <c r="HV15" s="166">
        <f t="shared" si="33"/>
        <v>0</v>
      </c>
      <c r="HW15" s="166">
        <f t="shared" si="33"/>
        <v>0</v>
      </c>
      <c r="HX15" s="166">
        <f t="shared" si="33"/>
        <v>0</v>
      </c>
      <c r="HY15" s="166">
        <f t="shared" si="33"/>
        <v>0</v>
      </c>
      <c r="HZ15" s="166">
        <f t="shared" si="33"/>
        <v>0</v>
      </c>
      <c r="IA15" s="166">
        <f t="shared" si="33"/>
        <v>0</v>
      </c>
      <c r="IB15" s="166">
        <f t="shared" si="33"/>
        <v>0</v>
      </c>
      <c r="IC15" s="166">
        <f t="shared" si="33"/>
        <v>0</v>
      </c>
      <c r="ID15" s="166">
        <f t="shared" si="34"/>
        <v>0</v>
      </c>
      <c r="IE15" s="166">
        <f t="shared" si="35"/>
        <v>0</v>
      </c>
      <c r="IF15" s="166">
        <f t="shared" si="36"/>
        <v>0</v>
      </c>
      <c r="IG15" s="166">
        <f t="shared" si="37"/>
        <v>0</v>
      </c>
      <c r="IH15" s="166">
        <f t="shared" si="38"/>
        <v>0</v>
      </c>
      <c r="II15" s="166">
        <f t="shared" si="39"/>
        <v>0</v>
      </c>
      <c r="IJ15" s="166">
        <f t="shared" si="40"/>
        <v>0</v>
      </c>
      <c r="IL15" s="166">
        <f t="shared" si="41"/>
        <v>0</v>
      </c>
      <c r="IM15" s="166">
        <f t="shared" si="41"/>
        <v>0</v>
      </c>
      <c r="IN15" s="166">
        <f t="shared" si="41"/>
        <v>0</v>
      </c>
      <c r="IO15" s="166">
        <f t="shared" si="41"/>
        <v>0</v>
      </c>
      <c r="IP15" s="166">
        <f t="shared" si="41"/>
        <v>0</v>
      </c>
      <c r="IQ15" s="166">
        <f t="shared" si="41"/>
        <v>0</v>
      </c>
      <c r="IR15" s="166">
        <f t="shared" si="41"/>
        <v>0</v>
      </c>
      <c r="IS15" s="166">
        <f t="shared" si="41"/>
        <v>0</v>
      </c>
      <c r="IT15" s="166">
        <f t="shared" si="41"/>
        <v>0</v>
      </c>
      <c r="IU15" s="166">
        <f t="shared" si="41"/>
        <v>0</v>
      </c>
      <c r="IV15" s="166">
        <f t="shared" si="42"/>
        <v>0</v>
      </c>
      <c r="IW15" s="166">
        <f t="shared" si="42"/>
        <v>0</v>
      </c>
      <c r="IX15" s="166">
        <f t="shared" si="42"/>
        <v>0</v>
      </c>
      <c r="IY15" s="166">
        <f t="shared" si="42"/>
        <v>0</v>
      </c>
      <c r="IZ15" s="166">
        <f t="shared" si="42"/>
        <v>0</v>
      </c>
      <c r="JA15" s="166">
        <f t="shared" si="42"/>
        <v>0</v>
      </c>
      <c r="JB15" s="166">
        <f t="shared" si="42"/>
        <v>0</v>
      </c>
      <c r="JC15" s="166">
        <f t="shared" si="42"/>
        <v>0</v>
      </c>
      <c r="JD15" s="166">
        <f t="shared" si="42"/>
        <v>0</v>
      </c>
      <c r="JE15" s="166">
        <f t="shared" si="42"/>
        <v>0</v>
      </c>
      <c r="JF15" s="166">
        <f t="shared" si="43"/>
        <v>0</v>
      </c>
      <c r="JG15" s="166">
        <f t="shared" si="43"/>
        <v>0</v>
      </c>
      <c r="JH15" s="166">
        <f t="shared" si="43"/>
        <v>0</v>
      </c>
      <c r="JI15" s="166">
        <f t="shared" si="43"/>
        <v>0</v>
      </c>
      <c r="JJ15" s="166">
        <f t="shared" si="43"/>
        <v>0</v>
      </c>
      <c r="JK15" s="166">
        <f t="shared" si="43"/>
        <v>0</v>
      </c>
      <c r="JL15" s="166">
        <f t="shared" si="43"/>
        <v>0</v>
      </c>
      <c r="JM15" s="166">
        <f t="shared" si="43"/>
        <v>0</v>
      </c>
      <c r="JN15" s="166">
        <f t="shared" si="43"/>
        <v>0</v>
      </c>
      <c r="JO15" s="166">
        <f t="shared" si="43"/>
        <v>0</v>
      </c>
      <c r="JP15" s="166">
        <f t="shared" si="44"/>
        <v>0</v>
      </c>
      <c r="JQ15" s="166">
        <f t="shared" si="44"/>
        <v>0</v>
      </c>
      <c r="JR15" s="166">
        <f t="shared" si="44"/>
        <v>0</v>
      </c>
      <c r="JS15" s="166">
        <f t="shared" si="44"/>
        <v>0</v>
      </c>
      <c r="JT15" s="166">
        <f t="shared" si="44"/>
        <v>0</v>
      </c>
      <c r="JU15" s="166">
        <f t="shared" si="44"/>
        <v>0</v>
      </c>
      <c r="JV15" s="166">
        <f t="shared" si="44"/>
        <v>0</v>
      </c>
      <c r="JW15" s="166">
        <f t="shared" si="44"/>
        <v>0</v>
      </c>
      <c r="JX15" s="166">
        <f t="shared" si="44"/>
        <v>0</v>
      </c>
      <c r="JY15" s="166">
        <f t="shared" si="44"/>
        <v>0</v>
      </c>
      <c r="JZ15" s="167" t="str">
        <f>IF(MAX(IL15:JY15)=1,CONCATENATE("If no, 1) no record of the number of adults and 2) unable to determine the number and type of eligibility documents needed to confirm household eligibility."),"")</f>
        <v/>
      </c>
    </row>
    <row r="16" spans="1:286" ht="12.95" customHeight="1" x14ac:dyDescent="0.25">
      <c r="A16" s="312" t="s">
        <v>300</v>
      </c>
      <c r="B16" s="313"/>
      <c r="C16" s="313"/>
      <c r="D16" s="313"/>
      <c r="E16" s="313"/>
      <c r="F16" s="313"/>
      <c r="G16" s="313"/>
      <c r="H16" s="313"/>
      <c r="I16" s="313"/>
      <c r="J16" s="313"/>
      <c r="K16" s="313"/>
      <c r="L16" s="313"/>
      <c r="M16" s="313"/>
      <c r="N16" s="313"/>
      <c r="O16" s="313"/>
      <c r="P16" s="313"/>
      <c r="Q16" s="314"/>
      <c r="R16" s="154" t="str">
        <f t="shared" si="45"/>
        <v/>
      </c>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298"/>
      <c r="BH16" s="299"/>
      <c r="BI16" s="299"/>
      <c r="BJ16" s="299"/>
      <c r="BK16" s="299"/>
      <c r="BL16" s="299"/>
      <c r="BM16" s="299"/>
      <c r="BN16" s="299"/>
      <c r="BO16" s="299"/>
      <c r="BP16" s="299"/>
      <c r="BQ16" s="299"/>
      <c r="BR16" s="299"/>
      <c r="BS16" s="299"/>
      <c r="BT16" s="299"/>
      <c r="BU16" s="299"/>
      <c r="BV16" s="299"/>
      <c r="BW16" s="300"/>
      <c r="BY16" s="150"/>
      <c r="BZ16" s="158" t="str">
        <f t="shared" si="46"/>
        <v/>
      </c>
      <c r="CA16" s="166">
        <f t="shared" si="47"/>
        <v>0</v>
      </c>
      <c r="CB16" s="166">
        <f t="shared" si="48"/>
        <v>0</v>
      </c>
      <c r="CD16" s="166">
        <f t="shared" si="0"/>
        <v>0</v>
      </c>
      <c r="CE16" s="166">
        <f t="shared" si="0"/>
        <v>0</v>
      </c>
      <c r="CF16" s="166">
        <f t="shared" si="0"/>
        <v>0</v>
      </c>
      <c r="CG16" s="166">
        <f t="shared" si="0"/>
        <v>0</v>
      </c>
      <c r="CH16" s="166">
        <f t="shared" si="0"/>
        <v>0</v>
      </c>
      <c r="CI16" s="166">
        <f t="shared" si="0"/>
        <v>0</v>
      </c>
      <c r="CJ16" s="166">
        <f t="shared" si="0"/>
        <v>0</v>
      </c>
      <c r="CK16" s="166">
        <f t="shared" si="0"/>
        <v>0</v>
      </c>
      <c r="CL16" s="166">
        <f t="shared" si="0"/>
        <v>0</v>
      </c>
      <c r="CM16" s="166">
        <f t="shared" si="0"/>
        <v>0</v>
      </c>
      <c r="CN16" s="166">
        <f t="shared" si="1"/>
        <v>0</v>
      </c>
      <c r="CO16" s="166">
        <f t="shared" si="1"/>
        <v>0</v>
      </c>
      <c r="CP16" s="166">
        <f t="shared" si="1"/>
        <v>0</v>
      </c>
      <c r="CQ16" s="166">
        <f t="shared" si="1"/>
        <v>0</v>
      </c>
      <c r="CR16" s="166">
        <f t="shared" si="1"/>
        <v>0</v>
      </c>
      <c r="CS16" s="166">
        <f t="shared" si="1"/>
        <v>0</v>
      </c>
      <c r="CT16" s="166">
        <f t="shared" si="1"/>
        <v>0</v>
      </c>
      <c r="CU16" s="166">
        <f t="shared" si="1"/>
        <v>0</v>
      </c>
      <c r="CV16" s="166">
        <f t="shared" si="1"/>
        <v>0</v>
      </c>
      <c r="CW16" s="166">
        <f t="shared" si="1"/>
        <v>0</v>
      </c>
      <c r="CX16" s="166">
        <f t="shared" si="2"/>
        <v>0</v>
      </c>
      <c r="CY16" s="166">
        <f t="shared" si="2"/>
        <v>0</v>
      </c>
      <c r="CZ16" s="166">
        <f t="shared" si="2"/>
        <v>0</v>
      </c>
      <c r="DA16" s="166">
        <f t="shared" si="2"/>
        <v>0</v>
      </c>
      <c r="DB16" s="166">
        <f t="shared" si="2"/>
        <v>0</v>
      </c>
      <c r="DC16" s="166">
        <f t="shared" si="2"/>
        <v>0</v>
      </c>
      <c r="DD16" s="166">
        <f t="shared" si="2"/>
        <v>0</v>
      </c>
      <c r="DE16" s="166">
        <f t="shared" si="2"/>
        <v>0</v>
      </c>
      <c r="DF16" s="166">
        <f t="shared" si="2"/>
        <v>0</v>
      </c>
      <c r="DG16" s="166">
        <f t="shared" si="2"/>
        <v>0</v>
      </c>
      <c r="DH16" s="166">
        <f t="shared" si="3"/>
        <v>0</v>
      </c>
      <c r="DI16" s="166">
        <f t="shared" si="3"/>
        <v>0</v>
      </c>
      <c r="DJ16" s="166">
        <f t="shared" si="3"/>
        <v>0</v>
      </c>
      <c r="DK16" s="166">
        <f t="shared" si="3"/>
        <v>0</v>
      </c>
      <c r="DL16" s="166">
        <f t="shared" si="3"/>
        <v>0</v>
      </c>
      <c r="DM16" s="166">
        <f t="shared" si="3"/>
        <v>0</v>
      </c>
      <c r="DN16" s="166">
        <f t="shared" si="3"/>
        <v>0</v>
      </c>
      <c r="DO16" s="166">
        <f t="shared" si="3"/>
        <v>0</v>
      </c>
      <c r="DP16" s="166">
        <f t="shared" si="3"/>
        <v>0</v>
      </c>
      <c r="DQ16" s="166">
        <f t="shared" si="3"/>
        <v>0</v>
      </c>
      <c r="DS16" s="166">
        <f t="shared" si="4"/>
        <v>0</v>
      </c>
      <c r="DT16" s="166">
        <f t="shared" si="4"/>
        <v>0</v>
      </c>
      <c r="DU16" s="166">
        <f t="shared" si="4"/>
        <v>0</v>
      </c>
      <c r="DV16" s="166">
        <f t="shared" si="4"/>
        <v>0</v>
      </c>
      <c r="DW16" s="166">
        <f t="shared" si="4"/>
        <v>0</v>
      </c>
      <c r="DX16" s="166">
        <f t="shared" si="4"/>
        <v>0</v>
      </c>
      <c r="DY16" s="166">
        <f t="shared" si="4"/>
        <v>0</v>
      </c>
      <c r="DZ16" s="166">
        <f t="shared" si="4"/>
        <v>0</v>
      </c>
      <c r="EA16" s="166">
        <f t="shared" si="4"/>
        <v>0</v>
      </c>
      <c r="EB16" s="166">
        <f t="shared" si="4"/>
        <v>0</v>
      </c>
      <c r="EC16" s="166">
        <f t="shared" si="5"/>
        <v>0</v>
      </c>
      <c r="ED16" s="166">
        <f t="shared" si="5"/>
        <v>0</v>
      </c>
      <c r="EE16" s="166">
        <f t="shared" si="5"/>
        <v>0</v>
      </c>
      <c r="EF16" s="166">
        <f t="shared" si="5"/>
        <v>0</v>
      </c>
      <c r="EG16" s="166">
        <f t="shared" si="5"/>
        <v>0</v>
      </c>
      <c r="EH16" s="166">
        <f t="shared" si="5"/>
        <v>0</v>
      </c>
      <c r="EI16" s="166">
        <f t="shared" si="5"/>
        <v>0</v>
      </c>
      <c r="EJ16" s="166">
        <f t="shared" si="5"/>
        <v>0</v>
      </c>
      <c r="EK16" s="166">
        <f t="shared" si="5"/>
        <v>0</v>
      </c>
      <c r="EL16" s="166">
        <f t="shared" si="5"/>
        <v>0</v>
      </c>
      <c r="EM16" s="166">
        <f t="shared" si="6"/>
        <v>0</v>
      </c>
      <c r="EN16" s="166">
        <f t="shared" si="6"/>
        <v>0</v>
      </c>
      <c r="EO16" s="166">
        <f t="shared" si="6"/>
        <v>0</v>
      </c>
      <c r="EP16" s="166">
        <f t="shared" si="6"/>
        <v>0</v>
      </c>
      <c r="EQ16" s="166">
        <f t="shared" si="6"/>
        <v>0</v>
      </c>
      <c r="ER16" s="166">
        <f t="shared" si="6"/>
        <v>0</v>
      </c>
      <c r="ES16" s="166">
        <f t="shared" si="6"/>
        <v>0</v>
      </c>
      <c r="ET16" s="166">
        <f t="shared" si="6"/>
        <v>0</v>
      </c>
      <c r="EU16" s="166">
        <f t="shared" si="6"/>
        <v>0</v>
      </c>
      <c r="EV16" s="166">
        <f t="shared" si="6"/>
        <v>0</v>
      </c>
      <c r="EW16" s="166">
        <f t="shared" si="7"/>
        <v>0</v>
      </c>
      <c r="EX16" s="166">
        <f t="shared" si="7"/>
        <v>0</v>
      </c>
      <c r="EY16" s="166">
        <f t="shared" si="7"/>
        <v>0</v>
      </c>
      <c r="EZ16" s="166">
        <f t="shared" si="7"/>
        <v>0</v>
      </c>
      <c r="FA16" s="166">
        <f t="shared" si="7"/>
        <v>0</v>
      </c>
      <c r="FB16" s="166">
        <f t="shared" si="7"/>
        <v>0</v>
      </c>
      <c r="FC16" s="166">
        <f t="shared" si="7"/>
        <v>0</v>
      </c>
      <c r="FD16" s="166">
        <f t="shared" si="7"/>
        <v>0</v>
      </c>
      <c r="FE16" s="166">
        <f t="shared" si="7"/>
        <v>0</v>
      </c>
      <c r="FF16" s="166">
        <f t="shared" si="7"/>
        <v>0</v>
      </c>
      <c r="FH16" s="166">
        <f t="shared" si="8"/>
        <v>0</v>
      </c>
      <c r="FI16" s="166">
        <f t="shared" si="9"/>
        <v>0</v>
      </c>
      <c r="FJ16" s="166">
        <f t="shared" si="9"/>
        <v>0</v>
      </c>
      <c r="FK16" s="166">
        <f t="shared" si="9"/>
        <v>0</v>
      </c>
      <c r="FL16" s="166">
        <f t="shared" si="9"/>
        <v>0</v>
      </c>
      <c r="FM16" s="166">
        <f t="shared" si="9"/>
        <v>0</v>
      </c>
      <c r="FN16" s="166">
        <f t="shared" si="9"/>
        <v>0</v>
      </c>
      <c r="FO16" s="166">
        <f t="shared" si="9"/>
        <v>0</v>
      </c>
      <c r="FP16" s="166">
        <f t="shared" si="9"/>
        <v>0</v>
      </c>
      <c r="FQ16" s="166">
        <f t="shared" si="9"/>
        <v>0</v>
      </c>
      <c r="FR16" s="166">
        <f t="shared" si="9"/>
        <v>0</v>
      </c>
      <c r="FS16" s="166">
        <f t="shared" si="9"/>
        <v>0</v>
      </c>
      <c r="FT16" s="166">
        <f t="shared" si="9"/>
        <v>0</v>
      </c>
      <c r="FU16" s="166">
        <f t="shared" si="9"/>
        <v>0</v>
      </c>
      <c r="FV16" s="166">
        <f t="shared" si="9"/>
        <v>0</v>
      </c>
      <c r="FW16" s="166">
        <f t="shared" si="9"/>
        <v>0</v>
      </c>
      <c r="FX16" s="166">
        <f t="shared" si="9"/>
        <v>0</v>
      </c>
      <c r="FY16" s="166">
        <f t="shared" si="10"/>
        <v>0</v>
      </c>
      <c r="FZ16" s="166">
        <f t="shared" si="11"/>
        <v>0</v>
      </c>
      <c r="GA16" s="166">
        <f t="shared" si="12"/>
        <v>0</v>
      </c>
      <c r="GB16" s="166">
        <f t="shared" si="13"/>
        <v>0</v>
      </c>
      <c r="GC16" s="166">
        <f t="shared" si="14"/>
        <v>0</v>
      </c>
      <c r="GD16" s="166">
        <f t="shared" si="15"/>
        <v>0</v>
      </c>
      <c r="GE16" s="166">
        <f t="shared" si="16"/>
        <v>0</v>
      </c>
      <c r="GF16" s="166">
        <f t="shared" si="17"/>
        <v>0</v>
      </c>
      <c r="GG16" s="166">
        <f t="shared" si="18"/>
        <v>0</v>
      </c>
      <c r="GH16" s="166">
        <f t="shared" si="19"/>
        <v>0</v>
      </c>
      <c r="GI16" s="166">
        <f t="shared" si="20"/>
        <v>0</v>
      </c>
      <c r="GJ16" s="166">
        <f t="shared" si="21"/>
        <v>0</v>
      </c>
      <c r="GK16" s="166">
        <f t="shared" si="22"/>
        <v>0</v>
      </c>
      <c r="GL16" s="166">
        <f t="shared" si="23"/>
        <v>0</v>
      </c>
      <c r="GM16" s="166">
        <f t="shared" si="24"/>
        <v>0</v>
      </c>
      <c r="GN16" s="166">
        <f t="shared" si="25"/>
        <v>0</v>
      </c>
      <c r="GO16" s="166">
        <f t="shared" si="26"/>
        <v>0</v>
      </c>
      <c r="GP16" s="166">
        <f t="shared" si="27"/>
        <v>0</v>
      </c>
      <c r="GQ16" s="166">
        <f t="shared" si="28"/>
        <v>0</v>
      </c>
      <c r="GR16" s="166">
        <f t="shared" si="29"/>
        <v>0</v>
      </c>
      <c r="GS16" s="166">
        <f t="shared" si="30"/>
        <v>0</v>
      </c>
      <c r="GT16" s="166">
        <f t="shared" si="31"/>
        <v>0</v>
      </c>
      <c r="GU16" s="166">
        <f t="shared" si="32"/>
        <v>0</v>
      </c>
      <c r="GW16" s="166">
        <f t="shared" si="33"/>
        <v>0</v>
      </c>
      <c r="GX16" s="166">
        <f t="shared" si="33"/>
        <v>0</v>
      </c>
      <c r="GY16" s="166">
        <f t="shared" si="33"/>
        <v>0</v>
      </c>
      <c r="GZ16" s="166">
        <f t="shared" si="33"/>
        <v>0</v>
      </c>
      <c r="HA16" s="166">
        <f t="shared" si="33"/>
        <v>0</v>
      </c>
      <c r="HB16" s="166">
        <f t="shared" si="33"/>
        <v>0</v>
      </c>
      <c r="HC16" s="166">
        <f t="shared" si="33"/>
        <v>0</v>
      </c>
      <c r="HD16" s="166">
        <f t="shared" si="33"/>
        <v>0</v>
      </c>
      <c r="HE16" s="166">
        <f t="shared" si="33"/>
        <v>0</v>
      </c>
      <c r="HF16" s="166">
        <f t="shared" si="33"/>
        <v>0</v>
      </c>
      <c r="HG16" s="166">
        <f t="shared" si="33"/>
        <v>0</v>
      </c>
      <c r="HH16" s="166">
        <f t="shared" si="33"/>
        <v>0</v>
      </c>
      <c r="HI16" s="166">
        <f t="shared" si="33"/>
        <v>0</v>
      </c>
      <c r="HJ16" s="166">
        <f t="shared" si="33"/>
        <v>0</v>
      </c>
      <c r="HK16" s="166">
        <f t="shared" si="33"/>
        <v>0</v>
      </c>
      <c r="HL16" s="166">
        <f t="shared" si="33"/>
        <v>0</v>
      </c>
      <c r="HM16" s="166">
        <f t="shared" si="33"/>
        <v>0</v>
      </c>
      <c r="HN16" s="166">
        <f t="shared" si="33"/>
        <v>0</v>
      </c>
      <c r="HO16" s="166">
        <f t="shared" si="33"/>
        <v>0</v>
      </c>
      <c r="HP16" s="166">
        <f t="shared" si="33"/>
        <v>0</v>
      </c>
      <c r="HQ16" s="166">
        <f t="shared" si="33"/>
        <v>0</v>
      </c>
      <c r="HR16" s="166">
        <f t="shared" si="33"/>
        <v>0</v>
      </c>
      <c r="HS16" s="166">
        <f t="shared" si="33"/>
        <v>0</v>
      </c>
      <c r="HT16" s="166">
        <f t="shared" si="33"/>
        <v>0</v>
      </c>
      <c r="HU16" s="166">
        <f t="shared" si="33"/>
        <v>0</v>
      </c>
      <c r="HV16" s="166">
        <f t="shared" si="33"/>
        <v>0</v>
      </c>
      <c r="HW16" s="166">
        <f t="shared" si="33"/>
        <v>0</v>
      </c>
      <c r="HX16" s="166">
        <f t="shared" si="33"/>
        <v>0</v>
      </c>
      <c r="HY16" s="166">
        <f t="shared" si="33"/>
        <v>0</v>
      </c>
      <c r="HZ16" s="166">
        <f t="shared" si="33"/>
        <v>0</v>
      </c>
      <c r="IA16" s="166">
        <f t="shared" si="33"/>
        <v>0</v>
      </c>
      <c r="IB16" s="166">
        <f t="shared" si="33"/>
        <v>0</v>
      </c>
      <c r="IC16" s="166">
        <f t="shared" si="33"/>
        <v>0</v>
      </c>
      <c r="ID16" s="166">
        <f t="shared" si="34"/>
        <v>0</v>
      </c>
      <c r="IE16" s="166">
        <f t="shared" si="35"/>
        <v>0</v>
      </c>
      <c r="IF16" s="166">
        <f t="shared" si="36"/>
        <v>0</v>
      </c>
      <c r="IG16" s="166">
        <f t="shared" si="37"/>
        <v>0</v>
      </c>
      <c r="IH16" s="166">
        <f t="shared" si="38"/>
        <v>0</v>
      </c>
      <c r="II16" s="166">
        <f t="shared" si="39"/>
        <v>0</v>
      </c>
      <c r="IJ16" s="166">
        <f t="shared" si="40"/>
        <v>0</v>
      </c>
      <c r="IL16" s="166">
        <f t="shared" si="41"/>
        <v>0</v>
      </c>
      <c r="IM16" s="166">
        <f t="shared" si="41"/>
        <v>0</v>
      </c>
      <c r="IN16" s="166">
        <f t="shared" si="41"/>
        <v>0</v>
      </c>
      <c r="IO16" s="166">
        <f t="shared" si="41"/>
        <v>0</v>
      </c>
      <c r="IP16" s="166">
        <f t="shared" si="41"/>
        <v>0</v>
      </c>
      <c r="IQ16" s="166">
        <f t="shared" si="41"/>
        <v>0</v>
      </c>
      <c r="IR16" s="166">
        <f t="shared" si="41"/>
        <v>0</v>
      </c>
      <c r="IS16" s="166">
        <f t="shared" si="41"/>
        <v>0</v>
      </c>
      <c r="IT16" s="166">
        <f t="shared" si="41"/>
        <v>0</v>
      </c>
      <c r="IU16" s="166">
        <f t="shared" si="41"/>
        <v>0</v>
      </c>
      <c r="IV16" s="166">
        <f t="shared" si="42"/>
        <v>0</v>
      </c>
      <c r="IW16" s="166">
        <f t="shared" si="42"/>
        <v>0</v>
      </c>
      <c r="IX16" s="166">
        <f t="shared" si="42"/>
        <v>0</v>
      </c>
      <c r="IY16" s="166">
        <f t="shared" si="42"/>
        <v>0</v>
      </c>
      <c r="IZ16" s="166">
        <f t="shared" si="42"/>
        <v>0</v>
      </c>
      <c r="JA16" s="166">
        <f t="shared" si="42"/>
        <v>0</v>
      </c>
      <c r="JB16" s="166">
        <f t="shared" si="42"/>
        <v>0</v>
      </c>
      <c r="JC16" s="166">
        <f t="shared" si="42"/>
        <v>0</v>
      </c>
      <c r="JD16" s="166">
        <f t="shared" si="42"/>
        <v>0</v>
      </c>
      <c r="JE16" s="166">
        <f t="shared" si="42"/>
        <v>0</v>
      </c>
      <c r="JF16" s="166">
        <f t="shared" si="43"/>
        <v>0</v>
      </c>
      <c r="JG16" s="166">
        <f t="shared" si="43"/>
        <v>0</v>
      </c>
      <c r="JH16" s="166">
        <f t="shared" si="43"/>
        <v>0</v>
      </c>
      <c r="JI16" s="166">
        <f t="shared" si="43"/>
        <v>0</v>
      </c>
      <c r="JJ16" s="166">
        <f t="shared" si="43"/>
        <v>0</v>
      </c>
      <c r="JK16" s="166">
        <f t="shared" si="43"/>
        <v>0</v>
      </c>
      <c r="JL16" s="166">
        <f t="shared" si="43"/>
        <v>0</v>
      </c>
      <c r="JM16" s="166">
        <f t="shared" si="43"/>
        <v>0</v>
      </c>
      <c r="JN16" s="166">
        <f t="shared" si="43"/>
        <v>0</v>
      </c>
      <c r="JO16" s="166">
        <f t="shared" si="43"/>
        <v>0</v>
      </c>
      <c r="JP16" s="166">
        <f t="shared" si="44"/>
        <v>0</v>
      </c>
      <c r="JQ16" s="166">
        <f t="shared" si="44"/>
        <v>0</v>
      </c>
      <c r="JR16" s="166">
        <f t="shared" si="44"/>
        <v>0</v>
      </c>
      <c r="JS16" s="166">
        <f t="shared" si="44"/>
        <v>0</v>
      </c>
      <c r="JT16" s="166">
        <f t="shared" si="44"/>
        <v>0</v>
      </c>
      <c r="JU16" s="166">
        <f t="shared" si="44"/>
        <v>0</v>
      </c>
      <c r="JV16" s="166">
        <f t="shared" si="44"/>
        <v>0</v>
      </c>
      <c r="JW16" s="166">
        <f t="shared" si="44"/>
        <v>0</v>
      </c>
      <c r="JX16" s="166">
        <f t="shared" si="44"/>
        <v>0</v>
      </c>
      <c r="JY16" s="166">
        <f t="shared" si="44"/>
        <v>0</v>
      </c>
      <c r="JZ16" s="167" t="str">
        <f>IF(MAX(IL16:JY16)=1,CONCATENATE("If no, 1) no record of the annual eligibility period start date and 2) unable to determine whether service transactions were dated during the annual eligibility period."),"")</f>
        <v/>
      </c>
    </row>
    <row r="17" spans="1:286" ht="12.95" customHeight="1" x14ac:dyDescent="0.25">
      <c r="A17" s="312" t="s">
        <v>301</v>
      </c>
      <c r="B17" s="313"/>
      <c r="C17" s="313"/>
      <c r="D17" s="313"/>
      <c r="E17" s="313"/>
      <c r="F17" s="313"/>
      <c r="G17" s="313"/>
      <c r="H17" s="313"/>
      <c r="I17" s="313"/>
      <c r="J17" s="313"/>
      <c r="K17" s="313"/>
      <c r="L17" s="313"/>
      <c r="M17" s="313"/>
      <c r="N17" s="313"/>
      <c r="O17" s="313"/>
      <c r="P17" s="313"/>
      <c r="Q17" s="314"/>
      <c r="R17" s="154" t="str">
        <f t="shared" si="45"/>
        <v/>
      </c>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298"/>
      <c r="BH17" s="299"/>
      <c r="BI17" s="299"/>
      <c r="BJ17" s="299"/>
      <c r="BK17" s="299"/>
      <c r="BL17" s="299"/>
      <c r="BM17" s="299"/>
      <c r="BN17" s="299"/>
      <c r="BO17" s="299"/>
      <c r="BP17" s="299"/>
      <c r="BQ17" s="299"/>
      <c r="BR17" s="299"/>
      <c r="BS17" s="299"/>
      <c r="BT17" s="299"/>
      <c r="BU17" s="299"/>
      <c r="BV17" s="299"/>
      <c r="BW17" s="300"/>
      <c r="BY17" s="150"/>
      <c r="BZ17" s="158" t="str">
        <f t="shared" si="46"/>
        <v/>
      </c>
      <c r="CA17" s="166">
        <f t="shared" si="47"/>
        <v>0</v>
      </c>
      <c r="CB17" s="166">
        <f t="shared" si="48"/>
        <v>0</v>
      </c>
      <c r="CD17" s="166">
        <f t="shared" si="0"/>
        <v>0</v>
      </c>
      <c r="CE17" s="166">
        <f t="shared" si="0"/>
        <v>0</v>
      </c>
      <c r="CF17" s="166">
        <f t="shared" si="0"/>
        <v>0</v>
      </c>
      <c r="CG17" s="166">
        <f t="shared" si="0"/>
        <v>0</v>
      </c>
      <c r="CH17" s="166">
        <f t="shared" si="0"/>
        <v>0</v>
      </c>
      <c r="CI17" s="166">
        <f t="shared" si="0"/>
        <v>0</v>
      </c>
      <c r="CJ17" s="166">
        <f t="shared" si="0"/>
        <v>0</v>
      </c>
      <c r="CK17" s="166">
        <f t="shared" si="0"/>
        <v>0</v>
      </c>
      <c r="CL17" s="166">
        <f t="shared" si="0"/>
        <v>0</v>
      </c>
      <c r="CM17" s="166">
        <f t="shared" si="0"/>
        <v>0</v>
      </c>
      <c r="CN17" s="166">
        <f t="shared" si="1"/>
        <v>0</v>
      </c>
      <c r="CO17" s="166">
        <f t="shared" si="1"/>
        <v>0</v>
      </c>
      <c r="CP17" s="166">
        <f t="shared" si="1"/>
        <v>0</v>
      </c>
      <c r="CQ17" s="166">
        <f t="shared" si="1"/>
        <v>0</v>
      </c>
      <c r="CR17" s="166">
        <f t="shared" si="1"/>
        <v>0</v>
      </c>
      <c r="CS17" s="166">
        <f t="shared" si="1"/>
        <v>0</v>
      </c>
      <c r="CT17" s="166">
        <f t="shared" si="1"/>
        <v>0</v>
      </c>
      <c r="CU17" s="166">
        <f t="shared" si="1"/>
        <v>0</v>
      </c>
      <c r="CV17" s="166">
        <f t="shared" si="1"/>
        <v>0</v>
      </c>
      <c r="CW17" s="166">
        <f t="shared" si="1"/>
        <v>0</v>
      </c>
      <c r="CX17" s="166">
        <f t="shared" si="2"/>
        <v>0</v>
      </c>
      <c r="CY17" s="166">
        <f t="shared" si="2"/>
        <v>0</v>
      </c>
      <c r="CZ17" s="166">
        <f t="shared" si="2"/>
        <v>0</v>
      </c>
      <c r="DA17" s="166">
        <f t="shared" si="2"/>
        <v>0</v>
      </c>
      <c r="DB17" s="166">
        <f t="shared" si="2"/>
        <v>0</v>
      </c>
      <c r="DC17" s="166">
        <f t="shared" si="2"/>
        <v>0</v>
      </c>
      <c r="DD17" s="166">
        <f t="shared" si="2"/>
        <v>0</v>
      </c>
      <c r="DE17" s="166">
        <f t="shared" si="2"/>
        <v>0</v>
      </c>
      <c r="DF17" s="166">
        <f t="shared" si="2"/>
        <v>0</v>
      </c>
      <c r="DG17" s="166">
        <f t="shared" si="2"/>
        <v>0</v>
      </c>
      <c r="DH17" s="166">
        <f t="shared" si="3"/>
        <v>0</v>
      </c>
      <c r="DI17" s="166">
        <f t="shared" si="3"/>
        <v>0</v>
      </c>
      <c r="DJ17" s="166">
        <f t="shared" si="3"/>
        <v>0</v>
      </c>
      <c r="DK17" s="166">
        <f t="shared" si="3"/>
        <v>0</v>
      </c>
      <c r="DL17" s="166">
        <f t="shared" si="3"/>
        <v>0</v>
      </c>
      <c r="DM17" s="166">
        <f t="shared" si="3"/>
        <v>0</v>
      </c>
      <c r="DN17" s="166">
        <f t="shared" si="3"/>
        <v>0</v>
      </c>
      <c r="DO17" s="166">
        <f t="shared" si="3"/>
        <v>0</v>
      </c>
      <c r="DP17" s="166">
        <f t="shared" si="3"/>
        <v>0</v>
      </c>
      <c r="DQ17" s="166">
        <f t="shared" si="3"/>
        <v>0</v>
      </c>
      <c r="DS17" s="166">
        <f t="shared" si="4"/>
        <v>0</v>
      </c>
      <c r="DT17" s="166">
        <f t="shared" si="4"/>
        <v>0</v>
      </c>
      <c r="DU17" s="166">
        <f t="shared" si="4"/>
        <v>0</v>
      </c>
      <c r="DV17" s="166">
        <f t="shared" si="4"/>
        <v>0</v>
      </c>
      <c r="DW17" s="166">
        <f t="shared" si="4"/>
        <v>0</v>
      </c>
      <c r="DX17" s="166">
        <f t="shared" si="4"/>
        <v>0</v>
      </c>
      <c r="DY17" s="166">
        <f t="shared" si="4"/>
        <v>0</v>
      </c>
      <c r="DZ17" s="166">
        <f t="shared" si="4"/>
        <v>0</v>
      </c>
      <c r="EA17" s="166">
        <f t="shared" si="4"/>
        <v>0</v>
      </c>
      <c r="EB17" s="166">
        <f t="shared" si="4"/>
        <v>0</v>
      </c>
      <c r="EC17" s="166">
        <f t="shared" si="5"/>
        <v>0</v>
      </c>
      <c r="ED17" s="166">
        <f t="shared" si="5"/>
        <v>0</v>
      </c>
      <c r="EE17" s="166">
        <f t="shared" si="5"/>
        <v>0</v>
      </c>
      <c r="EF17" s="166">
        <f t="shared" si="5"/>
        <v>0</v>
      </c>
      <c r="EG17" s="166">
        <f t="shared" si="5"/>
        <v>0</v>
      </c>
      <c r="EH17" s="166">
        <f t="shared" si="5"/>
        <v>0</v>
      </c>
      <c r="EI17" s="166">
        <f t="shared" si="5"/>
        <v>0</v>
      </c>
      <c r="EJ17" s="166">
        <f t="shared" si="5"/>
        <v>0</v>
      </c>
      <c r="EK17" s="166">
        <f t="shared" si="5"/>
        <v>0</v>
      </c>
      <c r="EL17" s="166">
        <f t="shared" si="5"/>
        <v>0</v>
      </c>
      <c r="EM17" s="166">
        <f t="shared" si="6"/>
        <v>0</v>
      </c>
      <c r="EN17" s="166">
        <f t="shared" si="6"/>
        <v>0</v>
      </c>
      <c r="EO17" s="166">
        <f t="shared" si="6"/>
        <v>0</v>
      </c>
      <c r="EP17" s="166">
        <f t="shared" si="6"/>
        <v>0</v>
      </c>
      <c r="EQ17" s="166">
        <f t="shared" si="6"/>
        <v>0</v>
      </c>
      <c r="ER17" s="166">
        <f t="shared" si="6"/>
        <v>0</v>
      </c>
      <c r="ES17" s="166">
        <f t="shared" si="6"/>
        <v>0</v>
      </c>
      <c r="ET17" s="166">
        <f t="shared" si="6"/>
        <v>0</v>
      </c>
      <c r="EU17" s="166">
        <f t="shared" si="6"/>
        <v>0</v>
      </c>
      <c r="EV17" s="166">
        <f t="shared" si="6"/>
        <v>0</v>
      </c>
      <c r="EW17" s="166">
        <f t="shared" si="7"/>
        <v>0</v>
      </c>
      <c r="EX17" s="166">
        <f t="shared" si="7"/>
        <v>0</v>
      </c>
      <c r="EY17" s="166">
        <f t="shared" si="7"/>
        <v>0</v>
      </c>
      <c r="EZ17" s="166">
        <f t="shared" si="7"/>
        <v>0</v>
      </c>
      <c r="FA17" s="166">
        <f t="shared" si="7"/>
        <v>0</v>
      </c>
      <c r="FB17" s="166">
        <f t="shared" si="7"/>
        <v>0</v>
      </c>
      <c r="FC17" s="166">
        <f t="shared" si="7"/>
        <v>0</v>
      </c>
      <c r="FD17" s="166">
        <f t="shared" si="7"/>
        <v>0</v>
      </c>
      <c r="FE17" s="166">
        <f t="shared" si="7"/>
        <v>0</v>
      </c>
      <c r="FF17" s="166">
        <f t="shared" si="7"/>
        <v>0</v>
      </c>
      <c r="FH17" s="166">
        <f t="shared" si="8"/>
        <v>0</v>
      </c>
      <c r="FI17" s="166">
        <f t="shared" si="9"/>
        <v>0</v>
      </c>
      <c r="FJ17" s="166">
        <f t="shared" si="9"/>
        <v>0</v>
      </c>
      <c r="FK17" s="166">
        <f t="shared" si="9"/>
        <v>0</v>
      </c>
      <c r="FL17" s="166">
        <f t="shared" si="9"/>
        <v>0</v>
      </c>
      <c r="FM17" s="166">
        <f t="shared" si="9"/>
        <v>0</v>
      </c>
      <c r="FN17" s="166">
        <f t="shared" si="9"/>
        <v>0</v>
      </c>
      <c r="FO17" s="166">
        <f t="shared" si="9"/>
        <v>0</v>
      </c>
      <c r="FP17" s="166">
        <f t="shared" si="9"/>
        <v>0</v>
      </c>
      <c r="FQ17" s="166">
        <f t="shared" si="9"/>
        <v>0</v>
      </c>
      <c r="FR17" s="166">
        <f t="shared" si="9"/>
        <v>0</v>
      </c>
      <c r="FS17" s="166">
        <f t="shared" si="9"/>
        <v>0</v>
      </c>
      <c r="FT17" s="166">
        <f t="shared" si="9"/>
        <v>0</v>
      </c>
      <c r="FU17" s="166">
        <f t="shared" si="9"/>
        <v>0</v>
      </c>
      <c r="FV17" s="166">
        <f t="shared" si="9"/>
        <v>0</v>
      </c>
      <c r="FW17" s="166">
        <f t="shared" si="9"/>
        <v>0</v>
      </c>
      <c r="FX17" s="166">
        <f t="shared" si="9"/>
        <v>0</v>
      </c>
      <c r="FY17" s="166">
        <f t="shared" si="10"/>
        <v>0</v>
      </c>
      <c r="FZ17" s="166">
        <f t="shared" si="11"/>
        <v>0</v>
      </c>
      <c r="GA17" s="166">
        <f t="shared" si="12"/>
        <v>0</v>
      </c>
      <c r="GB17" s="166">
        <f t="shared" si="13"/>
        <v>0</v>
      </c>
      <c r="GC17" s="166">
        <f t="shared" si="14"/>
        <v>0</v>
      </c>
      <c r="GD17" s="166">
        <f t="shared" si="15"/>
        <v>0</v>
      </c>
      <c r="GE17" s="166">
        <f t="shared" si="16"/>
        <v>0</v>
      </c>
      <c r="GF17" s="166">
        <f t="shared" si="17"/>
        <v>0</v>
      </c>
      <c r="GG17" s="166">
        <f t="shared" si="18"/>
        <v>0</v>
      </c>
      <c r="GH17" s="166">
        <f t="shared" si="19"/>
        <v>0</v>
      </c>
      <c r="GI17" s="166">
        <f t="shared" si="20"/>
        <v>0</v>
      </c>
      <c r="GJ17" s="166">
        <f t="shared" si="21"/>
        <v>0</v>
      </c>
      <c r="GK17" s="166">
        <f t="shared" si="22"/>
        <v>0</v>
      </c>
      <c r="GL17" s="166">
        <f t="shared" si="23"/>
        <v>0</v>
      </c>
      <c r="GM17" s="166">
        <f t="shared" si="24"/>
        <v>0</v>
      </c>
      <c r="GN17" s="166">
        <f t="shared" si="25"/>
        <v>0</v>
      </c>
      <c r="GO17" s="166">
        <f t="shared" si="26"/>
        <v>0</v>
      </c>
      <c r="GP17" s="166">
        <f t="shared" si="27"/>
        <v>0</v>
      </c>
      <c r="GQ17" s="166">
        <f t="shared" si="28"/>
        <v>0</v>
      </c>
      <c r="GR17" s="166">
        <f t="shared" si="29"/>
        <v>0</v>
      </c>
      <c r="GS17" s="166">
        <f t="shared" si="30"/>
        <v>0</v>
      </c>
      <c r="GT17" s="166">
        <f t="shared" si="31"/>
        <v>0</v>
      </c>
      <c r="GU17" s="166">
        <f t="shared" si="32"/>
        <v>0</v>
      </c>
      <c r="GW17" s="166">
        <f t="shared" si="33"/>
        <v>0</v>
      </c>
      <c r="GX17" s="166">
        <f t="shared" si="33"/>
        <v>0</v>
      </c>
      <c r="GY17" s="166">
        <f t="shared" si="33"/>
        <v>0</v>
      </c>
      <c r="GZ17" s="166">
        <f t="shared" si="33"/>
        <v>0</v>
      </c>
      <c r="HA17" s="166">
        <f t="shared" si="33"/>
        <v>0</v>
      </c>
      <c r="HB17" s="166">
        <f t="shared" si="33"/>
        <v>0</v>
      </c>
      <c r="HC17" s="166">
        <f t="shared" si="33"/>
        <v>0</v>
      </c>
      <c r="HD17" s="166">
        <f t="shared" si="33"/>
        <v>0</v>
      </c>
      <c r="HE17" s="166">
        <f t="shared" si="33"/>
        <v>0</v>
      </c>
      <c r="HF17" s="166">
        <f t="shared" si="33"/>
        <v>0</v>
      </c>
      <c r="HG17" s="166">
        <f t="shared" si="33"/>
        <v>0</v>
      </c>
      <c r="HH17" s="166">
        <f t="shared" si="33"/>
        <v>0</v>
      </c>
      <c r="HI17" s="166">
        <f t="shared" si="33"/>
        <v>0</v>
      </c>
      <c r="HJ17" s="166">
        <f t="shared" si="33"/>
        <v>0</v>
      </c>
      <c r="HK17" s="166">
        <f t="shared" si="33"/>
        <v>0</v>
      </c>
      <c r="HL17" s="166">
        <f t="shared" si="33"/>
        <v>0</v>
      </c>
      <c r="HM17" s="166">
        <f t="shared" si="33"/>
        <v>0</v>
      </c>
      <c r="HN17" s="166">
        <f t="shared" si="33"/>
        <v>0</v>
      </c>
      <c r="HO17" s="166">
        <f t="shared" si="33"/>
        <v>0</v>
      </c>
      <c r="HP17" s="166">
        <f t="shared" si="33"/>
        <v>0</v>
      </c>
      <c r="HQ17" s="166">
        <f t="shared" si="33"/>
        <v>0</v>
      </c>
      <c r="HR17" s="166">
        <f t="shared" si="33"/>
        <v>0</v>
      </c>
      <c r="HS17" s="166">
        <f t="shared" si="33"/>
        <v>0</v>
      </c>
      <c r="HT17" s="166">
        <f t="shared" si="33"/>
        <v>0</v>
      </c>
      <c r="HU17" s="166">
        <f t="shared" si="33"/>
        <v>0</v>
      </c>
      <c r="HV17" s="166">
        <f t="shared" si="33"/>
        <v>0</v>
      </c>
      <c r="HW17" s="166">
        <f t="shared" si="33"/>
        <v>0</v>
      </c>
      <c r="HX17" s="166">
        <f t="shared" si="33"/>
        <v>0</v>
      </c>
      <c r="HY17" s="166">
        <f t="shared" si="33"/>
        <v>0</v>
      </c>
      <c r="HZ17" s="166">
        <f t="shared" si="33"/>
        <v>0</v>
      </c>
      <c r="IA17" s="166">
        <f t="shared" si="33"/>
        <v>0</v>
      </c>
      <c r="IB17" s="166">
        <f t="shared" si="33"/>
        <v>0</v>
      </c>
      <c r="IC17" s="166">
        <f t="shared" si="33"/>
        <v>0</v>
      </c>
      <c r="ID17" s="166">
        <f t="shared" si="34"/>
        <v>0</v>
      </c>
      <c r="IE17" s="166">
        <f t="shared" si="35"/>
        <v>0</v>
      </c>
      <c r="IF17" s="166">
        <f t="shared" si="36"/>
        <v>0</v>
      </c>
      <c r="IG17" s="166">
        <f t="shared" si="37"/>
        <v>0</v>
      </c>
      <c r="IH17" s="166">
        <f t="shared" si="38"/>
        <v>0</v>
      </c>
      <c r="II17" s="166">
        <f t="shared" si="39"/>
        <v>0</v>
      </c>
      <c r="IJ17" s="166">
        <f t="shared" si="40"/>
        <v>0</v>
      </c>
      <c r="IL17" s="166">
        <f t="shared" si="41"/>
        <v>0</v>
      </c>
      <c r="IM17" s="166">
        <f t="shared" si="41"/>
        <v>0</v>
      </c>
      <c r="IN17" s="166">
        <f t="shared" si="41"/>
        <v>0</v>
      </c>
      <c r="IO17" s="166">
        <f t="shared" si="41"/>
        <v>0</v>
      </c>
      <c r="IP17" s="166">
        <f t="shared" si="41"/>
        <v>0</v>
      </c>
      <c r="IQ17" s="166">
        <f t="shared" si="41"/>
        <v>0</v>
      </c>
      <c r="IR17" s="166">
        <f t="shared" si="41"/>
        <v>0</v>
      </c>
      <c r="IS17" s="166">
        <f t="shared" si="41"/>
        <v>0</v>
      </c>
      <c r="IT17" s="166">
        <f t="shared" si="41"/>
        <v>0</v>
      </c>
      <c r="IU17" s="166">
        <f t="shared" si="41"/>
        <v>0</v>
      </c>
      <c r="IV17" s="166">
        <f t="shared" si="42"/>
        <v>0</v>
      </c>
      <c r="IW17" s="166">
        <f t="shared" si="42"/>
        <v>0</v>
      </c>
      <c r="IX17" s="166">
        <f t="shared" si="42"/>
        <v>0</v>
      </c>
      <c r="IY17" s="166">
        <f t="shared" si="42"/>
        <v>0</v>
      </c>
      <c r="IZ17" s="166">
        <f t="shared" si="42"/>
        <v>0</v>
      </c>
      <c r="JA17" s="166">
        <f t="shared" si="42"/>
        <v>0</v>
      </c>
      <c r="JB17" s="166">
        <f t="shared" si="42"/>
        <v>0</v>
      </c>
      <c r="JC17" s="166">
        <f t="shared" si="42"/>
        <v>0</v>
      </c>
      <c r="JD17" s="166">
        <f t="shared" si="42"/>
        <v>0</v>
      </c>
      <c r="JE17" s="166">
        <f t="shared" si="42"/>
        <v>0</v>
      </c>
      <c r="JF17" s="166">
        <f t="shared" si="43"/>
        <v>0</v>
      </c>
      <c r="JG17" s="166">
        <f t="shared" si="43"/>
        <v>0</v>
      </c>
      <c r="JH17" s="166">
        <f t="shared" si="43"/>
        <v>0</v>
      </c>
      <c r="JI17" s="166">
        <f t="shared" si="43"/>
        <v>0</v>
      </c>
      <c r="JJ17" s="166">
        <f t="shared" si="43"/>
        <v>0</v>
      </c>
      <c r="JK17" s="166">
        <f t="shared" si="43"/>
        <v>0</v>
      </c>
      <c r="JL17" s="166">
        <f t="shared" si="43"/>
        <v>0</v>
      </c>
      <c r="JM17" s="166">
        <f t="shared" si="43"/>
        <v>0</v>
      </c>
      <c r="JN17" s="166">
        <f t="shared" si="43"/>
        <v>0</v>
      </c>
      <c r="JO17" s="166">
        <f t="shared" si="43"/>
        <v>0</v>
      </c>
      <c r="JP17" s="166">
        <f t="shared" si="44"/>
        <v>0</v>
      </c>
      <c r="JQ17" s="166">
        <f t="shared" si="44"/>
        <v>0</v>
      </c>
      <c r="JR17" s="166">
        <f t="shared" si="44"/>
        <v>0</v>
      </c>
      <c r="JS17" s="166">
        <f t="shared" si="44"/>
        <v>0</v>
      </c>
      <c r="JT17" s="166">
        <f t="shared" si="44"/>
        <v>0</v>
      </c>
      <c r="JU17" s="166">
        <f t="shared" si="44"/>
        <v>0</v>
      </c>
      <c r="JV17" s="166">
        <f t="shared" si="44"/>
        <v>0</v>
      </c>
      <c r="JW17" s="166">
        <f t="shared" si="44"/>
        <v>0</v>
      </c>
      <c r="JX17" s="166">
        <f t="shared" si="44"/>
        <v>0</v>
      </c>
      <c r="JY17" s="166">
        <f t="shared" si="44"/>
        <v>0</v>
      </c>
      <c r="JZ17" s="167" t="str">
        <f>IF(MAX(IL17:JY17)=1,CONCATENATE("If no, 1) no record of the annual eligibility period start date,"," 2) unable to determine whether service transactions were dated during the annual eligibility period, 3) no record of the Project Sponsor determining that the household was income-eligible before the annual eligibility start date, and"," 4) no record of the Project Sponsor securing the household's full informed consent for enrollment before the annual eligibility start date."),"")</f>
        <v/>
      </c>
    </row>
    <row r="18" spans="1:286" ht="12.95" customHeight="1" x14ac:dyDescent="0.25">
      <c r="A18" s="312" t="s">
        <v>302</v>
      </c>
      <c r="B18" s="313"/>
      <c r="C18" s="313"/>
      <c r="D18" s="313"/>
      <c r="E18" s="313"/>
      <c r="F18" s="313"/>
      <c r="G18" s="313"/>
      <c r="H18" s="313"/>
      <c r="I18" s="313"/>
      <c r="J18" s="313"/>
      <c r="K18" s="313"/>
      <c r="L18" s="313"/>
      <c r="M18" s="313"/>
      <c r="N18" s="313"/>
      <c r="O18" s="313"/>
      <c r="P18" s="313"/>
      <c r="Q18" s="314"/>
      <c r="R18" s="154" t="str">
        <f t="shared" si="45"/>
        <v/>
      </c>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298"/>
      <c r="BH18" s="299"/>
      <c r="BI18" s="299"/>
      <c r="BJ18" s="299"/>
      <c r="BK18" s="299"/>
      <c r="BL18" s="299"/>
      <c r="BM18" s="299"/>
      <c r="BN18" s="299"/>
      <c r="BO18" s="299"/>
      <c r="BP18" s="299"/>
      <c r="BQ18" s="299"/>
      <c r="BR18" s="299"/>
      <c r="BS18" s="299"/>
      <c r="BT18" s="299"/>
      <c r="BU18" s="299"/>
      <c r="BV18" s="299"/>
      <c r="BW18" s="300"/>
      <c r="BY18" s="150"/>
      <c r="BZ18" s="158" t="str">
        <f t="shared" si="46"/>
        <v/>
      </c>
      <c r="CA18" s="166">
        <f t="shared" si="47"/>
        <v>0</v>
      </c>
      <c r="CB18" s="166">
        <f t="shared" si="48"/>
        <v>0</v>
      </c>
      <c r="CD18" s="166">
        <f t="shared" si="0"/>
        <v>0</v>
      </c>
      <c r="CE18" s="166">
        <f t="shared" si="0"/>
        <v>0</v>
      </c>
      <c r="CF18" s="166">
        <f t="shared" si="0"/>
        <v>0</v>
      </c>
      <c r="CG18" s="166">
        <f t="shared" si="0"/>
        <v>0</v>
      </c>
      <c r="CH18" s="166">
        <f t="shared" si="0"/>
        <v>0</v>
      </c>
      <c r="CI18" s="166">
        <f t="shared" si="0"/>
        <v>0</v>
      </c>
      <c r="CJ18" s="166">
        <f t="shared" si="0"/>
        <v>0</v>
      </c>
      <c r="CK18" s="166">
        <f t="shared" si="0"/>
        <v>0</v>
      </c>
      <c r="CL18" s="166">
        <f t="shared" si="0"/>
        <v>0</v>
      </c>
      <c r="CM18" s="166">
        <f t="shared" si="0"/>
        <v>0</v>
      </c>
      <c r="CN18" s="166">
        <f t="shared" si="1"/>
        <v>0</v>
      </c>
      <c r="CO18" s="166">
        <f t="shared" si="1"/>
        <v>0</v>
      </c>
      <c r="CP18" s="166">
        <f t="shared" si="1"/>
        <v>0</v>
      </c>
      <c r="CQ18" s="166">
        <f t="shared" si="1"/>
        <v>0</v>
      </c>
      <c r="CR18" s="166">
        <f t="shared" si="1"/>
        <v>0</v>
      </c>
      <c r="CS18" s="166">
        <f t="shared" si="1"/>
        <v>0</v>
      </c>
      <c r="CT18" s="166">
        <f t="shared" si="1"/>
        <v>0</v>
      </c>
      <c r="CU18" s="166">
        <f t="shared" si="1"/>
        <v>0</v>
      </c>
      <c r="CV18" s="166">
        <f t="shared" si="1"/>
        <v>0</v>
      </c>
      <c r="CW18" s="166">
        <f t="shared" si="1"/>
        <v>0</v>
      </c>
      <c r="CX18" s="166">
        <f t="shared" si="2"/>
        <v>0</v>
      </c>
      <c r="CY18" s="166">
        <f t="shared" si="2"/>
        <v>0</v>
      </c>
      <c r="CZ18" s="166">
        <f t="shared" si="2"/>
        <v>0</v>
      </c>
      <c r="DA18" s="166">
        <f t="shared" si="2"/>
        <v>0</v>
      </c>
      <c r="DB18" s="166">
        <f t="shared" si="2"/>
        <v>0</v>
      </c>
      <c r="DC18" s="166">
        <f t="shared" si="2"/>
        <v>0</v>
      </c>
      <c r="DD18" s="166">
        <f t="shared" si="2"/>
        <v>0</v>
      </c>
      <c r="DE18" s="166">
        <f t="shared" si="2"/>
        <v>0</v>
      </c>
      <c r="DF18" s="166">
        <f t="shared" si="2"/>
        <v>0</v>
      </c>
      <c r="DG18" s="166">
        <f t="shared" si="2"/>
        <v>0</v>
      </c>
      <c r="DH18" s="166">
        <f t="shared" si="3"/>
        <v>0</v>
      </c>
      <c r="DI18" s="166">
        <f t="shared" si="3"/>
        <v>0</v>
      </c>
      <c r="DJ18" s="166">
        <f t="shared" si="3"/>
        <v>0</v>
      </c>
      <c r="DK18" s="166">
        <f t="shared" si="3"/>
        <v>0</v>
      </c>
      <c r="DL18" s="166">
        <f t="shared" si="3"/>
        <v>0</v>
      </c>
      <c r="DM18" s="166">
        <f t="shared" si="3"/>
        <v>0</v>
      </c>
      <c r="DN18" s="166">
        <f t="shared" si="3"/>
        <v>0</v>
      </c>
      <c r="DO18" s="166">
        <f t="shared" si="3"/>
        <v>0</v>
      </c>
      <c r="DP18" s="166">
        <f t="shared" si="3"/>
        <v>0</v>
      </c>
      <c r="DQ18" s="166">
        <f t="shared" si="3"/>
        <v>0</v>
      </c>
      <c r="DS18" s="166">
        <f t="shared" si="4"/>
        <v>0</v>
      </c>
      <c r="DT18" s="166">
        <f t="shared" si="4"/>
        <v>0</v>
      </c>
      <c r="DU18" s="166">
        <f t="shared" si="4"/>
        <v>0</v>
      </c>
      <c r="DV18" s="166">
        <f t="shared" si="4"/>
        <v>0</v>
      </c>
      <c r="DW18" s="166">
        <f t="shared" si="4"/>
        <v>0</v>
      </c>
      <c r="DX18" s="166">
        <f t="shared" si="4"/>
        <v>0</v>
      </c>
      <c r="DY18" s="166">
        <f t="shared" si="4"/>
        <v>0</v>
      </c>
      <c r="DZ18" s="166">
        <f t="shared" si="4"/>
        <v>0</v>
      </c>
      <c r="EA18" s="166">
        <f t="shared" si="4"/>
        <v>0</v>
      </c>
      <c r="EB18" s="166">
        <f t="shared" si="4"/>
        <v>0</v>
      </c>
      <c r="EC18" s="166">
        <f t="shared" si="5"/>
        <v>0</v>
      </c>
      <c r="ED18" s="166">
        <f t="shared" si="5"/>
        <v>0</v>
      </c>
      <c r="EE18" s="166">
        <f t="shared" si="5"/>
        <v>0</v>
      </c>
      <c r="EF18" s="166">
        <f t="shared" si="5"/>
        <v>0</v>
      </c>
      <c r="EG18" s="166">
        <f t="shared" si="5"/>
        <v>0</v>
      </c>
      <c r="EH18" s="166">
        <f t="shared" si="5"/>
        <v>0</v>
      </c>
      <c r="EI18" s="166">
        <f t="shared" si="5"/>
        <v>0</v>
      </c>
      <c r="EJ18" s="166">
        <f t="shared" si="5"/>
        <v>0</v>
      </c>
      <c r="EK18" s="166">
        <f t="shared" si="5"/>
        <v>0</v>
      </c>
      <c r="EL18" s="166">
        <f t="shared" si="5"/>
        <v>0</v>
      </c>
      <c r="EM18" s="166">
        <f t="shared" si="6"/>
        <v>0</v>
      </c>
      <c r="EN18" s="166">
        <f t="shared" si="6"/>
        <v>0</v>
      </c>
      <c r="EO18" s="166">
        <f t="shared" si="6"/>
        <v>0</v>
      </c>
      <c r="EP18" s="166">
        <f t="shared" si="6"/>
        <v>0</v>
      </c>
      <c r="EQ18" s="166">
        <f t="shared" si="6"/>
        <v>0</v>
      </c>
      <c r="ER18" s="166">
        <f t="shared" si="6"/>
        <v>0</v>
      </c>
      <c r="ES18" s="166">
        <f t="shared" si="6"/>
        <v>0</v>
      </c>
      <c r="ET18" s="166">
        <f t="shared" si="6"/>
        <v>0</v>
      </c>
      <c r="EU18" s="166">
        <f t="shared" si="6"/>
        <v>0</v>
      </c>
      <c r="EV18" s="166">
        <f t="shared" si="6"/>
        <v>0</v>
      </c>
      <c r="EW18" s="166">
        <f t="shared" si="7"/>
        <v>0</v>
      </c>
      <c r="EX18" s="166">
        <f t="shared" si="7"/>
        <v>0</v>
      </c>
      <c r="EY18" s="166">
        <f t="shared" si="7"/>
        <v>0</v>
      </c>
      <c r="EZ18" s="166">
        <f t="shared" si="7"/>
        <v>0</v>
      </c>
      <c r="FA18" s="166">
        <f t="shared" si="7"/>
        <v>0</v>
      </c>
      <c r="FB18" s="166">
        <f t="shared" si="7"/>
        <v>0</v>
      </c>
      <c r="FC18" s="166">
        <f t="shared" si="7"/>
        <v>0</v>
      </c>
      <c r="FD18" s="166">
        <f t="shared" si="7"/>
        <v>0</v>
      </c>
      <c r="FE18" s="166">
        <f t="shared" si="7"/>
        <v>0</v>
      </c>
      <c r="FF18" s="166">
        <f t="shared" si="7"/>
        <v>0</v>
      </c>
      <c r="FH18" s="166">
        <f t="shared" si="8"/>
        <v>0</v>
      </c>
      <c r="FI18" s="166">
        <f t="shared" si="9"/>
        <v>0</v>
      </c>
      <c r="FJ18" s="166">
        <f t="shared" si="9"/>
        <v>0</v>
      </c>
      <c r="FK18" s="166">
        <f t="shared" si="9"/>
        <v>0</v>
      </c>
      <c r="FL18" s="166">
        <f t="shared" si="9"/>
        <v>0</v>
      </c>
      <c r="FM18" s="166">
        <f t="shared" si="9"/>
        <v>0</v>
      </c>
      <c r="FN18" s="166">
        <f t="shared" si="9"/>
        <v>0</v>
      </c>
      <c r="FO18" s="166">
        <f t="shared" si="9"/>
        <v>0</v>
      </c>
      <c r="FP18" s="166">
        <f t="shared" si="9"/>
        <v>0</v>
      </c>
      <c r="FQ18" s="166">
        <f t="shared" si="9"/>
        <v>0</v>
      </c>
      <c r="FR18" s="166">
        <f t="shared" si="9"/>
        <v>0</v>
      </c>
      <c r="FS18" s="166">
        <f t="shared" si="9"/>
        <v>0</v>
      </c>
      <c r="FT18" s="166">
        <f t="shared" si="9"/>
        <v>0</v>
      </c>
      <c r="FU18" s="166">
        <f t="shared" si="9"/>
        <v>0</v>
      </c>
      <c r="FV18" s="166">
        <f t="shared" si="9"/>
        <v>0</v>
      </c>
      <c r="FW18" s="166">
        <f t="shared" si="9"/>
        <v>0</v>
      </c>
      <c r="FX18" s="166">
        <f t="shared" si="9"/>
        <v>0</v>
      </c>
      <c r="FY18" s="166">
        <f t="shared" si="10"/>
        <v>0</v>
      </c>
      <c r="FZ18" s="166">
        <f t="shared" si="11"/>
        <v>0</v>
      </c>
      <c r="GA18" s="166">
        <f t="shared" si="12"/>
        <v>0</v>
      </c>
      <c r="GB18" s="166">
        <f t="shared" si="13"/>
        <v>0</v>
      </c>
      <c r="GC18" s="166">
        <f t="shared" si="14"/>
        <v>0</v>
      </c>
      <c r="GD18" s="166">
        <f t="shared" si="15"/>
        <v>0</v>
      </c>
      <c r="GE18" s="166">
        <f t="shared" si="16"/>
        <v>0</v>
      </c>
      <c r="GF18" s="166">
        <f t="shared" si="17"/>
        <v>0</v>
      </c>
      <c r="GG18" s="166">
        <f t="shared" si="18"/>
        <v>0</v>
      </c>
      <c r="GH18" s="166">
        <f t="shared" si="19"/>
        <v>0</v>
      </c>
      <c r="GI18" s="166">
        <f t="shared" si="20"/>
        <v>0</v>
      </c>
      <c r="GJ18" s="166">
        <f t="shared" si="21"/>
        <v>0</v>
      </c>
      <c r="GK18" s="166">
        <f t="shared" si="22"/>
        <v>0</v>
      </c>
      <c r="GL18" s="166">
        <f t="shared" si="23"/>
        <v>0</v>
      </c>
      <c r="GM18" s="166">
        <f t="shared" si="24"/>
        <v>0</v>
      </c>
      <c r="GN18" s="166">
        <f t="shared" si="25"/>
        <v>0</v>
      </c>
      <c r="GO18" s="166">
        <f t="shared" si="26"/>
        <v>0</v>
      </c>
      <c r="GP18" s="166">
        <f t="shared" si="27"/>
        <v>0</v>
      </c>
      <c r="GQ18" s="166">
        <f t="shared" si="28"/>
        <v>0</v>
      </c>
      <c r="GR18" s="166">
        <f t="shared" si="29"/>
        <v>0</v>
      </c>
      <c r="GS18" s="166">
        <f t="shared" si="30"/>
        <v>0</v>
      </c>
      <c r="GT18" s="166">
        <f t="shared" si="31"/>
        <v>0</v>
      </c>
      <c r="GU18" s="166">
        <f t="shared" si="32"/>
        <v>0</v>
      </c>
      <c r="GW18" s="166">
        <f t="shared" si="33"/>
        <v>0</v>
      </c>
      <c r="GX18" s="166">
        <f t="shared" si="33"/>
        <v>0</v>
      </c>
      <c r="GY18" s="166">
        <f t="shared" si="33"/>
        <v>0</v>
      </c>
      <c r="GZ18" s="166">
        <f t="shared" si="33"/>
        <v>0</v>
      </c>
      <c r="HA18" s="166">
        <f t="shared" si="33"/>
        <v>0</v>
      </c>
      <c r="HB18" s="166">
        <f t="shared" si="33"/>
        <v>0</v>
      </c>
      <c r="HC18" s="166">
        <f t="shared" si="33"/>
        <v>0</v>
      </c>
      <c r="HD18" s="166">
        <f t="shared" si="33"/>
        <v>0</v>
      </c>
      <c r="HE18" s="166">
        <f t="shared" si="33"/>
        <v>0</v>
      </c>
      <c r="HF18" s="166">
        <f t="shared" si="33"/>
        <v>0</v>
      </c>
      <c r="HG18" s="166">
        <f t="shared" si="33"/>
        <v>0</v>
      </c>
      <c r="HH18" s="166">
        <f t="shared" si="33"/>
        <v>0</v>
      </c>
      <c r="HI18" s="166">
        <f t="shared" si="33"/>
        <v>0</v>
      </c>
      <c r="HJ18" s="166">
        <f t="shared" si="33"/>
        <v>0</v>
      </c>
      <c r="HK18" s="166">
        <f t="shared" si="33"/>
        <v>0</v>
      </c>
      <c r="HL18" s="166">
        <f t="shared" si="33"/>
        <v>0</v>
      </c>
      <c r="HM18" s="166">
        <f t="shared" si="33"/>
        <v>0</v>
      </c>
      <c r="HN18" s="166">
        <f t="shared" si="33"/>
        <v>0</v>
      </c>
      <c r="HO18" s="166">
        <f t="shared" si="33"/>
        <v>0</v>
      </c>
      <c r="HP18" s="166">
        <f t="shared" si="33"/>
        <v>0</v>
      </c>
      <c r="HQ18" s="166">
        <f t="shared" si="33"/>
        <v>0</v>
      </c>
      <c r="HR18" s="166">
        <f t="shared" si="33"/>
        <v>0</v>
      </c>
      <c r="HS18" s="166">
        <f t="shared" si="33"/>
        <v>0</v>
      </c>
      <c r="HT18" s="166">
        <f t="shared" si="33"/>
        <v>0</v>
      </c>
      <c r="HU18" s="166">
        <f t="shared" si="33"/>
        <v>0</v>
      </c>
      <c r="HV18" s="166">
        <f t="shared" si="33"/>
        <v>0</v>
      </c>
      <c r="HW18" s="166">
        <f t="shared" si="33"/>
        <v>0</v>
      </c>
      <c r="HX18" s="166">
        <f t="shared" si="33"/>
        <v>0</v>
      </c>
      <c r="HY18" s="166">
        <f t="shared" si="33"/>
        <v>0</v>
      </c>
      <c r="HZ18" s="166">
        <f t="shared" si="33"/>
        <v>0</v>
      </c>
      <c r="IA18" s="166">
        <f t="shared" si="33"/>
        <v>0</v>
      </c>
      <c r="IB18" s="166">
        <f t="shared" si="33"/>
        <v>0</v>
      </c>
      <c r="IC18" s="166">
        <f t="shared" si="33"/>
        <v>0</v>
      </c>
      <c r="ID18" s="166">
        <f t="shared" si="34"/>
        <v>0</v>
      </c>
      <c r="IE18" s="166">
        <f t="shared" si="35"/>
        <v>0</v>
      </c>
      <c r="IF18" s="166">
        <f t="shared" si="36"/>
        <v>0</v>
      </c>
      <c r="IG18" s="166">
        <f t="shared" si="37"/>
        <v>0</v>
      </c>
      <c r="IH18" s="166">
        <f t="shared" si="38"/>
        <v>0</v>
      </c>
      <c r="II18" s="166">
        <f t="shared" si="39"/>
        <v>0</v>
      </c>
      <c r="IJ18" s="166">
        <f t="shared" si="40"/>
        <v>0</v>
      </c>
    </row>
    <row r="19" spans="1:286" ht="12.95" customHeight="1" x14ac:dyDescent="0.25">
      <c r="A19" s="263" t="s">
        <v>48</v>
      </c>
      <c r="B19" s="264"/>
      <c r="C19" s="264"/>
      <c r="D19" s="264"/>
      <c r="E19" s="264"/>
      <c r="F19" s="264"/>
      <c r="G19" s="264"/>
      <c r="H19" s="264"/>
      <c r="I19" s="264"/>
      <c r="J19" s="264"/>
      <c r="K19" s="264"/>
      <c r="L19" s="264"/>
      <c r="M19" s="264"/>
      <c r="N19" s="264"/>
      <c r="O19" s="264"/>
      <c r="P19" s="264"/>
      <c r="Q19" s="265"/>
      <c r="R19" s="184" t="str">
        <f t="shared" si="45"/>
        <v/>
      </c>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298"/>
      <c r="BH19" s="299"/>
      <c r="BI19" s="299"/>
      <c r="BJ19" s="299"/>
      <c r="BK19" s="299"/>
      <c r="BL19" s="299"/>
      <c r="BM19" s="299"/>
      <c r="BN19" s="299"/>
      <c r="BO19" s="299"/>
      <c r="BP19" s="299"/>
      <c r="BQ19" s="299"/>
      <c r="BR19" s="299"/>
      <c r="BS19" s="299"/>
      <c r="BT19" s="299"/>
      <c r="BU19" s="299"/>
      <c r="BV19" s="299"/>
      <c r="BW19" s="300"/>
      <c r="BY19" s="150"/>
      <c r="BZ19" s="158" t="str">
        <f t="shared" si="46"/>
        <v/>
      </c>
      <c r="CA19" s="166">
        <f t="shared" si="47"/>
        <v>0</v>
      </c>
      <c r="CB19" s="166">
        <f t="shared" si="48"/>
        <v>0</v>
      </c>
      <c r="CD19" s="166">
        <f t="shared" si="0"/>
        <v>0</v>
      </c>
      <c r="CE19" s="166">
        <f t="shared" si="0"/>
        <v>0</v>
      </c>
      <c r="CF19" s="166">
        <f t="shared" si="0"/>
        <v>0</v>
      </c>
      <c r="CG19" s="166">
        <f t="shared" si="0"/>
        <v>0</v>
      </c>
      <c r="CH19" s="166">
        <f t="shared" si="0"/>
        <v>0</v>
      </c>
      <c r="CI19" s="166">
        <f t="shared" si="0"/>
        <v>0</v>
      </c>
      <c r="CJ19" s="166">
        <f t="shared" si="0"/>
        <v>0</v>
      </c>
      <c r="CK19" s="166">
        <f t="shared" si="0"/>
        <v>0</v>
      </c>
      <c r="CL19" s="166">
        <f t="shared" si="0"/>
        <v>0</v>
      </c>
      <c r="CM19" s="166">
        <f t="shared" si="0"/>
        <v>0</v>
      </c>
      <c r="CN19" s="166">
        <f t="shared" si="1"/>
        <v>0</v>
      </c>
      <c r="CO19" s="166">
        <f t="shared" si="1"/>
        <v>0</v>
      </c>
      <c r="CP19" s="166">
        <f t="shared" si="1"/>
        <v>0</v>
      </c>
      <c r="CQ19" s="166">
        <f t="shared" si="1"/>
        <v>0</v>
      </c>
      <c r="CR19" s="166">
        <f t="shared" si="1"/>
        <v>0</v>
      </c>
      <c r="CS19" s="166">
        <f t="shared" si="1"/>
        <v>0</v>
      </c>
      <c r="CT19" s="166">
        <f t="shared" si="1"/>
        <v>0</v>
      </c>
      <c r="CU19" s="166">
        <f t="shared" si="1"/>
        <v>0</v>
      </c>
      <c r="CV19" s="166">
        <f t="shared" si="1"/>
        <v>0</v>
      </c>
      <c r="CW19" s="166">
        <f t="shared" si="1"/>
        <v>0</v>
      </c>
      <c r="CX19" s="166">
        <f t="shared" si="2"/>
        <v>0</v>
      </c>
      <c r="CY19" s="166">
        <f t="shared" si="2"/>
        <v>0</v>
      </c>
      <c r="CZ19" s="166">
        <f t="shared" si="2"/>
        <v>0</v>
      </c>
      <c r="DA19" s="166">
        <f t="shared" si="2"/>
        <v>0</v>
      </c>
      <c r="DB19" s="166">
        <f t="shared" si="2"/>
        <v>0</v>
      </c>
      <c r="DC19" s="166">
        <f t="shared" si="2"/>
        <v>0</v>
      </c>
      <c r="DD19" s="166">
        <f t="shared" si="2"/>
        <v>0</v>
      </c>
      <c r="DE19" s="166">
        <f t="shared" si="2"/>
        <v>0</v>
      </c>
      <c r="DF19" s="166">
        <f t="shared" si="2"/>
        <v>0</v>
      </c>
      <c r="DG19" s="166">
        <f t="shared" si="2"/>
        <v>0</v>
      </c>
      <c r="DH19" s="166">
        <f t="shared" si="3"/>
        <v>0</v>
      </c>
      <c r="DI19" s="166">
        <f t="shared" si="3"/>
        <v>0</v>
      </c>
      <c r="DJ19" s="166">
        <f t="shared" si="3"/>
        <v>0</v>
      </c>
      <c r="DK19" s="166">
        <f t="shared" si="3"/>
        <v>0</v>
      </c>
      <c r="DL19" s="166">
        <f t="shared" si="3"/>
        <v>0</v>
      </c>
      <c r="DM19" s="166">
        <f t="shared" si="3"/>
        <v>0</v>
      </c>
      <c r="DN19" s="166">
        <f t="shared" si="3"/>
        <v>0</v>
      </c>
      <c r="DO19" s="166">
        <f t="shared" si="3"/>
        <v>0</v>
      </c>
      <c r="DP19" s="166">
        <f t="shared" si="3"/>
        <v>0</v>
      </c>
      <c r="DQ19" s="166">
        <f t="shared" si="3"/>
        <v>0</v>
      </c>
      <c r="DS19" s="166">
        <f t="shared" si="4"/>
        <v>0</v>
      </c>
      <c r="DT19" s="166">
        <f t="shared" si="4"/>
        <v>0</v>
      </c>
      <c r="DU19" s="166">
        <f t="shared" si="4"/>
        <v>0</v>
      </c>
      <c r="DV19" s="166">
        <f t="shared" si="4"/>
        <v>0</v>
      </c>
      <c r="DW19" s="166">
        <f t="shared" si="4"/>
        <v>0</v>
      </c>
      <c r="DX19" s="166">
        <f t="shared" si="4"/>
        <v>0</v>
      </c>
      <c r="DY19" s="166">
        <f t="shared" si="4"/>
        <v>0</v>
      </c>
      <c r="DZ19" s="166">
        <f t="shared" si="4"/>
        <v>0</v>
      </c>
      <c r="EA19" s="166">
        <f t="shared" si="4"/>
        <v>0</v>
      </c>
      <c r="EB19" s="166">
        <f t="shared" si="4"/>
        <v>0</v>
      </c>
      <c r="EC19" s="166">
        <f t="shared" si="5"/>
        <v>0</v>
      </c>
      <c r="ED19" s="166">
        <f t="shared" si="5"/>
        <v>0</v>
      </c>
      <c r="EE19" s="166">
        <f t="shared" si="5"/>
        <v>0</v>
      </c>
      <c r="EF19" s="166">
        <f t="shared" si="5"/>
        <v>0</v>
      </c>
      <c r="EG19" s="166">
        <f t="shared" si="5"/>
        <v>0</v>
      </c>
      <c r="EH19" s="166">
        <f t="shared" si="5"/>
        <v>0</v>
      </c>
      <c r="EI19" s="166">
        <f t="shared" si="5"/>
        <v>0</v>
      </c>
      <c r="EJ19" s="166">
        <f t="shared" si="5"/>
        <v>0</v>
      </c>
      <c r="EK19" s="166">
        <f t="shared" si="5"/>
        <v>0</v>
      </c>
      <c r="EL19" s="166">
        <f t="shared" si="5"/>
        <v>0</v>
      </c>
      <c r="EM19" s="166">
        <f t="shared" si="6"/>
        <v>0</v>
      </c>
      <c r="EN19" s="166">
        <f t="shared" si="6"/>
        <v>0</v>
      </c>
      <c r="EO19" s="166">
        <f t="shared" si="6"/>
        <v>0</v>
      </c>
      <c r="EP19" s="166">
        <f t="shared" si="6"/>
        <v>0</v>
      </c>
      <c r="EQ19" s="166">
        <f t="shared" si="6"/>
        <v>0</v>
      </c>
      <c r="ER19" s="166">
        <f t="shared" si="6"/>
        <v>0</v>
      </c>
      <c r="ES19" s="166">
        <f t="shared" si="6"/>
        <v>0</v>
      </c>
      <c r="ET19" s="166">
        <f t="shared" si="6"/>
        <v>0</v>
      </c>
      <c r="EU19" s="166">
        <f t="shared" si="6"/>
        <v>0</v>
      </c>
      <c r="EV19" s="166">
        <f t="shared" si="6"/>
        <v>0</v>
      </c>
      <c r="EW19" s="166">
        <f t="shared" si="7"/>
        <v>0</v>
      </c>
      <c r="EX19" s="166">
        <f t="shared" si="7"/>
        <v>0</v>
      </c>
      <c r="EY19" s="166">
        <f t="shared" si="7"/>
        <v>0</v>
      </c>
      <c r="EZ19" s="166">
        <f t="shared" si="7"/>
        <v>0</v>
      </c>
      <c r="FA19" s="166">
        <f t="shared" si="7"/>
        <v>0</v>
      </c>
      <c r="FB19" s="166">
        <f t="shared" si="7"/>
        <v>0</v>
      </c>
      <c r="FC19" s="166">
        <f t="shared" si="7"/>
        <v>0</v>
      </c>
      <c r="FD19" s="166">
        <f t="shared" si="7"/>
        <v>0</v>
      </c>
      <c r="FE19" s="166">
        <f t="shared" si="7"/>
        <v>0</v>
      </c>
      <c r="FF19" s="166">
        <f t="shared" si="7"/>
        <v>0</v>
      </c>
      <c r="FH19" s="166">
        <f t="shared" si="8"/>
        <v>0</v>
      </c>
      <c r="FI19" s="166">
        <f t="shared" si="9"/>
        <v>0</v>
      </c>
      <c r="FJ19" s="166">
        <f t="shared" si="9"/>
        <v>0</v>
      </c>
      <c r="FK19" s="166">
        <f t="shared" si="9"/>
        <v>0</v>
      </c>
      <c r="FL19" s="166">
        <f t="shared" si="9"/>
        <v>0</v>
      </c>
      <c r="FM19" s="166">
        <f t="shared" si="9"/>
        <v>0</v>
      </c>
      <c r="FN19" s="166">
        <f t="shared" si="9"/>
        <v>0</v>
      </c>
      <c r="FO19" s="166">
        <f t="shared" si="9"/>
        <v>0</v>
      </c>
      <c r="FP19" s="166">
        <f t="shared" si="9"/>
        <v>0</v>
      </c>
      <c r="FQ19" s="166">
        <f t="shared" si="9"/>
        <v>0</v>
      </c>
      <c r="FR19" s="166">
        <f t="shared" si="9"/>
        <v>0</v>
      </c>
      <c r="FS19" s="166">
        <f t="shared" si="9"/>
        <v>0</v>
      </c>
      <c r="FT19" s="166">
        <f t="shared" si="9"/>
        <v>0</v>
      </c>
      <c r="FU19" s="166">
        <f t="shared" si="9"/>
        <v>0</v>
      </c>
      <c r="FV19" s="166">
        <f t="shared" si="9"/>
        <v>0</v>
      </c>
      <c r="FW19" s="166">
        <f t="shared" si="9"/>
        <v>0</v>
      </c>
      <c r="FX19" s="166">
        <f t="shared" si="9"/>
        <v>0</v>
      </c>
      <c r="FY19" s="166">
        <f t="shared" si="10"/>
        <v>0</v>
      </c>
      <c r="FZ19" s="166">
        <f t="shared" si="11"/>
        <v>0</v>
      </c>
      <c r="GA19" s="166">
        <f t="shared" si="12"/>
        <v>0</v>
      </c>
      <c r="GB19" s="166">
        <f t="shared" si="13"/>
        <v>0</v>
      </c>
      <c r="GC19" s="166">
        <f t="shared" si="14"/>
        <v>0</v>
      </c>
      <c r="GD19" s="166">
        <f t="shared" si="15"/>
        <v>0</v>
      </c>
      <c r="GE19" s="166">
        <f t="shared" si="16"/>
        <v>0</v>
      </c>
      <c r="GF19" s="166">
        <f t="shared" si="17"/>
        <v>0</v>
      </c>
      <c r="GG19" s="166">
        <f t="shared" si="18"/>
        <v>0</v>
      </c>
      <c r="GH19" s="166">
        <f t="shared" si="19"/>
        <v>0</v>
      </c>
      <c r="GI19" s="166">
        <f t="shared" si="20"/>
        <v>0</v>
      </c>
      <c r="GJ19" s="166">
        <f t="shared" si="21"/>
        <v>0</v>
      </c>
      <c r="GK19" s="166">
        <f t="shared" si="22"/>
        <v>0</v>
      </c>
      <c r="GL19" s="166">
        <f t="shared" si="23"/>
        <v>0</v>
      </c>
      <c r="GM19" s="166">
        <f t="shared" si="24"/>
        <v>0</v>
      </c>
      <c r="GN19" s="166">
        <f t="shared" si="25"/>
        <v>0</v>
      </c>
      <c r="GO19" s="166">
        <f t="shared" si="26"/>
        <v>0</v>
      </c>
      <c r="GP19" s="166">
        <f t="shared" si="27"/>
        <v>0</v>
      </c>
      <c r="GQ19" s="166">
        <f t="shared" si="28"/>
        <v>0</v>
      </c>
      <c r="GR19" s="166">
        <f t="shared" si="29"/>
        <v>0</v>
      </c>
      <c r="GS19" s="166">
        <f t="shared" si="30"/>
        <v>0</v>
      </c>
      <c r="GT19" s="166">
        <f t="shared" si="31"/>
        <v>0</v>
      </c>
      <c r="GU19" s="166">
        <f t="shared" si="32"/>
        <v>0</v>
      </c>
      <c r="GW19" s="166">
        <f t="shared" si="33"/>
        <v>0</v>
      </c>
      <c r="GX19" s="166">
        <f t="shared" si="33"/>
        <v>0</v>
      </c>
      <c r="GY19" s="166">
        <f t="shared" si="33"/>
        <v>0</v>
      </c>
      <c r="GZ19" s="166">
        <f t="shared" si="33"/>
        <v>0</v>
      </c>
      <c r="HA19" s="166">
        <f t="shared" si="33"/>
        <v>0</v>
      </c>
      <c r="HB19" s="166">
        <f t="shared" si="33"/>
        <v>0</v>
      </c>
      <c r="HC19" s="166">
        <f t="shared" si="33"/>
        <v>0</v>
      </c>
      <c r="HD19" s="166">
        <f t="shared" si="33"/>
        <v>0</v>
      </c>
      <c r="HE19" s="166">
        <f t="shared" si="33"/>
        <v>0</v>
      </c>
      <c r="HF19" s="166">
        <f t="shared" si="33"/>
        <v>0</v>
      </c>
      <c r="HG19" s="166">
        <f t="shared" si="33"/>
        <v>0</v>
      </c>
      <c r="HH19" s="166">
        <f t="shared" si="33"/>
        <v>0</v>
      </c>
      <c r="HI19" s="166">
        <f t="shared" si="33"/>
        <v>0</v>
      </c>
      <c r="HJ19" s="166">
        <f t="shared" si="33"/>
        <v>0</v>
      </c>
      <c r="HK19" s="166">
        <f t="shared" si="33"/>
        <v>0</v>
      </c>
      <c r="HL19" s="166">
        <f t="shared" si="33"/>
        <v>0</v>
      </c>
      <c r="HM19" s="166">
        <f t="shared" si="33"/>
        <v>0</v>
      </c>
      <c r="HN19" s="166">
        <f t="shared" si="33"/>
        <v>0</v>
      </c>
      <c r="HO19" s="166">
        <f t="shared" si="33"/>
        <v>0</v>
      </c>
      <c r="HP19" s="166">
        <f t="shared" si="33"/>
        <v>0</v>
      </c>
      <c r="HQ19" s="166">
        <f t="shared" si="33"/>
        <v>0</v>
      </c>
      <c r="HR19" s="166">
        <f t="shared" si="33"/>
        <v>0</v>
      </c>
      <c r="HS19" s="166">
        <f t="shared" si="33"/>
        <v>0</v>
      </c>
      <c r="HT19" s="166">
        <f t="shared" si="33"/>
        <v>0</v>
      </c>
      <c r="HU19" s="166">
        <f t="shared" si="33"/>
        <v>0</v>
      </c>
      <c r="HV19" s="166">
        <f t="shared" si="33"/>
        <v>0</v>
      </c>
      <c r="HW19" s="166">
        <f t="shared" si="33"/>
        <v>0</v>
      </c>
      <c r="HX19" s="166">
        <f t="shared" si="33"/>
        <v>0</v>
      </c>
      <c r="HY19" s="166">
        <f t="shared" si="33"/>
        <v>0</v>
      </c>
      <c r="HZ19" s="166">
        <f t="shared" si="33"/>
        <v>0</v>
      </c>
      <c r="IA19" s="166">
        <f t="shared" si="33"/>
        <v>0</v>
      </c>
      <c r="IB19" s="166">
        <f t="shared" si="33"/>
        <v>0</v>
      </c>
      <c r="IC19" s="166">
        <f t="shared" si="33"/>
        <v>0</v>
      </c>
      <c r="ID19" s="166">
        <f t="shared" si="34"/>
        <v>0</v>
      </c>
      <c r="IE19" s="166">
        <f t="shared" si="35"/>
        <v>0</v>
      </c>
      <c r="IF19" s="166">
        <f t="shared" si="36"/>
        <v>0</v>
      </c>
      <c r="IG19" s="166">
        <f t="shared" si="37"/>
        <v>0</v>
      </c>
      <c r="IH19" s="166">
        <f t="shared" si="38"/>
        <v>0</v>
      </c>
      <c r="II19" s="166">
        <f t="shared" si="39"/>
        <v>0</v>
      </c>
      <c r="IJ19" s="166">
        <f t="shared" si="40"/>
        <v>0</v>
      </c>
    </row>
    <row r="20" spans="1:286" ht="12.95" customHeight="1" x14ac:dyDescent="0.25">
      <c r="A20" s="311" t="s">
        <v>354</v>
      </c>
      <c r="B20" s="311" t="s">
        <v>346</v>
      </c>
      <c r="C20" s="311" t="s">
        <v>346</v>
      </c>
      <c r="D20" s="311" t="s">
        <v>346</v>
      </c>
      <c r="E20" s="311" t="s">
        <v>346</v>
      </c>
      <c r="F20" s="311" t="s">
        <v>346</v>
      </c>
      <c r="G20" s="311" t="s">
        <v>346</v>
      </c>
      <c r="H20" s="311" t="s">
        <v>346</v>
      </c>
      <c r="I20" s="311" t="s">
        <v>346</v>
      </c>
      <c r="J20" s="311" t="s">
        <v>346</v>
      </c>
      <c r="K20" s="311" t="s">
        <v>346</v>
      </c>
      <c r="L20" s="311" t="s">
        <v>346</v>
      </c>
      <c r="M20" s="311" t="s">
        <v>346</v>
      </c>
      <c r="N20" s="311" t="s">
        <v>346</v>
      </c>
      <c r="O20" s="311" t="s">
        <v>346</v>
      </c>
      <c r="P20" s="311" t="s">
        <v>346</v>
      </c>
      <c r="Q20" s="311" t="s">
        <v>346</v>
      </c>
      <c r="R20" s="311"/>
      <c r="S20" s="188" t="str">
        <f t="shared" ref="S20:BF20" si="49">IF(DS20=0,"",IF(AND(DS20=1,IL20=1),"Yes","No"))</f>
        <v/>
      </c>
      <c r="T20" s="188" t="str">
        <f t="shared" si="49"/>
        <v/>
      </c>
      <c r="U20" s="188" t="str">
        <f t="shared" si="49"/>
        <v/>
      </c>
      <c r="V20" s="188" t="str">
        <f t="shared" si="49"/>
        <v/>
      </c>
      <c r="W20" s="188" t="str">
        <f t="shared" si="49"/>
        <v/>
      </c>
      <c r="X20" s="188" t="str">
        <f t="shared" si="49"/>
        <v/>
      </c>
      <c r="Y20" s="188" t="str">
        <f t="shared" si="49"/>
        <v/>
      </c>
      <c r="Z20" s="188" t="str">
        <f t="shared" si="49"/>
        <v/>
      </c>
      <c r="AA20" s="188" t="str">
        <f t="shared" si="49"/>
        <v/>
      </c>
      <c r="AB20" s="188" t="str">
        <f t="shared" si="49"/>
        <v/>
      </c>
      <c r="AC20" s="188" t="str">
        <f t="shared" si="49"/>
        <v/>
      </c>
      <c r="AD20" s="188" t="str">
        <f t="shared" si="49"/>
        <v/>
      </c>
      <c r="AE20" s="188" t="str">
        <f t="shared" si="49"/>
        <v/>
      </c>
      <c r="AF20" s="188" t="str">
        <f t="shared" si="49"/>
        <v/>
      </c>
      <c r="AG20" s="188" t="str">
        <f t="shared" si="49"/>
        <v/>
      </c>
      <c r="AH20" s="188" t="str">
        <f t="shared" si="49"/>
        <v/>
      </c>
      <c r="AI20" s="188" t="str">
        <f t="shared" si="49"/>
        <v/>
      </c>
      <c r="AJ20" s="188" t="str">
        <f t="shared" si="49"/>
        <v/>
      </c>
      <c r="AK20" s="188" t="str">
        <f t="shared" si="49"/>
        <v/>
      </c>
      <c r="AL20" s="188" t="str">
        <f t="shared" si="49"/>
        <v/>
      </c>
      <c r="AM20" s="188" t="str">
        <f t="shared" si="49"/>
        <v/>
      </c>
      <c r="AN20" s="188" t="str">
        <f t="shared" si="49"/>
        <v/>
      </c>
      <c r="AO20" s="188" t="str">
        <f t="shared" si="49"/>
        <v/>
      </c>
      <c r="AP20" s="188" t="str">
        <f t="shared" si="49"/>
        <v/>
      </c>
      <c r="AQ20" s="188" t="str">
        <f t="shared" si="49"/>
        <v/>
      </c>
      <c r="AR20" s="188" t="str">
        <f t="shared" si="49"/>
        <v/>
      </c>
      <c r="AS20" s="188" t="str">
        <f t="shared" si="49"/>
        <v/>
      </c>
      <c r="AT20" s="188" t="str">
        <f t="shared" si="49"/>
        <v/>
      </c>
      <c r="AU20" s="188" t="str">
        <f t="shared" si="49"/>
        <v/>
      </c>
      <c r="AV20" s="188" t="str">
        <f t="shared" si="49"/>
        <v/>
      </c>
      <c r="AW20" s="188" t="str">
        <f t="shared" si="49"/>
        <v/>
      </c>
      <c r="AX20" s="188" t="str">
        <f t="shared" si="49"/>
        <v/>
      </c>
      <c r="AY20" s="188" t="str">
        <f t="shared" si="49"/>
        <v/>
      </c>
      <c r="AZ20" s="188" t="str">
        <f t="shared" si="49"/>
        <v/>
      </c>
      <c r="BA20" s="188" t="str">
        <f t="shared" si="49"/>
        <v/>
      </c>
      <c r="BB20" s="188" t="str">
        <f t="shared" si="49"/>
        <v/>
      </c>
      <c r="BC20" s="188" t="str">
        <f t="shared" si="49"/>
        <v/>
      </c>
      <c r="BD20" s="188" t="str">
        <f t="shared" si="49"/>
        <v/>
      </c>
      <c r="BE20" s="188" t="str">
        <f t="shared" si="49"/>
        <v/>
      </c>
      <c r="BF20" s="188" t="str">
        <f t="shared" si="49"/>
        <v/>
      </c>
      <c r="BG20" s="231"/>
      <c r="BH20" s="231"/>
      <c r="BI20" s="231"/>
      <c r="BJ20" s="231"/>
      <c r="BK20" s="231"/>
      <c r="BL20" s="231"/>
      <c r="BM20" s="231"/>
      <c r="BN20" s="231"/>
      <c r="BO20" s="231"/>
      <c r="BP20" s="231"/>
      <c r="BQ20" s="231"/>
      <c r="BR20" s="231"/>
      <c r="BS20" s="231"/>
      <c r="BT20" s="231"/>
      <c r="BU20" s="231"/>
      <c r="BV20" s="231"/>
      <c r="BW20" s="232"/>
      <c r="BX20" s="8"/>
      <c r="BY20" s="10"/>
      <c r="BZ20" s="159"/>
      <c r="DS20" s="166">
        <f>IF(MAX(DS13:DS19)=1,1,0)</f>
        <v>0</v>
      </c>
      <c r="DT20" s="166">
        <f t="shared" ref="DT20:FF20" si="50">IF(MAX(DT13:DT19)=1,1,0)</f>
        <v>0</v>
      </c>
      <c r="DU20" s="166">
        <f t="shared" si="50"/>
        <v>0</v>
      </c>
      <c r="DV20" s="166">
        <f t="shared" si="50"/>
        <v>0</v>
      </c>
      <c r="DW20" s="166">
        <f t="shared" si="50"/>
        <v>0</v>
      </c>
      <c r="DX20" s="166">
        <f t="shared" si="50"/>
        <v>0</v>
      </c>
      <c r="DY20" s="166">
        <f t="shared" si="50"/>
        <v>0</v>
      </c>
      <c r="DZ20" s="166">
        <f t="shared" si="50"/>
        <v>0</v>
      </c>
      <c r="EA20" s="166">
        <f t="shared" si="50"/>
        <v>0</v>
      </c>
      <c r="EB20" s="166">
        <f t="shared" si="50"/>
        <v>0</v>
      </c>
      <c r="EC20" s="166">
        <f t="shared" si="50"/>
        <v>0</v>
      </c>
      <c r="ED20" s="166">
        <f t="shared" si="50"/>
        <v>0</v>
      </c>
      <c r="EE20" s="166">
        <f t="shared" si="50"/>
        <v>0</v>
      </c>
      <c r="EF20" s="166">
        <f t="shared" si="50"/>
        <v>0</v>
      </c>
      <c r="EG20" s="166">
        <f t="shared" si="50"/>
        <v>0</v>
      </c>
      <c r="EH20" s="166">
        <f t="shared" si="50"/>
        <v>0</v>
      </c>
      <c r="EI20" s="166">
        <f t="shared" si="50"/>
        <v>0</v>
      </c>
      <c r="EJ20" s="166">
        <f t="shared" si="50"/>
        <v>0</v>
      </c>
      <c r="EK20" s="166">
        <f t="shared" si="50"/>
        <v>0</v>
      </c>
      <c r="EL20" s="166">
        <f t="shared" si="50"/>
        <v>0</v>
      </c>
      <c r="EM20" s="166">
        <f t="shared" si="50"/>
        <v>0</v>
      </c>
      <c r="EN20" s="166">
        <f t="shared" si="50"/>
        <v>0</v>
      </c>
      <c r="EO20" s="166">
        <f t="shared" si="50"/>
        <v>0</v>
      </c>
      <c r="EP20" s="166">
        <f t="shared" si="50"/>
        <v>0</v>
      </c>
      <c r="EQ20" s="166">
        <f t="shared" si="50"/>
        <v>0</v>
      </c>
      <c r="ER20" s="166">
        <f t="shared" si="50"/>
        <v>0</v>
      </c>
      <c r="ES20" s="166">
        <f t="shared" si="50"/>
        <v>0</v>
      </c>
      <c r="ET20" s="166">
        <f t="shared" si="50"/>
        <v>0</v>
      </c>
      <c r="EU20" s="166">
        <f t="shared" si="50"/>
        <v>0</v>
      </c>
      <c r="EV20" s="166">
        <f t="shared" si="50"/>
        <v>0</v>
      </c>
      <c r="EW20" s="166">
        <f t="shared" si="50"/>
        <v>0</v>
      </c>
      <c r="EX20" s="166">
        <f t="shared" si="50"/>
        <v>0</v>
      </c>
      <c r="EY20" s="166">
        <f t="shared" si="50"/>
        <v>0</v>
      </c>
      <c r="EZ20" s="166">
        <f t="shared" si="50"/>
        <v>0</v>
      </c>
      <c r="FA20" s="166">
        <f t="shared" si="50"/>
        <v>0</v>
      </c>
      <c r="FB20" s="166">
        <f t="shared" si="50"/>
        <v>0</v>
      </c>
      <c r="FC20" s="166">
        <f t="shared" si="50"/>
        <v>0</v>
      </c>
      <c r="FD20" s="166">
        <f t="shared" si="50"/>
        <v>0</v>
      </c>
      <c r="FE20" s="166">
        <f t="shared" si="50"/>
        <v>0</v>
      </c>
      <c r="FF20" s="166">
        <f t="shared" si="50"/>
        <v>0</v>
      </c>
      <c r="IL20" s="166">
        <f>IF(MAX(IL13:IL19)=1,1,0)</f>
        <v>0</v>
      </c>
      <c r="IM20" s="166">
        <f t="shared" ref="IM20:JY20" si="51">IF(MAX(IM13:IM19)=1,1,0)</f>
        <v>0</v>
      </c>
      <c r="IN20" s="166">
        <f t="shared" si="51"/>
        <v>0</v>
      </c>
      <c r="IO20" s="166">
        <f t="shared" si="51"/>
        <v>0</v>
      </c>
      <c r="IP20" s="166">
        <f t="shared" si="51"/>
        <v>0</v>
      </c>
      <c r="IQ20" s="166">
        <f t="shared" si="51"/>
        <v>0</v>
      </c>
      <c r="IR20" s="166">
        <f t="shared" si="51"/>
        <v>0</v>
      </c>
      <c r="IS20" s="166">
        <f t="shared" si="51"/>
        <v>0</v>
      </c>
      <c r="IT20" s="166">
        <f t="shared" si="51"/>
        <v>0</v>
      </c>
      <c r="IU20" s="166">
        <f t="shared" si="51"/>
        <v>0</v>
      </c>
      <c r="IV20" s="166">
        <f t="shared" si="51"/>
        <v>0</v>
      </c>
      <c r="IW20" s="166">
        <f t="shared" si="51"/>
        <v>0</v>
      </c>
      <c r="IX20" s="166">
        <f t="shared" si="51"/>
        <v>0</v>
      </c>
      <c r="IY20" s="166">
        <f t="shared" si="51"/>
        <v>0</v>
      </c>
      <c r="IZ20" s="166">
        <f t="shared" si="51"/>
        <v>0</v>
      </c>
      <c r="JA20" s="166">
        <f t="shared" si="51"/>
        <v>0</v>
      </c>
      <c r="JB20" s="166">
        <f t="shared" si="51"/>
        <v>0</v>
      </c>
      <c r="JC20" s="166">
        <f t="shared" si="51"/>
        <v>0</v>
      </c>
      <c r="JD20" s="166">
        <f t="shared" si="51"/>
        <v>0</v>
      </c>
      <c r="JE20" s="166">
        <f t="shared" si="51"/>
        <v>0</v>
      </c>
      <c r="JF20" s="166">
        <f t="shared" si="51"/>
        <v>0</v>
      </c>
      <c r="JG20" s="166">
        <f t="shared" si="51"/>
        <v>0</v>
      </c>
      <c r="JH20" s="166">
        <f t="shared" si="51"/>
        <v>0</v>
      </c>
      <c r="JI20" s="166">
        <f t="shared" si="51"/>
        <v>0</v>
      </c>
      <c r="JJ20" s="166">
        <f t="shared" si="51"/>
        <v>0</v>
      </c>
      <c r="JK20" s="166">
        <f t="shared" si="51"/>
        <v>0</v>
      </c>
      <c r="JL20" s="166">
        <f t="shared" si="51"/>
        <v>0</v>
      </c>
      <c r="JM20" s="166">
        <f t="shared" si="51"/>
        <v>0</v>
      </c>
      <c r="JN20" s="166">
        <f t="shared" si="51"/>
        <v>0</v>
      </c>
      <c r="JO20" s="166">
        <f t="shared" si="51"/>
        <v>0</v>
      </c>
      <c r="JP20" s="166">
        <f t="shared" si="51"/>
        <v>0</v>
      </c>
      <c r="JQ20" s="166">
        <f t="shared" si="51"/>
        <v>0</v>
      </c>
      <c r="JR20" s="166">
        <f t="shared" si="51"/>
        <v>0</v>
      </c>
      <c r="JS20" s="166">
        <f t="shared" si="51"/>
        <v>0</v>
      </c>
      <c r="JT20" s="166">
        <f t="shared" si="51"/>
        <v>0</v>
      </c>
      <c r="JU20" s="166">
        <f t="shared" si="51"/>
        <v>0</v>
      </c>
      <c r="JV20" s="166">
        <f t="shared" si="51"/>
        <v>0</v>
      </c>
      <c r="JW20" s="166">
        <f t="shared" si="51"/>
        <v>0</v>
      </c>
      <c r="JX20" s="166">
        <f t="shared" si="51"/>
        <v>0</v>
      </c>
      <c r="JY20" s="166">
        <f t="shared" si="51"/>
        <v>0</v>
      </c>
    </row>
    <row r="21" spans="1:286" ht="30" customHeight="1" x14ac:dyDescent="0.25">
      <c r="A21" s="186" t="s">
        <v>7</v>
      </c>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187"/>
      <c r="BB21" s="187"/>
      <c r="BC21" s="187"/>
      <c r="BD21" s="187"/>
      <c r="BE21" s="187"/>
      <c r="BF21" s="187"/>
      <c r="BG21" s="19"/>
      <c r="BH21" s="19"/>
      <c r="BI21" s="19"/>
      <c r="BJ21" s="19"/>
      <c r="BK21" s="19"/>
      <c r="BL21" s="19"/>
      <c r="BM21" s="19"/>
      <c r="BN21" s="19"/>
      <c r="BO21" s="19"/>
      <c r="BP21" s="19"/>
      <c r="BQ21" s="19"/>
      <c r="BR21" s="19"/>
      <c r="BS21" s="19"/>
      <c r="BT21" s="19"/>
      <c r="BU21" s="19"/>
      <c r="BV21" s="19"/>
      <c r="BW21" s="20"/>
    </row>
    <row r="22" spans="1:286" ht="15" customHeight="1" x14ac:dyDescent="0.25">
      <c r="A22" s="26" t="s">
        <v>13</v>
      </c>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8"/>
      <c r="BG22" s="179" t="s">
        <v>158</v>
      </c>
      <c r="BH22" s="27"/>
      <c r="BI22" s="27"/>
      <c r="BJ22" s="27"/>
      <c r="BK22" s="27"/>
      <c r="BL22" s="27"/>
      <c r="BM22" s="27"/>
      <c r="BN22" s="27"/>
      <c r="BO22" s="27"/>
      <c r="BP22" s="27"/>
      <c r="BQ22" s="27"/>
      <c r="BR22" s="27"/>
      <c r="BS22" s="27"/>
      <c r="BT22" s="27"/>
      <c r="BU22" s="27"/>
      <c r="BV22" s="27"/>
      <c r="BW22" s="28"/>
    </row>
    <row r="23" spans="1:286" ht="12.95" customHeight="1" x14ac:dyDescent="0.25">
      <c r="A23" s="29" t="s">
        <v>303</v>
      </c>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1"/>
      <c r="BG23" s="190"/>
      <c r="BH23" s="191"/>
      <c r="BI23" s="191"/>
      <c r="BJ23" s="191"/>
      <c r="BK23" s="191"/>
      <c r="BL23" s="191"/>
      <c r="BM23" s="191"/>
      <c r="BN23" s="191"/>
      <c r="BO23" s="191"/>
      <c r="BP23" s="191"/>
      <c r="BQ23" s="191"/>
      <c r="BR23" s="191"/>
      <c r="BS23" s="191"/>
      <c r="BT23" s="191"/>
      <c r="BU23" s="191"/>
      <c r="BV23" s="191"/>
      <c r="BW23" s="192"/>
      <c r="JZ23" s="167" t="str">
        <f>IF(MAX(IL26:JY26)=1,"Why?","")</f>
        <v/>
      </c>
    </row>
    <row r="24" spans="1:286" ht="12.95" customHeight="1" x14ac:dyDescent="0.25">
      <c r="A24" s="284" t="s">
        <v>16</v>
      </c>
      <c r="B24" s="284"/>
      <c r="C24" s="284"/>
      <c r="D24" s="284"/>
      <c r="E24" s="284"/>
      <c r="F24" s="284"/>
      <c r="G24" s="284"/>
      <c r="H24" s="284"/>
      <c r="I24" s="284"/>
      <c r="J24" s="284"/>
      <c r="K24" s="284"/>
      <c r="L24" s="284"/>
      <c r="M24" s="284"/>
      <c r="N24" s="284"/>
      <c r="O24" s="284"/>
      <c r="P24" s="284"/>
      <c r="Q24" s="284"/>
      <c r="R24" s="154" t="str">
        <f>BZ24</f>
        <v/>
      </c>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295"/>
      <c r="BH24" s="296"/>
      <c r="BI24" s="296"/>
      <c r="BJ24" s="296"/>
      <c r="BK24" s="296"/>
      <c r="BL24" s="296"/>
      <c r="BM24" s="296"/>
      <c r="BN24" s="296"/>
      <c r="BO24" s="296"/>
      <c r="BP24" s="296"/>
      <c r="BQ24" s="296"/>
      <c r="BR24" s="296"/>
      <c r="BS24" s="296"/>
      <c r="BT24" s="296"/>
      <c r="BU24" s="296"/>
      <c r="BV24" s="296"/>
      <c r="BW24" s="297"/>
      <c r="BY24" s="150"/>
      <c r="BZ24" s="158" t="str">
        <f>IF(CB24&gt;0,CA24/CB24,"")</f>
        <v/>
      </c>
      <c r="CA24" s="166">
        <f>SUM(CD24:DQ24)</f>
        <v>0</v>
      </c>
      <c r="CB24" s="166">
        <f>SUM(DS24:FF24)</f>
        <v>0</v>
      </c>
      <c r="CD24" s="166">
        <f t="shared" ref="CD24:CM25" si="52">IF(AND(S24="Y",DS24&gt;0),1,0)</f>
        <v>0</v>
      </c>
      <c r="CE24" s="166">
        <f t="shared" si="52"/>
        <v>0</v>
      </c>
      <c r="CF24" s="166">
        <f t="shared" si="52"/>
        <v>0</v>
      </c>
      <c r="CG24" s="166">
        <f t="shared" si="52"/>
        <v>0</v>
      </c>
      <c r="CH24" s="166">
        <f t="shared" si="52"/>
        <v>0</v>
      </c>
      <c r="CI24" s="166">
        <f t="shared" si="52"/>
        <v>0</v>
      </c>
      <c r="CJ24" s="166">
        <f t="shared" si="52"/>
        <v>0</v>
      </c>
      <c r="CK24" s="166">
        <f t="shared" si="52"/>
        <v>0</v>
      </c>
      <c r="CL24" s="166">
        <f t="shared" si="52"/>
        <v>0</v>
      </c>
      <c r="CM24" s="166">
        <f t="shared" si="52"/>
        <v>0</v>
      </c>
      <c r="CN24" s="166">
        <f t="shared" ref="CN24:CW25" si="53">IF(AND(AC24="Y",EC24&gt;0),1,0)</f>
        <v>0</v>
      </c>
      <c r="CO24" s="166">
        <f t="shared" si="53"/>
        <v>0</v>
      </c>
      <c r="CP24" s="166">
        <f t="shared" si="53"/>
        <v>0</v>
      </c>
      <c r="CQ24" s="166">
        <f t="shared" si="53"/>
        <v>0</v>
      </c>
      <c r="CR24" s="166">
        <f t="shared" si="53"/>
        <v>0</v>
      </c>
      <c r="CS24" s="166">
        <f t="shared" si="53"/>
        <v>0</v>
      </c>
      <c r="CT24" s="166">
        <f t="shared" si="53"/>
        <v>0</v>
      </c>
      <c r="CU24" s="166">
        <f t="shared" si="53"/>
        <v>0</v>
      </c>
      <c r="CV24" s="166">
        <f t="shared" si="53"/>
        <v>0</v>
      </c>
      <c r="CW24" s="166">
        <f t="shared" si="53"/>
        <v>0</v>
      </c>
      <c r="CX24" s="166">
        <f t="shared" ref="CX24:DG25" si="54">IF(AND(AM24="Y",EM24&gt;0),1,0)</f>
        <v>0</v>
      </c>
      <c r="CY24" s="166">
        <f t="shared" si="54"/>
        <v>0</v>
      </c>
      <c r="CZ24" s="166">
        <f t="shared" si="54"/>
        <v>0</v>
      </c>
      <c r="DA24" s="166">
        <f t="shared" si="54"/>
        <v>0</v>
      </c>
      <c r="DB24" s="166">
        <f t="shared" si="54"/>
        <v>0</v>
      </c>
      <c r="DC24" s="166">
        <f t="shared" si="54"/>
        <v>0</v>
      </c>
      <c r="DD24" s="166">
        <f t="shared" si="54"/>
        <v>0</v>
      </c>
      <c r="DE24" s="166">
        <f t="shared" si="54"/>
        <v>0</v>
      </c>
      <c r="DF24" s="166">
        <f t="shared" si="54"/>
        <v>0</v>
      </c>
      <c r="DG24" s="166">
        <f t="shared" si="54"/>
        <v>0</v>
      </c>
      <c r="DH24" s="166">
        <f t="shared" ref="DH24:DQ25" si="55">IF(AND(AW24="Y",EW24&gt;0),1,0)</f>
        <v>0</v>
      </c>
      <c r="DI24" s="166">
        <f t="shared" si="55"/>
        <v>0</v>
      </c>
      <c r="DJ24" s="166">
        <f t="shared" si="55"/>
        <v>0</v>
      </c>
      <c r="DK24" s="166">
        <f t="shared" si="55"/>
        <v>0</v>
      </c>
      <c r="DL24" s="166">
        <f t="shared" si="55"/>
        <v>0</v>
      </c>
      <c r="DM24" s="166">
        <f t="shared" si="55"/>
        <v>0</v>
      </c>
      <c r="DN24" s="166">
        <f t="shared" si="55"/>
        <v>0</v>
      </c>
      <c r="DO24" s="166">
        <f t="shared" si="55"/>
        <v>0</v>
      </c>
      <c r="DP24" s="166">
        <f t="shared" si="55"/>
        <v>0</v>
      </c>
      <c r="DQ24" s="166">
        <f t="shared" si="55"/>
        <v>0</v>
      </c>
      <c r="DS24" s="166">
        <f t="shared" ref="DS24:EB25" si="56">IF(S$10&gt;0,1,0)</f>
        <v>0</v>
      </c>
      <c r="DT24" s="166">
        <f t="shared" si="56"/>
        <v>0</v>
      </c>
      <c r="DU24" s="166">
        <f t="shared" si="56"/>
        <v>0</v>
      </c>
      <c r="DV24" s="166">
        <f t="shared" si="56"/>
        <v>0</v>
      </c>
      <c r="DW24" s="166">
        <f t="shared" si="56"/>
        <v>0</v>
      </c>
      <c r="DX24" s="166">
        <f t="shared" si="56"/>
        <v>0</v>
      </c>
      <c r="DY24" s="166">
        <f t="shared" si="56"/>
        <v>0</v>
      </c>
      <c r="DZ24" s="166">
        <f t="shared" si="56"/>
        <v>0</v>
      </c>
      <c r="EA24" s="166">
        <f t="shared" si="56"/>
        <v>0</v>
      </c>
      <c r="EB24" s="166">
        <f t="shared" si="56"/>
        <v>0</v>
      </c>
      <c r="EC24" s="166">
        <f t="shared" ref="EC24:EL25" si="57">IF(AC$10&gt;0,1,0)</f>
        <v>0</v>
      </c>
      <c r="ED24" s="166">
        <f t="shared" si="57"/>
        <v>0</v>
      </c>
      <c r="EE24" s="166">
        <f t="shared" si="57"/>
        <v>0</v>
      </c>
      <c r="EF24" s="166">
        <f t="shared" si="57"/>
        <v>0</v>
      </c>
      <c r="EG24" s="166">
        <f t="shared" si="57"/>
        <v>0</v>
      </c>
      <c r="EH24" s="166">
        <f t="shared" si="57"/>
        <v>0</v>
      </c>
      <c r="EI24" s="166">
        <f t="shared" si="57"/>
        <v>0</v>
      </c>
      <c r="EJ24" s="166">
        <f t="shared" si="57"/>
        <v>0</v>
      </c>
      <c r="EK24" s="166">
        <f t="shared" si="57"/>
        <v>0</v>
      </c>
      <c r="EL24" s="166">
        <f t="shared" si="57"/>
        <v>0</v>
      </c>
      <c r="EM24" s="166">
        <f t="shared" ref="EM24:EV25" si="58">IF(AM$10&gt;0,1,0)</f>
        <v>0</v>
      </c>
      <c r="EN24" s="166">
        <f t="shared" si="58"/>
        <v>0</v>
      </c>
      <c r="EO24" s="166">
        <f t="shared" si="58"/>
        <v>0</v>
      </c>
      <c r="EP24" s="166">
        <f t="shared" si="58"/>
        <v>0</v>
      </c>
      <c r="EQ24" s="166">
        <f t="shared" si="58"/>
        <v>0</v>
      </c>
      <c r="ER24" s="166">
        <f t="shared" si="58"/>
        <v>0</v>
      </c>
      <c r="ES24" s="166">
        <f t="shared" si="58"/>
        <v>0</v>
      </c>
      <c r="ET24" s="166">
        <f t="shared" si="58"/>
        <v>0</v>
      </c>
      <c r="EU24" s="166">
        <f t="shared" si="58"/>
        <v>0</v>
      </c>
      <c r="EV24" s="166">
        <f t="shared" si="58"/>
        <v>0</v>
      </c>
      <c r="EW24" s="166">
        <f t="shared" ref="EW24:FF25" si="59">IF(AW$10&gt;0,1,0)</f>
        <v>0</v>
      </c>
      <c r="EX24" s="166">
        <f t="shared" si="59"/>
        <v>0</v>
      </c>
      <c r="EY24" s="166">
        <f t="shared" si="59"/>
        <v>0</v>
      </c>
      <c r="EZ24" s="166">
        <f t="shared" si="59"/>
        <v>0</v>
      </c>
      <c r="FA24" s="166">
        <f t="shared" si="59"/>
        <v>0</v>
      </c>
      <c r="FB24" s="166">
        <f t="shared" si="59"/>
        <v>0</v>
      </c>
      <c r="FC24" s="166">
        <f t="shared" si="59"/>
        <v>0</v>
      </c>
      <c r="FD24" s="166">
        <f t="shared" si="59"/>
        <v>0</v>
      </c>
      <c r="FE24" s="166">
        <f t="shared" si="59"/>
        <v>0</v>
      </c>
      <c r="FF24" s="166">
        <f t="shared" si="59"/>
        <v>0</v>
      </c>
      <c r="FH24" s="166">
        <f>IF(AND(S24&lt;&gt;"",DS24=1),1,0)</f>
        <v>0</v>
      </c>
      <c r="FI24" s="166">
        <f t="shared" ref="FI24:FX25" si="60">IF(AND(T24&lt;&gt;"",DT24=1),1,0)</f>
        <v>0</v>
      </c>
      <c r="FJ24" s="166">
        <f t="shared" si="60"/>
        <v>0</v>
      </c>
      <c r="FK24" s="166">
        <f t="shared" si="60"/>
        <v>0</v>
      </c>
      <c r="FL24" s="166">
        <f t="shared" si="60"/>
        <v>0</v>
      </c>
      <c r="FM24" s="166">
        <f t="shared" si="60"/>
        <v>0</v>
      </c>
      <c r="FN24" s="166">
        <f t="shared" si="60"/>
        <v>0</v>
      </c>
      <c r="FO24" s="166">
        <f t="shared" si="60"/>
        <v>0</v>
      </c>
      <c r="FP24" s="166">
        <f t="shared" si="60"/>
        <v>0</v>
      </c>
      <c r="FQ24" s="166">
        <f t="shared" si="60"/>
        <v>0</v>
      </c>
      <c r="FR24" s="166">
        <f t="shared" si="60"/>
        <v>0</v>
      </c>
      <c r="FS24" s="166">
        <f t="shared" si="60"/>
        <v>0</v>
      </c>
      <c r="FT24" s="166">
        <f t="shared" si="60"/>
        <v>0</v>
      </c>
      <c r="FU24" s="166">
        <f t="shared" si="60"/>
        <v>0</v>
      </c>
      <c r="FV24" s="166">
        <f t="shared" si="60"/>
        <v>0</v>
      </c>
      <c r="FW24" s="166">
        <f t="shared" si="60"/>
        <v>0</v>
      </c>
      <c r="FX24" s="166">
        <f t="shared" si="60"/>
        <v>0</v>
      </c>
      <c r="FY24" s="166">
        <f t="shared" ref="FY24:FY25" si="61">IF(AND(AJ24&lt;&gt;"",EJ24=1),1,0)</f>
        <v>0</v>
      </c>
      <c r="FZ24" s="166">
        <f t="shared" ref="FZ24:FZ25" si="62">IF(AND(AK24&lt;&gt;"",EK24=1),1,0)</f>
        <v>0</v>
      </c>
      <c r="GA24" s="166">
        <f t="shared" ref="GA24:GA25" si="63">IF(AND(AL24&lt;&gt;"",EL24=1),1,0)</f>
        <v>0</v>
      </c>
      <c r="GB24" s="166">
        <f t="shared" ref="GB24:GB25" si="64">IF(AND(AM24&lt;&gt;"",EM24=1),1,0)</f>
        <v>0</v>
      </c>
      <c r="GC24" s="166">
        <f t="shared" ref="GC24:GC25" si="65">IF(AND(AN24&lt;&gt;"",EN24=1),1,0)</f>
        <v>0</v>
      </c>
      <c r="GD24" s="166">
        <f t="shared" ref="GD24:GD25" si="66">IF(AND(AO24&lt;&gt;"",EO24=1),1,0)</f>
        <v>0</v>
      </c>
      <c r="GE24" s="166">
        <f t="shared" ref="GE24:GE25" si="67">IF(AND(AP24&lt;&gt;"",EP24=1),1,0)</f>
        <v>0</v>
      </c>
      <c r="GF24" s="166">
        <f t="shared" ref="GF24:GF25" si="68">IF(AND(AQ24&lt;&gt;"",EQ24=1),1,0)</f>
        <v>0</v>
      </c>
      <c r="GG24" s="166">
        <f t="shared" ref="GG24:GG25" si="69">IF(AND(AR24&lt;&gt;"",ER24=1),1,0)</f>
        <v>0</v>
      </c>
      <c r="GH24" s="166">
        <f t="shared" ref="GH24:GH25" si="70">IF(AND(AS24&lt;&gt;"",ES24=1),1,0)</f>
        <v>0</v>
      </c>
      <c r="GI24" s="166">
        <f t="shared" ref="GI24:GI25" si="71">IF(AND(AT24&lt;&gt;"",ET24=1),1,0)</f>
        <v>0</v>
      </c>
      <c r="GJ24" s="166">
        <f t="shared" ref="GJ24:GJ25" si="72">IF(AND(AU24&lt;&gt;"",EU24=1),1,0)</f>
        <v>0</v>
      </c>
      <c r="GK24" s="166">
        <f t="shared" ref="GK24:GK25" si="73">IF(AND(AV24&lt;&gt;"",EV24=1),1,0)</f>
        <v>0</v>
      </c>
      <c r="GL24" s="166">
        <f t="shared" ref="GL24:GL25" si="74">IF(AND(AW24&lt;&gt;"",EW24=1),1,0)</f>
        <v>0</v>
      </c>
      <c r="GM24" s="166">
        <f t="shared" ref="GM24:GM25" si="75">IF(AND(AX24&lt;&gt;"",EX24=1),1,0)</f>
        <v>0</v>
      </c>
      <c r="GN24" s="166">
        <f t="shared" ref="GN24:GN25" si="76">IF(AND(AY24&lt;&gt;"",EY24=1),1,0)</f>
        <v>0</v>
      </c>
      <c r="GO24" s="166">
        <f t="shared" ref="GO24:GO25" si="77">IF(AND(AZ24&lt;&gt;"",EZ24=1),1,0)</f>
        <v>0</v>
      </c>
      <c r="GP24" s="166">
        <f t="shared" ref="GP24:GP25" si="78">IF(AND(BA24&lt;&gt;"",FA24=1),1,0)</f>
        <v>0</v>
      </c>
      <c r="GQ24" s="166">
        <f t="shared" ref="GQ24:GQ25" si="79">IF(AND(BB24&lt;&gt;"",FB24=1),1,0)</f>
        <v>0</v>
      </c>
      <c r="GR24" s="166">
        <f t="shared" ref="GR24:GR25" si="80">IF(AND(BC24&lt;&gt;"",FC24=1),1,0)</f>
        <v>0</v>
      </c>
      <c r="GS24" s="166">
        <f t="shared" ref="GS24:GS25" si="81">IF(AND(BD24&lt;&gt;"",FD24=1),1,0)</f>
        <v>0</v>
      </c>
      <c r="GT24" s="166">
        <f t="shared" ref="GT24:GT25" si="82">IF(AND(BE24&lt;&gt;"",FE24=1),1,0)</f>
        <v>0</v>
      </c>
      <c r="GU24" s="166">
        <f t="shared" ref="GU24:GU25" si="83">IF(AND(BF24&lt;&gt;"",FF24=1),1,0)</f>
        <v>0</v>
      </c>
      <c r="GW24" s="166">
        <f t="shared" ref="GW24:IC25" si="84">IF(AND(FH24=1,DS24=1,CD24=0),1,0)</f>
        <v>0</v>
      </c>
      <c r="GX24" s="166">
        <f t="shared" si="84"/>
        <v>0</v>
      </c>
      <c r="GY24" s="166">
        <f t="shared" si="84"/>
        <v>0</v>
      </c>
      <c r="GZ24" s="166">
        <f t="shared" si="84"/>
        <v>0</v>
      </c>
      <c r="HA24" s="166">
        <f t="shared" si="84"/>
        <v>0</v>
      </c>
      <c r="HB24" s="166">
        <f t="shared" si="84"/>
        <v>0</v>
      </c>
      <c r="HC24" s="166">
        <f t="shared" si="84"/>
        <v>0</v>
      </c>
      <c r="HD24" s="166">
        <f t="shared" si="84"/>
        <v>0</v>
      </c>
      <c r="HE24" s="166">
        <f t="shared" si="84"/>
        <v>0</v>
      </c>
      <c r="HF24" s="166">
        <f t="shared" si="84"/>
        <v>0</v>
      </c>
      <c r="HG24" s="166">
        <f t="shared" si="84"/>
        <v>0</v>
      </c>
      <c r="HH24" s="166">
        <f t="shared" si="84"/>
        <v>0</v>
      </c>
      <c r="HI24" s="166">
        <f t="shared" si="84"/>
        <v>0</v>
      </c>
      <c r="HJ24" s="166">
        <f t="shared" si="84"/>
        <v>0</v>
      </c>
      <c r="HK24" s="166">
        <f t="shared" si="84"/>
        <v>0</v>
      </c>
      <c r="HL24" s="166">
        <f t="shared" si="84"/>
        <v>0</v>
      </c>
      <c r="HM24" s="166">
        <f t="shared" si="84"/>
        <v>0</v>
      </c>
      <c r="HN24" s="166">
        <f t="shared" si="84"/>
        <v>0</v>
      </c>
      <c r="HO24" s="166">
        <f t="shared" si="84"/>
        <v>0</v>
      </c>
      <c r="HP24" s="166">
        <f t="shared" si="84"/>
        <v>0</v>
      </c>
      <c r="HQ24" s="166">
        <f t="shared" si="84"/>
        <v>0</v>
      </c>
      <c r="HR24" s="166">
        <f t="shared" si="84"/>
        <v>0</v>
      </c>
      <c r="HS24" s="166">
        <f t="shared" si="84"/>
        <v>0</v>
      </c>
      <c r="HT24" s="166">
        <f t="shared" si="84"/>
        <v>0</v>
      </c>
      <c r="HU24" s="166">
        <f t="shared" si="84"/>
        <v>0</v>
      </c>
      <c r="HV24" s="166">
        <f t="shared" si="84"/>
        <v>0</v>
      </c>
      <c r="HW24" s="166">
        <f t="shared" si="84"/>
        <v>0</v>
      </c>
      <c r="HX24" s="166">
        <f t="shared" si="84"/>
        <v>0</v>
      </c>
      <c r="HY24" s="166">
        <f t="shared" si="84"/>
        <v>0</v>
      </c>
      <c r="HZ24" s="166">
        <f t="shared" si="84"/>
        <v>0</v>
      </c>
      <c r="IA24" s="166">
        <f t="shared" si="84"/>
        <v>0</v>
      </c>
      <c r="IB24" s="166">
        <f t="shared" si="84"/>
        <v>0</v>
      </c>
      <c r="IC24" s="166">
        <f t="shared" si="84"/>
        <v>0</v>
      </c>
      <c r="ID24" s="166">
        <f t="shared" ref="ID24:ID25" si="85">IF(AND(GO24=1,EZ24=1,DK24=0),1,0)</f>
        <v>0</v>
      </c>
      <c r="IE24" s="166">
        <f t="shared" ref="IE24:IE25" si="86">IF(AND(GP24=1,FA24=1,DL24=0),1,0)</f>
        <v>0</v>
      </c>
      <c r="IF24" s="166">
        <f t="shared" ref="IF24:IF25" si="87">IF(AND(GQ24=1,FB24=1,DM24=0),1,0)</f>
        <v>0</v>
      </c>
      <c r="IG24" s="166">
        <f t="shared" ref="IG24:IG25" si="88">IF(AND(GR24=1,FC24=1,DN24=0),1,0)</f>
        <v>0</v>
      </c>
      <c r="IH24" s="166">
        <f t="shared" ref="IH24:IH25" si="89">IF(AND(GS24=1,FD24=1,DO24=0),1,0)</f>
        <v>0</v>
      </c>
      <c r="II24" s="166">
        <f t="shared" ref="II24:II25" si="90">IF(AND(GT24=1,FE24=1,DP24=0),1,0)</f>
        <v>0</v>
      </c>
      <c r="IJ24" s="166">
        <f t="shared" ref="IJ24:IJ25" si="91">IF(AND(GU24=1,FF24=1,DQ24=0),1,0)</f>
        <v>0</v>
      </c>
      <c r="IL24" s="166">
        <f t="shared" ref="IL24:IU25" si="92">IF(GW24=1,1,0)</f>
        <v>0</v>
      </c>
      <c r="IM24" s="166">
        <f t="shared" si="92"/>
        <v>0</v>
      </c>
      <c r="IN24" s="166">
        <f t="shared" si="92"/>
        <v>0</v>
      </c>
      <c r="IO24" s="166">
        <f t="shared" si="92"/>
        <v>0</v>
      </c>
      <c r="IP24" s="166">
        <f t="shared" si="92"/>
        <v>0</v>
      </c>
      <c r="IQ24" s="166">
        <f t="shared" si="92"/>
        <v>0</v>
      </c>
      <c r="IR24" s="166">
        <f t="shared" si="92"/>
        <v>0</v>
      </c>
      <c r="IS24" s="166">
        <f t="shared" si="92"/>
        <v>0</v>
      </c>
      <c r="IT24" s="166">
        <f t="shared" si="92"/>
        <v>0</v>
      </c>
      <c r="IU24" s="166">
        <f t="shared" si="92"/>
        <v>0</v>
      </c>
      <c r="IV24" s="166">
        <f t="shared" ref="IV24:JE25" si="93">IF(HG24=1,1,0)</f>
        <v>0</v>
      </c>
      <c r="IW24" s="166">
        <f t="shared" si="93"/>
        <v>0</v>
      </c>
      <c r="IX24" s="166">
        <f t="shared" si="93"/>
        <v>0</v>
      </c>
      <c r="IY24" s="166">
        <f t="shared" si="93"/>
        <v>0</v>
      </c>
      <c r="IZ24" s="166">
        <f t="shared" si="93"/>
        <v>0</v>
      </c>
      <c r="JA24" s="166">
        <f t="shared" si="93"/>
        <v>0</v>
      </c>
      <c r="JB24" s="166">
        <f t="shared" si="93"/>
        <v>0</v>
      </c>
      <c r="JC24" s="166">
        <f t="shared" si="93"/>
        <v>0</v>
      </c>
      <c r="JD24" s="166">
        <f t="shared" si="93"/>
        <v>0</v>
      </c>
      <c r="JE24" s="166">
        <f t="shared" si="93"/>
        <v>0</v>
      </c>
      <c r="JF24" s="166">
        <f t="shared" ref="JF24:JO25" si="94">IF(HQ24=1,1,0)</f>
        <v>0</v>
      </c>
      <c r="JG24" s="166">
        <f t="shared" si="94"/>
        <v>0</v>
      </c>
      <c r="JH24" s="166">
        <f t="shared" si="94"/>
        <v>0</v>
      </c>
      <c r="JI24" s="166">
        <f t="shared" si="94"/>
        <v>0</v>
      </c>
      <c r="JJ24" s="166">
        <f t="shared" si="94"/>
        <v>0</v>
      </c>
      <c r="JK24" s="166">
        <f t="shared" si="94"/>
        <v>0</v>
      </c>
      <c r="JL24" s="166">
        <f t="shared" si="94"/>
        <v>0</v>
      </c>
      <c r="JM24" s="166">
        <f t="shared" si="94"/>
        <v>0</v>
      </c>
      <c r="JN24" s="166">
        <f t="shared" si="94"/>
        <v>0</v>
      </c>
      <c r="JO24" s="166">
        <f t="shared" si="94"/>
        <v>0</v>
      </c>
      <c r="JP24" s="166">
        <f t="shared" ref="JP24:JY25" si="95">IF(IA24=1,1,0)</f>
        <v>0</v>
      </c>
      <c r="JQ24" s="166">
        <f t="shared" si="95"/>
        <v>0</v>
      </c>
      <c r="JR24" s="166">
        <f t="shared" si="95"/>
        <v>0</v>
      </c>
      <c r="JS24" s="166">
        <f t="shared" si="95"/>
        <v>0</v>
      </c>
      <c r="JT24" s="166">
        <f t="shared" si="95"/>
        <v>0</v>
      </c>
      <c r="JU24" s="166">
        <f t="shared" si="95"/>
        <v>0</v>
      </c>
      <c r="JV24" s="166">
        <f t="shared" si="95"/>
        <v>0</v>
      </c>
      <c r="JW24" s="166">
        <f t="shared" si="95"/>
        <v>0</v>
      </c>
      <c r="JX24" s="166">
        <f t="shared" si="95"/>
        <v>0</v>
      </c>
      <c r="JY24" s="166">
        <f t="shared" si="95"/>
        <v>0</v>
      </c>
      <c r="JZ24" s="167" t="str">
        <f>IF(MAX(IL24:JY24)=1,CONCATENATE("If no, insufficient proof of household program eligibility."),"")</f>
        <v/>
      </c>
    </row>
    <row r="25" spans="1:286" ht="12.95" customHeight="1" x14ac:dyDescent="0.25">
      <c r="A25" s="284" t="s">
        <v>305</v>
      </c>
      <c r="B25" s="284"/>
      <c r="C25" s="284"/>
      <c r="D25" s="284"/>
      <c r="E25" s="284"/>
      <c r="F25" s="284"/>
      <c r="G25" s="284"/>
      <c r="H25" s="284"/>
      <c r="I25" s="284"/>
      <c r="J25" s="284"/>
      <c r="K25" s="284"/>
      <c r="L25" s="284"/>
      <c r="M25" s="284"/>
      <c r="N25" s="284"/>
      <c r="O25" s="284"/>
      <c r="P25" s="284"/>
      <c r="Q25" s="284"/>
      <c r="R25" s="154" t="str">
        <f>BZ25</f>
        <v/>
      </c>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298"/>
      <c r="BH25" s="299"/>
      <c r="BI25" s="299"/>
      <c r="BJ25" s="299"/>
      <c r="BK25" s="299"/>
      <c r="BL25" s="299"/>
      <c r="BM25" s="299"/>
      <c r="BN25" s="299"/>
      <c r="BO25" s="299"/>
      <c r="BP25" s="299"/>
      <c r="BQ25" s="299"/>
      <c r="BR25" s="299"/>
      <c r="BS25" s="299"/>
      <c r="BT25" s="299"/>
      <c r="BU25" s="299"/>
      <c r="BV25" s="299"/>
      <c r="BW25" s="300"/>
      <c r="BY25" s="150"/>
      <c r="BZ25" s="158" t="str">
        <f>IF(CB25&gt;0,CA25/CB25,"")</f>
        <v/>
      </c>
      <c r="CA25" s="166">
        <f>SUM(CD25:DQ25)</f>
        <v>0</v>
      </c>
      <c r="CB25" s="166">
        <f>SUM(DS25:FF25)</f>
        <v>0</v>
      </c>
      <c r="CD25" s="166">
        <f t="shared" si="52"/>
        <v>0</v>
      </c>
      <c r="CE25" s="166">
        <f t="shared" si="52"/>
        <v>0</v>
      </c>
      <c r="CF25" s="166">
        <f t="shared" si="52"/>
        <v>0</v>
      </c>
      <c r="CG25" s="166">
        <f t="shared" si="52"/>
        <v>0</v>
      </c>
      <c r="CH25" s="166">
        <f t="shared" si="52"/>
        <v>0</v>
      </c>
      <c r="CI25" s="166">
        <f t="shared" si="52"/>
        <v>0</v>
      </c>
      <c r="CJ25" s="166">
        <f t="shared" si="52"/>
        <v>0</v>
      </c>
      <c r="CK25" s="166">
        <f t="shared" si="52"/>
        <v>0</v>
      </c>
      <c r="CL25" s="166">
        <f t="shared" si="52"/>
        <v>0</v>
      </c>
      <c r="CM25" s="166">
        <f t="shared" si="52"/>
        <v>0</v>
      </c>
      <c r="CN25" s="166">
        <f t="shared" si="53"/>
        <v>0</v>
      </c>
      <c r="CO25" s="166">
        <f t="shared" si="53"/>
        <v>0</v>
      </c>
      <c r="CP25" s="166">
        <f t="shared" si="53"/>
        <v>0</v>
      </c>
      <c r="CQ25" s="166">
        <f t="shared" si="53"/>
        <v>0</v>
      </c>
      <c r="CR25" s="166">
        <f t="shared" si="53"/>
        <v>0</v>
      </c>
      <c r="CS25" s="166">
        <f t="shared" si="53"/>
        <v>0</v>
      </c>
      <c r="CT25" s="166">
        <f t="shared" si="53"/>
        <v>0</v>
      </c>
      <c r="CU25" s="166">
        <f t="shared" si="53"/>
        <v>0</v>
      </c>
      <c r="CV25" s="166">
        <f t="shared" si="53"/>
        <v>0</v>
      </c>
      <c r="CW25" s="166">
        <f t="shared" si="53"/>
        <v>0</v>
      </c>
      <c r="CX25" s="166">
        <f t="shared" si="54"/>
        <v>0</v>
      </c>
      <c r="CY25" s="166">
        <f t="shared" si="54"/>
        <v>0</v>
      </c>
      <c r="CZ25" s="166">
        <f t="shared" si="54"/>
        <v>0</v>
      </c>
      <c r="DA25" s="166">
        <f t="shared" si="54"/>
        <v>0</v>
      </c>
      <c r="DB25" s="166">
        <f t="shared" si="54"/>
        <v>0</v>
      </c>
      <c r="DC25" s="166">
        <f t="shared" si="54"/>
        <v>0</v>
      </c>
      <c r="DD25" s="166">
        <f t="shared" si="54"/>
        <v>0</v>
      </c>
      <c r="DE25" s="166">
        <f t="shared" si="54"/>
        <v>0</v>
      </c>
      <c r="DF25" s="166">
        <f t="shared" si="54"/>
        <v>0</v>
      </c>
      <c r="DG25" s="166">
        <f t="shared" si="54"/>
        <v>0</v>
      </c>
      <c r="DH25" s="166">
        <f t="shared" si="55"/>
        <v>0</v>
      </c>
      <c r="DI25" s="166">
        <f t="shared" si="55"/>
        <v>0</v>
      </c>
      <c r="DJ25" s="166">
        <f t="shared" si="55"/>
        <v>0</v>
      </c>
      <c r="DK25" s="166">
        <f t="shared" si="55"/>
        <v>0</v>
      </c>
      <c r="DL25" s="166">
        <f t="shared" si="55"/>
        <v>0</v>
      </c>
      <c r="DM25" s="166">
        <f t="shared" si="55"/>
        <v>0</v>
      </c>
      <c r="DN25" s="166">
        <f t="shared" si="55"/>
        <v>0</v>
      </c>
      <c r="DO25" s="166">
        <f t="shared" si="55"/>
        <v>0</v>
      </c>
      <c r="DP25" s="166">
        <f t="shared" si="55"/>
        <v>0</v>
      </c>
      <c r="DQ25" s="166">
        <f t="shared" si="55"/>
        <v>0</v>
      </c>
      <c r="DS25" s="166">
        <f t="shared" si="56"/>
        <v>0</v>
      </c>
      <c r="DT25" s="166">
        <f t="shared" si="56"/>
        <v>0</v>
      </c>
      <c r="DU25" s="166">
        <f t="shared" si="56"/>
        <v>0</v>
      </c>
      <c r="DV25" s="166">
        <f t="shared" si="56"/>
        <v>0</v>
      </c>
      <c r="DW25" s="166">
        <f t="shared" si="56"/>
        <v>0</v>
      </c>
      <c r="DX25" s="166">
        <f t="shared" si="56"/>
        <v>0</v>
      </c>
      <c r="DY25" s="166">
        <f t="shared" si="56"/>
        <v>0</v>
      </c>
      <c r="DZ25" s="166">
        <f t="shared" si="56"/>
        <v>0</v>
      </c>
      <c r="EA25" s="166">
        <f t="shared" si="56"/>
        <v>0</v>
      </c>
      <c r="EB25" s="166">
        <f t="shared" si="56"/>
        <v>0</v>
      </c>
      <c r="EC25" s="166">
        <f t="shared" si="57"/>
        <v>0</v>
      </c>
      <c r="ED25" s="166">
        <f t="shared" si="57"/>
        <v>0</v>
      </c>
      <c r="EE25" s="166">
        <f t="shared" si="57"/>
        <v>0</v>
      </c>
      <c r="EF25" s="166">
        <f t="shared" si="57"/>
        <v>0</v>
      </c>
      <c r="EG25" s="166">
        <f t="shared" si="57"/>
        <v>0</v>
      </c>
      <c r="EH25" s="166">
        <f t="shared" si="57"/>
        <v>0</v>
      </c>
      <c r="EI25" s="166">
        <f t="shared" si="57"/>
        <v>0</v>
      </c>
      <c r="EJ25" s="166">
        <f t="shared" si="57"/>
        <v>0</v>
      </c>
      <c r="EK25" s="166">
        <f t="shared" si="57"/>
        <v>0</v>
      </c>
      <c r="EL25" s="166">
        <f t="shared" si="57"/>
        <v>0</v>
      </c>
      <c r="EM25" s="166">
        <f t="shared" si="58"/>
        <v>0</v>
      </c>
      <c r="EN25" s="166">
        <f t="shared" si="58"/>
        <v>0</v>
      </c>
      <c r="EO25" s="166">
        <f t="shared" si="58"/>
        <v>0</v>
      </c>
      <c r="EP25" s="166">
        <f t="shared" si="58"/>
        <v>0</v>
      </c>
      <c r="EQ25" s="166">
        <f t="shared" si="58"/>
        <v>0</v>
      </c>
      <c r="ER25" s="166">
        <f t="shared" si="58"/>
        <v>0</v>
      </c>
      <c r="ES25" s="166">
        <f t="shared" si="58"/>
        <v>0</v>
      </c>
      <c r="ET25" s="166">
        <f t="shared" si="58"/>
        <v>0</v>
      </c>
      <c r="EU25" s="166">
        <f t="shared" si="58"/>
        <v>0</v>
      </c>
      <c r="EV25" s="166">
        <f t="shared" si="58"/>
        <v>0</v>
      </c>
      <c r="EW25" s="166">
        <f t="shared" si="59"/>
        <v>0</v>
      </c>
      <c r="EX25" s="166">
        <f t="shared" si="59"/>
        <v>0</v>
      </c>
      <c r="EY25" s="166">
        <f t="shared" si="59"/>
        <v>0</v>
      </c>
      <c r="EZ25" s="166">
        <f t="shared" si="59"/>
        <v>0</v>
      </c>
      <c r="FA25" s="166">
        <f t="shared" si="59"/>
        <v>0</v>
      </c>
      <c r="FB25" s="166">
        <f t="shared" si="59"/>
        <v>0</v>
      </c>
      <c r="FC25" s="166">
        <f t="shared" si="59"/>
        <v>0</v>
      </c>
      <c r="FD25" s="166">
        <f t="shared" si="59"/>
        <v>0</v>
      </c>
      <c r="FE25" s="166">
        <f t="shared" si="59"/>
        <v>0</v>
      </c>
      <c r="FF25" s="166">
        <f t="shared" si="59"/>
        <v>0</v>
      </c>
      <c r="FH25" s="166">
        <f>IF(AND(S25&lt;&gt;"",DS25=1),1,0)</f>
        <v>0</v>
      </c>
      <c r="FI25" s="166">
        <f t="shared" si="60"/>
        <v>0</v>
      </c>
      <c r="FJ25" s="166">
        <f t="shared" si="60"/>
        <v>0</v>
      </c>
      <c r="FK25" s="166">
        <f t="shared" si="60"/>
        <v>0</v>
      </c>
      <c r="FL25" s="166">
        <f t="shared" si="60"/>
        <v>0</v>
      </c>
      <c r="FM25" s="166">
        <f t="shared" si="60"/>
        <v>0</v>
      </c>
      <c r="FN25" s="166">
        <f t="shared" si="60"/>
        <v>0</v>
      </c>
      <c r="FO25" s="166">
        <f t="shared" si="60"/>
        <v>0</v>
      </c>
      <c r="FP25" s="166">
        <f t="shared" si="60"/>
        <v>0</v>
      </c>
      <c r="FQ25" s="166">
        <f t="shared" si="60"/>
        <v>0</v>
      </c>
      <c r="FR25" s="166">
        <f t="shared" si="60"/>
        <v>0</v>
      </c>
      <c r="FS25" s="166">
        <f t="shared" si="60"/>
        <v>0</v>
      </c>
      <c r="FT25" s="166">
        <f t="shared" si="60"/>
        <v>0</v>
      </c>
      <c r="FU25" s="166">
        <f t="shared" si="60"/>
        <v>0</v>
      </c>
      <c r="FV25" s="166">
        <f t="shared" si="60"/>
        <v>0</v>
      </c>
      <c r="FW25" s="166">
        <f t="shared" si="60"/>
        <v>0</v>
      </c>
      <c r="FX25" s="166">
        <f t="shared" si="60"/>
        <v>0</v>
      </c>
      <c r="FY25" s="166">
        <f t="shared" si="61"/>
        <v>0</v>
      </c>
      <c r="FZ25" s="166">
        <f t="shared" si="62"/>
        <v>0</v>
      </c>
      <c r="GA25" s="166">
        <f t="shared" si="63"/>
        <v>0</v>
      </c>
      <c r="GB25" s="166">
        <f t="shared" si="64"/>
        <v>0</v>
      </c>
      <c r="GC25" s="166">
        <f t="shared" si="65"/>
        <v>0</v>
      </c>
      <c r="GD25" s="166">
        <f t="shared" si="66"/>
        <v>0</v>
      </c>
      <c r="GE25" s="166">
        <f t="shared" si="67"/>
        <v>0</v>
      </c>
      <c r="GF25" s="166">
        <f t="shared" si="68"/>
        <v>0</v>
      </c>
      <c r="GG25" s="166">
        <f t="shared" si="69"/>
        <v>0</v>
      </c>
      <c r="GH25" s="166">
        <f t="shared" si="70"/>
        <v>0</v>
      </c>
      <c r="GI25" s="166">
        <f t="shared" si="71"/>
        <v>0</v>
      </c>
      <c r="GJ25" s="166">
        <f t="shared" si="72"/>
        <v>0</v>
      </c>
      <c r="GK25" s="166">
        <f t="shared" si="73"/>
        <v>0</v>
      </c>
      <c r="GL25" s="166">
        <f t="shared" si="74"/>
        <v>0</v>
      </c>
      <c r="GM25" s="166">
        <f t="shared" si="75"/>
        <v>0</v>
      </c>
      <c r="GN25" s="166">
        <f t="shared" si="76"/>
        <v>0</v>
      </c>
      <c r="GO25" s="166">
        <f t="shared" si="77"/>
        <v>0</v>
      </c>
      <c r="GP25" s="166">
        <f t="shared" si="78"/>
        <v>0</v>
      </c>
      <c r="GQ25" s="166">
        <f t="shared" si="79"/>
        <v>0</v>
      </c>
      <c r="GR25" s="166">
        <f t="shared" si="80"/>
        <v>0</v>
      </c>
      <c r="GS25" s="166">
        <f t="shared" si="81"/>
        <v>0</v>
      </c>
      <c r="GT25" s="166">
        <f t="shared" si="82"/>
        <v>0</v>
      </c>
      <c r="GU25" s="166">
        <f t="shared" si="83"/>
        <v>0</v>
      </c>
      <c r="GW25" s="166">
        <f t="shared" si="84"/>
        <v>0</v>
      </c>
      <c r="GX25" s="166">
        <f t="shared" si="84"/>
        <v>0</v>
      </c>
      <c r="GY25" s="166">
        <f t="shared" si="84"/>
        <v>0</v>
      </c>
      <c r="GZ25" s="166">
        <f t="shared" si="84"/>
        <v>0</v>
      </c>
      <c r="HA25" s="166">
        <f t="shared" si="84"/>
        <v>0</v>
      </c>
      <c r="HB25" s="166">
        <f t="shared" si="84"/>
        <v>0</v>
      </c>
      <c r="HC25" s="166">
        <f t="shared" si="84"/>
        <v>0</v>
      </c>
      <c r="HD25" s="166">
        <f t="shared" si="84"/>
        <v>0</v>
      </c>
      <c r="HE25" s="166">
        <f t="shared" si="84"/>
        <v>0</v>
      </c>
      <c r="HF25" s="166">
        <f t="shared" si="84"/>
        <v>0</v>
      </c>
      <c r="HG25" s="166">
        <f t="shared" si="84"/>
        <v>0</v>
      </c>
      <c r="HH25" s="166">
        <f t="shared" si="84"/>
        <v>0</v>
      </c>
      <c r="HI25" s="166">
        <f t="shared" si="84"/>
        <v>0</v>
      </c>
      <c r="HJ25" s="166">
        <f t="shared" si="84"/>
        <v>0</v>
      </c>
      <c r="HK25" s="166">
        <f t="shared" si="84"/>
        <v>0</v>
      </c>
      <c r="HL25" s="166">
        <f t="shared" si="84"/>
        <v>0</v>
      </c>
      <c r="HM25" s="166">
        <f t="shared" si="84"/>
        <v>0</v>
      </c>
      <c r="HN25" s="166">
        <f t="shared" si="84"/>
        <v>0</v>
      </c>
      <c r="HO25" s="166">
        <f t="shared" si="84"/>
        <v>0</v>
      </c>
      <c r="HP25" s="166">
        <f t="shared" si="84"/>
        <v>0</v>
      </c>
      <c r="HQ25" s="166">
        <f t="shared" si="84"/>
        <v>0</v>
      </c>
      <c r="HR25" s="166">
        <f t="shared" si="84"/>
        <v>0</v>
      </c>
      <c r="HS25" s="166">
        <f t="shared" si="84"/>
        <v>0</v>
      </c>
      <c r="HT25" s="166">
        <f t="shared" si="84"/>
        <v>0</v>
      </c>
      <c r="HU25" s="166">
        <f t="shared" si="84"/>
        <v>0</v>
      </c>
      <c r="HV25" s="166">
        <f t="shared" si="84"/>
        <v>0</v>
      </c>
      <c r="HW25" s="166">
        <f t="shared" si="84"/>
        <v>0</v>
      </c>
      <c r="HX25" s="166">
        <f t="shared" si="84"/>
        <v>0</v>
      </c>
      <c r="HY25" s="166">
        <f t="shared" si="84"/>
        <v>0</v>
      </c>
      <c r="HZ25" s="166">
        <f t="shared" si="84"/>
        <v>0</v>
      </c>
      <c r="IA25" s="166">
        <f t="shared" si="84"/>
        <v>0</v>
      </c>
      <c r="IB25" s="166">
        <f t="shared" si="84"/>
        <v>0</v>
      </c>
      <c r="IC25" s="166">
        <f t="shared" si="84"/>
        <v>0</v>
      </c>
      <c r="ID25" s="166">
        <f t="shared" si="85"/>
        <v>0</v>
      </c>
      <c r="IE25" s="166">
        <f t="shared" si="86"/>
        <v>0</v>
      </c>
      <c r="IF25" s="166">
        <f t="shared" si="87"/>
        <v>0</v>
      </c>
      <c r="IG25" s="166">
        <f t="shared" si="88"/>
        <v>0</v>
      </c>
      <c r="IH25" s="166">
        <f t="shared" si="89"/>
        <v>0</v>
      </c>
      <c r="II25" s="166">
        <f t="shared" si="90"/>
        <v>0</v>
      </c>
      <c r="IJ25" s="166">
        <f t="shared" si="91"/>
        <v>0</v>
      </c>
      <c r="IL25" s="166">
        <f t="shared" si="92"/>
        <v>0</v>
      </c>
      <c r="IM25" s="166">
        <f t="shared" si="92"/>
        <v>0</v>
      </c>
      <c r="IN25" s="166">
        <f t="shared" si="92"/>
        <v>0</v>
      </c>
      <c r="IO25" s="166">
        <f t="shared" si="92"/>
        <v>0</v>
      </c>
      <c r="IP25" s="166">
        <f t="shared" si="92"/>
        <v>0</v>
      </c>
      <c r="IQ25" s="166">
        <f t="shared" si="92"/>
        <v>0</v>
      </c>
      <c r="IR25" s="166">
        <f t="shared" si="92"/>
        <v>0</v>
      </c>
      <c r="IS25" s="166">
        <f t="shared" si="92"/>
        <v>0</v>
      </c>
      <c r="IT25" s="166">
        <f t="shared" si="92"/>
        <v>0</v>
      </c>
      <c r="IU25" s="166">
        <f t="shared" si="92"/>
        <v>0</v>
      </c>
      <c r="IV25" s="166">
        <f t="shared" si="93"/>
        <v>0</v>
      </c>
      <c r="IW25" s="166">
        <f t="shared" si="93"/>
        <v>0</v>
      </c>
      <c r="IX25" s="166">
        <f t="shared" si="93"/>
        <v>0</v>
      </c>
      <c r="IY25" s="166">
        <f t="shared" si="93"/>
        <v>0</v>
      </c>
      <c r="IZ25" s="166">
        <f t="shared" si="93"/>
        <v>0</v>
      </c>
      <c r="JA25" s="166">
        <f t="shared" si="93"/>
        <v>0</v>
      </c>
      <c r="JB25" s="166">
        <f t="shared" si="93"/>
        <v>0</v>
      </c>
      <c r="JC25" s="166">
        <f t="shared" si="93"/>
        <v>0</v>
      </c>
      <c r="JD25" s="166">
        <f t="shared" si="93"/>
        <v>0</v>
      </c>
      <c r="JE25" s="166">
        <f t="shared" si="93"/>
        <v>0</v>
      </c>
      <c r="JF25" s="166">
        <f t="shared" si="94"/>
        <v>0</v>
      </c>
      <c r="JG25" s="166">
        <f t="shared" si="94"/>
        <v>0</v>
      </c>
      <c r="JH25" s="166">
        <f t="shared" si="94"/>
        <v>0</v>
      </c>
      <c r="JI25" s="166">
        <f t="shared" si="94"/>
        <v>0</v>
      </c>
      <c r="JJ25" s="166">
        <f t="shared" si="94"/>
        <v>0</v>
      </c>
      <c r="JK25" s="166">
        <f t="shared" si="94"/>
        <v>0</v>
      </c>
      <c r="JL25" s="166">
        <f t="shared" si="94"/>
        <v>0</v>
      </c>
      <c r="JM25" s="166">
        <f t="shared" si="94"/>
        <v>0</v>
      </c>
      <c r="JN25" s="166">
        <f t="shared" si="94"/>
        <v>0</v>
      </c>
      <c r="JO25" s="166">
        <f t="shared" si="94"/>
        <v>0</v>
      </c>
      <c r="JP25" s="166">
        <f t="shared" si="95"/>
        <v>0</v>
      </c>
      <c r="JQ25" s="166">
        <f t="shared" si="95"/>
        <v>0</v>
      </c>
      <c r="JR25" s="166">
        <f t="shared" si="95"/>
        <v>0</v>
      </c>
      <c r="JS25" s="166">
        <f t="shared" si="95"/>
        <v>0</v>
      </c>
      <c r="JT25" s="166">
        <f t="shared" si="95"/>
        <v>0</v>
      </c>
      <c r="JU25" s="166">
        <f t="shared" si="95"/>
        <v>0</v>
      </c>
      <c r="JV25" s="166">
        <f t="shared" si="95"/>
        <v>0</v>
      </c>
      <c r="JW25" s="166">
        <f t="shared" si="95"/>
        <v>0</v>
      </c>
      <c r="JX25" s="166">
        <f t="shared" si="95"/>
        <v>0</v>
      </c>
      <c r="JY25" s="166">
        <f t="shared" si="95"/>
        <v>0</v>
      </c>
      <c r="JZ25" s="167" t="str">
        <f>IF(MAX(IL25:JY25)=1,CONCATENATE("If no, inadequate documentation of household program eligibility."),"")</f>
        <v/>
      </c>
    </row>
    <row r="26" spans="1:286" ht="12.95" customHeight="1" x14ac:dyDescent="0.25">
      <c r="A26" s="318" t="s">
        <v>354</v>
      </c>
      <c r="B26" s="319" t="s">
        <v>346</v>
      </c>
      <c r="C26" s="319" t="s">
        <v>346</v>
      </c>
      <c r="D26" s="319" t="s">
        <v>346</v>
      </c>
      <c r="E26" s="319" t="s">
        <v>346</v>
      </c>
      <c r="F26" s="319" t="s">
        <v>346</v>
      </c>
      <c r="G26" s="319" t="s">
        <v>346</v>
      </c>
      <c r="H26" s="319" t="s">
        <v>346</v>
      </c>
      <c r="I26" s="319" t="s">
        <v>346</v>
      </c>
      <c r="J26" s="319" t="s">
        <v>346</v>
      </c>
      <c r="K26" s="319" t="s">
        <v>346</v>
      </c>
      <c r="L26" s="319" t="s">
        <v>346</v>
      </c>
      <c r="M26" s="319" t="s">
        <v>346</v>
      </c>
      <c r="N26" s="319" t="s">
        <v>346</v>
      </c>
      <c r="O26" s="319" t="s">
        <v>346</v>
      </c>
      <c r="P26" s="319" t="s">
        <v>346</v>
      </c>
      <c r="Q26" s="319" t="s">
        <v>346</v>
      </c>
      <c r="R26" s="320"/>
      <c r="S26" s="188" t="str">
        <f t="shared" ref="S26:BF26" si="96">IF(DS26=0,"",IF(AND(DS26=1,IL26=1),"Yes","No"))</f>
        <v/>
      </c>
      <c r="T26" s="188" t="str">
        <f t="shared" si="96"/>
        <v/>
      </c>
      <c r="U26" s="188" t="str">
        <f t="shared" si="96"/>
        <v/>
      </c>
      <c r="V26" s="188" t="str">
        <f t="shared" si="96"/>
        <v/>
      </c>
      <c r="W26" s="188" t="str">
        <f t="shared" si="96"/>
        <v/>
      </c>
      <c r="X26" s="188" t="str">
        <f t="shared" si="96"/>
        <v/>
      </c>
      <c r="Y26" s="188" t="str">
        <f t="shared" si="96"/>
        <v/>
      </c>
      <c r="Z26" s="188" t="str">
        <f t="shared" si="96"/>
        <v/>
      </c>
      <c r="AA26" s="188" t="str">
        <f t="shared" si="96"/>
        <v/>
      </c>
      <c r="AB26" s="188" t="str">
        <f t="shared" si="96"/>
        <v/>
      </c>
      <c r="AC26" s="188" t="str">
        <f t="shared" si="96"/>
        <v/>
      </c>
      <c r="AD26" s="188" t="str">
        <f t="shared" si="96"/>
        <v/>
      </c>
      <c r="AE26" s="188" t="str">
        <f t="shared" si="96"/>
        <v/>
      </c>
      <c r="AF26" s="188" t="str">
        <f t="shared" si="96"/>
        <v/>
      </c>
      <c r="AG26" s="188" t="str">
        <f t="shared" si="96"/>
        <v/>
      </c>
      <c r="AH26" s="188" t="str">
        <f t="shared" si="96"/>
        <v/>
      </c>
      <c r="AI26" s="188" t="str">
        <f t="shared" si="96"/>
        <v/>
      </c>
      <c r="AJ26" s="188" t="str">
        <f t="shared" si="96"/>
        <v/>
      </c>
      <c r="AK26" s="188" t="str">
        <f t="shared" si="96"/>
        <v/>
      </c>
      <c r="AL26" s="188" t="str">
        <f t="shared" si="96"/>
        <v/>
      </c>
      <c r="AM26" s="188" t="str">
        <f t="shared" si="96"/>
        <v/>
      </c>
      <c r="AN26" s="188" t="str">
        <f t="shared" si="96"/>
        <v/>
      </c>
      <c r="AO26" s="188" t="str">
        <f t="shared" si="96"/>
        <v/>
      </c>
      <c r="AP26" s="188" t="str">
        <f t="shared" si="96"/>
        <v/>
      </c>
      <c r="AQ26" s="188" t="str">
        <f t="shared" si="96"/>
        <v/>
      </c>
      <c r="AR26" s="188" t="str">
        <f t="shared" si="96"/>
        <v/>
      </c>
      <c r="AS26" s="188" t="str">
        <f t="shared" si="96"/>
        <v/>
      </c>
      <c r="AT26" s="188" t="str">
        <f t="shared" si="96"/>
        <v/>
      </c>
      <c r="AU26" s="188" t="str">
        <f t="shared" si="96"/>
        <v/>
      </c>
      <c r="AV26" s="188" t="str">
        <f t="shared" si="96"/>
        <v/>
      </c>
      <c r="AW26" s="188" t="str">
        <f t="shared" si="96"/>
        <v/>
      </c>
      <c r="AX26" s="188" t="str">
        <f t="shared" si="96"/>
        <v/>
      </c>
      <c r="AY26" s="188" t="str">
        <f t="shared" si="96"/>
        <v/>
      </c>
      <c r="AZ26" s="188" t="str">
        <f t="shared" si="96"/>
        <v/>
      </c>
      <c r="BA26" s="188" t="str">
        <f t="shared" si="96"/>
        <v/>
      </c>
      <c r="BB26" s="188" t="str">
        <f t="shared" si="96"/>
        <v/>
      </c>
      <c r="BC26" s="188" t="str">
        <f t="shared" si="96"/>
        <v/>
      </c>
      <c r="BD26" s="188" t="str">
        <f t="shared" si="96"/>
        <v/>
      </c>
      <c r="BE26" s="188" t="str">
        <f t="shared" si="96"/>
        <v/>
      </c>
      <c r="BF26" s="188" t="str">
        <f t="shared" si="96"/>
        <v/>
      </c>
      <c r="BG26" s="230"/>
      <c r="BH26" s="231"/>
      <c r="BI26" s="231"/>
      <c r="BJ26" s="231"/>
      <c r="BK26" s="231"/>
      <c r="BL26" s="231"/>
      <c r="BM26" s="231"/>
      <c r="BN26" s="231"/>
      <c r="BO26" s="231"/>
      <c r="BP26" s="231"/>
      <c r="BQ26" s="231"/>
      <c r="BR26" s="231"/>
      <c r="BS26" s="231"/>
      <c r="BT26" s="231"/>
      <c r="BU26" s="231"/>
      <c r="BV26" s="231"/>
      <c r="BW26" s="232"/>
      <c r="BX26" s="8"/>
      <c r="BY26" s="10"/>
      <c r="BZ26" s="159"/>
      <c r="DS26" s="166">
        <f>IF(MAX(DS24:DS25)=1,1,0)</f>
        <v>0</v>
      </c>
      <c r="DT26" s="166">
        <f t="shared" ref="DT26:FF26" si="97">IF(MAX(DT24:DT25)=1,1,0)</f>
        <v>0</v>
      </c>
      <c r="DU26" s="166">
        <f t="shared" si="97"/>
        <v>0</v>
      </c>
      <c r="DV26" s="166">
        <f t="shared" si="97"/>
        <v>0</v>
      </c>
      <c r="DW26" s="166">
        <f t="shared" si="97"/>
        <v>0</v>
      </c>
      <c r="DX26" s="166">
        <f t="shared" si="97"/>
        <v>0</v>
      </c>
      <c r="DY26" s="166">
        <f t="shared" si="97"/>
        <v>0</v>
      </c>
      <c r="DZ26" s="166">
        <f t="shared" si="97"/>
        <v>0</v>
      </c>
      <c r="EA26" s="166">
        <f t="shared" si="97"/>
        <v>0</v>
      </c>
      <c r="EB26" s="166">
        <f t="shared" si="97"/>
        <v>0</v>
      </c>
      <c r="EC26" s="166">
        <f t="shared" si="97"/>
        <v>0</v>
      </c>
      <c r="ED26" s="166">
        <f t="shared" si="97"/>
        <v>0</v>
      </c>
      <c r="EE26" s="166">
        <f t="shared" si="97"/>
        <v>0</v>
      </c>
      <c r="EF26" s="166">
        <f t="shared" si="97"/>
        <v>0</v>
      </c>
      <c r="EG26" s="166">
        <f t="shared" si="97"/>
        <v>0</v>
      </c>
      <c r="EH26" s="166">
        <f t="shared" si="97"/>
        <v>0</v>
      </c>
      <c r="EI26" s="166">
        <f t="shared" si="97"/>
        <v>0</v>
      </c>
      <c r="EJ26" s="166">
        <f t="shared" si="97"/>
        <v>0</v>
      </c>
      <c r="EK26" s="166">
        <f t="shared" si="97"/>
        <v>0</v>
      </c>
      <c r="EL26" s="166">
        <f t="shared" si="97"/>
        <v>0</v>
      </c>
      <c r="EM26" s="166">
        <f t="shared" si="97"/>
        <v>0</v>
      </c>
      <c r="EN26" s="166">
        <f t="shared" si="97"/>
        <v>0</v>
      </c>
      <c r="EO26" s="166">
        <f t="shared" si="97"/>
        <v>0</v>
      </c>
      <c r="EP26" s="166">
        <f t="shared" si="97"/>
        <v>0</v>
      </c>
      <c r="EQ26" s="166">
        <f t="shared" si="97"/>
        <v>0</v>
      </c>
      <c r="ER26" s="166">
        <f t="shared" si="97"/>
        <v>0</v>
      </c>
      <c r="ES26" s="166">
        <f t="shared" si="97"/>
        <v>0</v>
      </c>
      <c r="ET26" s="166">
        <f t="shared" si="97"/>
        <v>0</v>
      </c>
      <c r="EU26" s="166">
        <f t="shared" si="97"/>
        <v>0</v>
      </c>
      <c r="EV26" s="166">
        <f t="shared" si="97"/>
        <v>0</v>
      </c>
      <c r="EW26" s="166">
        <f t="shared" si="97"/>
        <v>0</v>
      </c>
      <c r="EX26" s="166">
        <f t="shared" si="97"/>
        <v>0</v>
      </c>
      <c r="EY26" s="166">
        <f t="shared" si="97"/>
        <v>0</v>
      </c>
      <c r="EZ26" s="166">
        <f t="shared" si="97"/>
        <v>0</v>
      </c>
      <c r="FA26" s="166">
        <f t="shared" si="97"/>
        <v>0</v>
      </c>
      <c r="FB26" s="166">
        <f t="shared" si="97"/>
        <v>0</v>
      </c>
      <c r="FC26" s="166">
        <f t="shared" si="97"/>
        <v>0</v>
      </c>
      <c r="FD26" s="166">
        <f t="shared" si="97"/>
        <v>0</v>
      </c>
      <c r="FE26" s="166">
        <f t="shared" si="97"/>
        <v>0</v>
      </c>
      <c r="FF26" s="166">
        <f t="shared" si="97"/>
        <v>0</v>
      </c>
      <c r="IL26" s="166">
        <f>IF(MAX(IL24:IL25)=1,1,0)</f>
        <v>0</v>
      </c>
      <c r="IM26" s="166">
        <f t="shared" ref="IM26:JY26" si="98">IF(MAX(IM24:IM25)=1,1,0)</f>
        <v>0</v>
      </c>
      <c r="IN26" s="166">
        <f t="shared" si="98"/>
        <v>0</v>
      </c>
      <c r="IO26" s="166">
        <f t="shared" si="98"/>
        <v>0</v>
      </c>
      <c r="IP26" s="166">
        <f t="shared" si="98"/>
        <v>0</v>
      </c>
      <c r="IQ26" s="166">
        <f t="shared" si="98"/>
        <v>0</v>
      </c>
      <c r="IR26" s="166">
        <f t="shared" si="98"/>
        <v>0</v>
      </c>
      <c r="IS26" s="166">
        <f t="shared" si="98"/>
        <v>0</v>
      </c>
      <c r="IT26" s="166">
        <f t="shared" si="98"/>
        <v>0</v>
      </c>
      <c r="IU26" s="166">
        <f t="shared" si="98"/>
        <v>0</v>
      </c>
      <c r="IV26" s="166">
        <f t="shared" si="98"/>
        <v>0</v>
      </c>
      <c r="IW26" s="166">
        <f t="shared" si="98"/>
        <v>0</v>
      </c>
      <c r="IX26" s="166">
        <f t="shared" si="98"/>
        <v>0</v>
      </c>
      <c r="IY26" s="166">
        <f t="shared" si="98"/>
        <v>0</v>
      </c>
      <c r="IZ26" s="166">
        <f t="shared" si="98"/>
        <v>0</v>
      </c>
      <c r="JA26" s="166">
        <f t="shared" si="98"/>
        <v>0</v>
      </c>
      <c r="JB26" s="166">
        <f t="shared" si="98"/>
        <v>0</v>
      </c>
      <c r="JC26" s="166">
        <f t="shared" si="98"/>
        <v>0</v>
      </c>
      <c r="JD26" s="166">
        <f t="shared" si="98"/>
        <v>0</v>
      </c>
      <c r="JE26" s="166">
        <f t="shared" si="98"/>
        <v>0</v>
      </c>
      <c r="JF26" s="166">
        <f t="shared" si="98"/>
        <v>0</v>
      </c>
      <c r="JG26" s="166">
        <f t="shared" si="98"/>
        <v>0</v>
      </c>
      <c r="JH26" s="166">
        <f t="shared" si="98"/>
        <v>0</v>
      </c>
      <c r="JI26" s="166">
        <f t="shared" si="98"/>
        <v>0</v>
      </c>
      <c r="JJ26" s="166">
        <f t="shared" si="98"/>
        <v>0</v>
      </c>
      <c r="JK26" s="166">
        <f t="shared" si="98"/>
        <v>0</v>
      </c>
      <c r="JL26" s="166">
        <f t="shared" si="98"/>
        <v>0</v>
      </c>
      <c r="JM26" s="166">
        <f t="shared" si="98"/>
        <v>0</v>
      </c>
      <c r="JN26" s="166">
        <f t="shared" si="98"/>
        <v>0</v>
      </c>
      <c r="JO26" s="166">
        <f t="shared" si="98"/>
        <v>0</v>
      </c>
      <c r="JP26" s="166">
        <f t="shared" si="98"/>
        <v>0</v>
      </c>
      <c r="JQ26" s="166">
        <f t="shared" si="98"/>
        <v>0</v>
      </c>
      <c r="JR26" s="166">
        <f t="shared" si="98"/>
        <v>0</v>
      </c>
      <c r="JS26" s="166">
        <f t="shared" si="98"/>
        <v>0</v>
      </c>
      <c r="JT26" s="166">
        <f t="shared" si="98"/>
        <v>0</v>
      </c>
      <c r="JU26" s="166">
        <f t="shared" si="98"/>
        <v>0</v>
      </c>
      <c r="JV26" s="166">
        <f t="shared" si="98"/>
        <v>0</v>
      </c>
      <c r="JW26" s="166">
        <f t="shared" si="98"/>
        <v>0</v>
      </c>
      <c r="JX26" s="166">
        <f t="shared" si="98"/>
        <v>0</v>
      </c>
      <c r="JY26" s="166">
        <f t="shared" si="98"/>
        <v>0</v>
      </c>
    </row>
    <row r="27" spans="1:286" ht="15" customHeight="1" x14ac:dyDescent="0.25">
      <c r="A27" s="32" t="s">
        <v>14</v>
      </c>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27"/>
      <c r="AJ27" s="12"/>
      <c r="AK27" s="12"/>
      <c r="AL27" s="12"/>
      <c r="AM27" s="12"/>
      <c r="AN27" s="12"/>
      <c r="AO27" s="12"/>
      <c r="AP27" s="12"/>
      <c r="AQ27" s="12"/>
      <c r="AR27" s="12"/>
      <c r="AS27" s="12"/>
      <c r="AT27" s="12"/>
      <c r="AU27" s="12"/>
      <c r="AV27" s="12"/>
      <c r="AW27" s="12"/>
      <c r="AX27" s="12"/>
      <c r="AY27" s="12"/>
      <c r="AZ27" s="12"/>
      <c r="BA27" s="27"/>
      <c r="BB27" s="12"/>
      <c r="BC27" s="12"/>
      <c r="BD27" s="12"/>
      <c r="BE27" s="12"/>
      <c r="BF27" s="33"/>
      <c r="BG27" s="179" t="s">
        <v>158</v>
      </c>
      <c r="BH27" s="27"/>
      <c r="BI27" s="27"/>
      <c r="BJ27" s="27"/>
      <c r="BK27" s="27"/>
      <c r="BL27" s="27"/>
      <c r="BM27" s="27"/>
      <c r="BN27" s="27"/>
      <c r="BO27" s="27"/>
      <c r="BP27" s="27"/>
      <c r="BQ27" s="27"/>
      <c r="BR27" s="27"/>
      <c r="BS27" s="27"/>
      <c r="BT27" s="27"/>
      <c r="BU27" s="27"/>
      <c r="BV27" s="27"/>
      <c r="BW27" s="28"/>
    </row>
    <row r="28" spans="1:286" ht="12.95" customHeight="1" x14ac:dyDescent="0.25">
      <c r="A28" s="29" t="s">
        <v>304</v>
      </c>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1"/>
      <c r="BG28" s="190"/>
      <c r="BH28" s="191"/>
      <c r="BI28" s="191"/>
      <c r="BJ28" s="191"/>
      <c r="BK28" s="191"/>
      <c r="BL28" s="191"/>
      <c r="BM28" s="191"/>
      <c r="BN28" s="191"/>
      <c r="BO28" s="191"/>
      <c r="BP28" s="191"/>
      <c r="BQ28" s="191"/>
      <c r="BR28" s="191"/>
      <c r="BS28" s="191"/>
      <c r="BT28" s="191"/>
      <c r="BU28" s="191"/>
      <c r="BV28" s="191"/>
      <c r="BW28" s="192"/>
      <c r="JZ28" s="167" t="str">
        <f>IF(MAX(IL34:JY34)=1,"Why?","")</f>
        <v/>
      </c>
    </row>
    <row r="29" spans="1:286" ht="12.95" customHeight="1" x14ac:dyDescent="0.25">
      <c r="A29" s="284" t="s">
        <v>17</v>
      </c>
      <c r="B29" s="284"/>
      <c r="C29" s="284"/>
      <c r="D29" s="284"/>
      <c r="E29" s="284"/>
      <c r="F29" s="284"/>
      <c r="G29" s="284"/>
      <c r="H29" s="284"/>
      <c r="I29" s="284"/>
      <c r="J29" s="284"/>
      <c r="K29" s="284"/>
      <c r="L29" s="284"/>
      <c r="M29" s="284"/>
      <c r="N29" s="284"/>
      <c r="O29" s="284"/>
      <c r="P29" s="284"/>
      <c r="Q29" s="284"/>
      <c r="R29" s="154" t="str">
        <f>BZ29</f>
        <v/>
      </c>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295"/>
      <c r="BH29" s="296"/>
      <c r="BI29" s="296"/>
      <c r="BJ29" s="296"/>
      <c r="BK29" s="296"/>
      <c r="BL29" s="296"/>
      <c r="BM29" s="296"/>
      <c r="BN29" s="296"/>
      <c r="BO29" s="296"/>
      <c r="BP29" s="296"/>
      <c r="BQ29" s="296"/>
      <c r="BR29" s="296"/>
      <c r="BS29" s="296"/>
      <c r="BT29" s="296"/>
      <c r="BU29" s="296"/>
      <c r="BV29" s="296"/>
      <c r="BW29" s="297"/>
      <c r="BY29" s="150"/>
      <c r="BZ29" s="158" t="str">
        <f>IF(CB29&gt;0,CA29/CB29,"")</f>
        <v/>
      </c>
      <c r="CA29" s="166">
        <f>SUM(CD29:DQ29)</f>
        <v>0</v>
      </c>
      <c r="CB29" s="166">
        <f>SUM(DS29:FF29)</f>
        <v>0</v>
      </c>
      <c r="CD29" s="166">
        <f t="shared" ref="CD29:CM33" si="99">IF(AND(S29="Y",DS29&gt;0),1,0)</f>
        <v>0</v>
      </c>
      <c r="CE29" s="166">
        <f t="shared" si="99"/>
        <v>0</v>
      </c>
      <c r="CF29" s="166">
        <f t="shared" si="99"/>
        <v>0</v>
      </c>
      <c r="CG29" s="166">
        <f t="shared" si="99"/>
        <v>0</v>
      </c>
      <c r="CH29" s="166">
        <f t="shared" si="99"/>
        <v>0</v>
      </c>
      <c r="CI29" s="166">
        <f t="shared" si="99"/>
        <v>0</v>
      </c>
      <c r="CJ29" s="166">
        <f t="shared" si="99"/>
        <v>0</v>
      </c>
      <c r="CK29" s="166">
        <f t="shared" si="99"/>
        <v>0</v>
      </c>
      <c r="CL29" s="166">
        <f t="shared" si="99"/>
        <v>0</v>
      </c>
      <c r="CM29" s="166">
        <f t="shared" si="99"/>
        <v>0</v>
      </c>
      <c r="CN29" s="166">
        <f t="shared" ref="CN29:CW33" si="100">IF(AND(AC29="Y",EC29&gt;0),1,0)</f>
        <v>0</v>
      </c>
      <c r="CO29" s="166">
        <f t="shared" si="100"/>
        <v>0</v>
      </c>
      <c r="CP29" s="166">
        <f t="shared" si="100"/>
        <v>0</v>
      </c>
      <c r="CQ29" s="166">
        <f t="shared" si="100"/>
        <v>0</v>
      </c>
      <c r="CR29" s="166">
        <f t="shared" si="100"/>
        <v>0</v>
      </c>
      <c r="CS29" s="166">
        <f t="shared" si="100"/>
        <v>0</v>
      </c>
      <c r="CT29" s="166">
        <f t="shared" si="100"/>
        <v>0</v>
      </c>
      <c r="CU29" s="166">
        <f t="shared" si="100"/>
        <v>0</v>
      </c>
      <c r="CV29" s="166">
        <f t="shared" si="100"/>
        <v>0</v>
      </c>
      <c r="CW29" s="166">
        <f t="shared" si="100"/>
        <v>0</v>
      </c>
      <c r="CX29" s="166">
        <f t="shared" ref="CX29:DG33" si="101">IF(AND(AM29="Y",EM29&gt;0),1,0)</f>
        <v>0</v>
      </c>
      <c r="CY29" s="166">
        <f t="shared" si="101"/>
        <v>0</v>
      </c>
      <c r="CZ29" s="166">
        <f t="shared" si="101"/>
        <v>0</v>
      </c>
      <c r="DA29" s="166">
        <f t="shared" si="101"/>
        <v>0</v>
      </c>
      <c r="DB29" s="166">
        <f t="shared" si="101"/>
        <v>0</v>
      </c>
      <c r="DC29" s="166">
        <f t="shared" si="101"/>
        <v>0</v>
      </c>
      <c r="DD29" s="166">
        <f t="shared" si="101"/>
        <v>0</v>
      </c>
      <c r="DE29" s="166">
        <f t="shared" si="101"/>
        <v>0</v>
      </c>
      <c r="DF29" s="166">
        <f t="shared" si="101"/>
        <v>0</v>
      </c>
      <c r="DG29" s="166">
        <f t="shared" si="101"/>
        <v>0</v>
      </c>
      <c r="DH29" s="166">
        <f t="shared" ref="DH29:DQ33" si="102">IF(AND(AW29="Y",EW29&gt;0),1,0)</f>
        <v>0</v>
      </c>
      <c r="DI29" s="166">
        <f t="shared" si="102"/>
        <v>0</v>
      </c>
      <c r="DJ29" s="166">
        <f t="shared" si="102"/>
        <v>0</v>
      </c>
      <c r="DK29" s="166">
        <f t="shared" si="102"/>
        <v>0</v>
      </c>
      <c r="DL29" s="166">
        <f t="shared" si="102"/>
        <v>0</v>
      </c>
      <c r="DM29" s="166">
        <f t="shared" si="102"/>
        <v>0</v>
      </c>
      <c r="DN29" s="166">
        <f t="shared" si="102"/>
        <v>0</v>
      </c>
      <c r="DO29" s="166">
        <f t="shared" si="102"/>
        <v>0</v>
      </c>
      <c r="DP29" s="166">
        <f t="shared" si="102"/>
        <v>0</v>
      </c>
      <c r="DQ29" s="166">
        <f t="shared" si="102"/>
        <v>0</v>
      </c>
      <c r="DS29" s="166">
        <f t="shared" ref="DS29:EB32" si="103">IF(S$10&gt;0,1,0)</f>
        <v>0</v>
      </c>
      <c r="DT29" s="166">
        <f t="shared" si="103"/>
        <v>0</v>
      </c>
      <c r="DU29" s="166">
        <f t="shared" si="103"/>
        <v>0</v>
      </c>
      <c r="DV29" s="166">
        <f t="shared" si="103"/>
        <v>0</v>
      </c>
      <c r="DW29" s="166">
        <f t="shared" si="103"/>
        <v>0</v>
      </c>
      <c r="DX29" s="166">
        <f t="shared" si="103"/>
        <v>0</v>
      </c>
      <c r="DY29" s="166">
        <f t="shared" si="103"/>
        <v>0</v>
      </c>
      <c r="DZ29" s="166">
        <f t="shared" si="103"/>
        <v>0</v>
      </c>
      <c r="EA29" s="166">
        <f t="shared" si="103"/>
        <v>0</v>
      </c>
      <c r="EB29" s="166">
        <f t="shared" si="103"/>
        <v>0</v>
      </c>
      <c r="EC29" s="166">
        <f t="shared" ref="EC29:EL32" si="104">IF(AC$10&gt;0,1,0)</f>
        <v>0</v>
      </c>
      <c r="ED29" s="166">
        <f t="shared" si="104"/>
        <v>0</v>
      </c>
      <c r="EE29" s="166">
        <f t="shared" si="104"/>
        <v>0</v>
      </c>
      <c r="EF29" s="166">
        <f t="shared" si="104"/>
        <v>0</v>
      </c>
      <c r="EG29" s="166">
        <f t="shared" si="104"/>
        <v>0</v>
      </c>
      <c r="EH29" s="166">
        <f t="shared" si="104"/>
        <v>0</v>
      </c>
      <c r="EI29" s="166">
        <f t="shared" si="104"/>
        <v>0</v>
      </c>
      <c r="EJ29" s="166">
        <f t="shared" si="104"/>
        <v>0</v>
      </c>
      <c r="EK29" s="166">
        <f t="shared" si="104"/>
        <v>0</v>
      </c>
      <c r="EL29" s="166">
        <f t="shared" si="104"/>
        <v>0</v>
      </c>
      <c r="EM29" s="166">
        <f t="shared" ref="EM29:EV32" si="105">IF(AM$10&gt;0,1,0)</f>
        <v>0</v>
      </c>
      <c r="EN29" s="166">
        <f t="shared" si="105"/>
        <v>0</v>
      </c>
      <c r="EO29" s="166">
        <f t="shared" si="105"/>
        <v>0</v>
      </c>
      <c r="EP29" s="166">
        <f t="shared" si="105"/>
        <v>0</v>
      </c>
      <c r="EQ29" s="166">
        <f t="shared" si="105"/>
        <v>0</v>
      </c>
      <c r="ER29" s="166">
        <f t="shared" si="105"/>
        <v>0</v>
      </c>
      <c r="ES29" s="166">
        <f t="shared" si="105"/>
        <v>0</v>
      </c>
      <c r="ET29" s="166">
        <f t="shared" si="105"/>
        <v>0</v>
      </c>
      <c r="EU29" s="166">
        <f t="shared" si="105"/>
        <v>0</v>
      </c>
      <c r="EV29" s="166">
        <f t="shared" si="105"/>
        <v>0</v>
      </c>
      <c r="EW29" s="166">
        <f t="shared" ref="EW29:FF32" si="106">IF(AW$10&gt;0,1,0)</f>
        <v>0</v>
      </c>
      <c r="EX29" s="166">
        <f t="shared" si="106"/>
        <v>0</v>
      </c>
      <c r="EY29" s="166">
        <f t="shared" si="106"/>
        <v>0</v>
      </c>
      <c r="EZ29" s="166">
        <f t="shared" si="106"/>
        <v>0</v>
      </c>
      <c r="FA29" s="166">
        <f t="shared" si="106"/>
        <v>0</v>
      </c>
      <c r="FB29" s="166">
        <f t="shared" si="106"/>
        <v>0</v>
      </c>
      <c r="FC29" s="166">
        <f t="shared" si="106"/>
        <v>0</v>
      </c>
      <c r="FD29" s="166">
        <f t="shared" si="106"/>
        <v>0</v>
      </c>
      <c r="FE29" s="166">
        <f t="shared" si="106"/>
        <v>0</v>
      </c>
      <c r="FF29" s="166">
        <f t="shared" si="106"/>
        <v>0</v>
      </c>
      <c r="FH29" s="166">
        <f>IF(AND(S29&lt;&gt;"",DS29=1),1,0)</f>
        <v>0</v>
      </c>
      <c r="FI29" s="166">
        <f t="shared" ref="FI29:FX33" si="107">IF(AND(T29&lt;&gt;"",DT29=1),1,0)</f>
        <v>0</v>
      </c>
      <c r="FJ29" s="166">
        <f t="shared" si="107"/>
        <v>0</v>
      </c>
      <c r="FK29" s="166">
        <f t="shared" si="107"/>
        <v>0</v>
      </c>
      <c r="FL29" s="166">
        <f t="shared" si="107"/>
        <v>0</v>
      </c>
      <c r="FM29" s="166">
        <f t="shared" si="107"/>
        <v>0</v>
      </c>
      <c r="FN29" s="166">
        <f t="shared" si="107"/>
        <v>0</v>
      </c>
      <c r="FO29" s="166">
        <f t="shared" si="107"/>
        <v>0</v>
      </c>
      <c r="FP29" s="166">
        <f t="shared" si="107"/>
        <v>0</v>
      </c>
      <c r="FQ29" s="166">
        <f t="shared" si="107"/>
        <v>0</v>
      </c>
      <c r="FR29" s="166">
        <f t="shared" si="107"/>
        <v>0</v>
      </c>
      <c r="FS29" s="166">
        <f t="shared" si="107"/>
        <v>0</v>
      </c>
      <c r="FT29" s="166">
        <f t="shared" si="107"/>
        <v>0</v>
      </c>
      <c r="FU29" s="166">
        <f t="shared" si="107"/>
        <v>0</v>
      </c>
      <c r="FV29" s="166">
        <f t="shared" si="107"/>
        <v>0</v>
      </c>
      <c r="FW29" s="166">
        <f t="shared" si="107"/>
        <v>0</v>
      </c>
      <c r="FX29" s="166">
        <f t="shared" si="107"/>
        <v>0</v>
      </c>
      <c r="FY29" s="166">
        <f t="shared" ref="FY29:FY33" si="108">IF(AND(AJ29&lt;&gt;"",EJ29=1),1,0)</f>
        <v>0</v>
      </c>
      <c r="FZ29" s="166">
        <f t="shared" ref="FZ29:FZ33" si="109">IF(AND(AK29&lt;&gt;"",EK29=1),1,0)</f>
        <v>0</v>
      </c>
      <c r="GA29" s="166">
        <f t="shared" ref="GA29:GA33" si="110">IF(AND(AL29&lt;&gt;"",EL29=1),1,0)</f>
        <v>0</v>
      </c>
      <c r="GB29" s="166">
        <f t="shared" ref="GB29:GB33" si="111">IF(AND(AM29&lt;&gt;"",EM29=1),1,0)</f>
        <v>0</v>
      </c>
      <c r="GC29" s="166">
        <f t="shared" ref="GC29:GC33" si="112">IF(AND(AN29&lt;&gt;"",EN29=1),1,0)</f>
        <v>0</v>
      </c>
      <c r="GD29" s="166">
        <f t="shared" ref="GD29:GD33" si="113">IF(AND(AO29&lt;&gt;"",EO29=1),1,0)</f>
        <v>0</v>
      </c>
      <c r="GE29" s="166">
        <f t="shared" ref="GE29:GE33" si="114">IF(AND(AP29&lt;&gt;"",EP29=1),1,0)</f>
        <v>0</v>
      </c>
      <c r="GF29" s="166">
        <f t="shared" ref="GF29:GF33" si="115">IF(AND(AQ29&lt;&gt;"",EQ29=1),1,0)</f>
        <v>0</v>
      </c>
      <c r="GG29" s="166">
        <f t="shared" ref="GG29:GG33" si="116">IF(AND(AR29&lt;&gt;"",ER29=1),1,0)</f>
        <v>0</v>
      </c>
      <c r="GH29" s="166">
        <f t="shared" ref="GH29:GH33" si="117">IF(AND(AS29&lt;&gt;"",ES29=1),1,0)</f>
        <v>0</v>
      </c>
      <c r="GI29" s="166">
        <f t="shared" ref="GI29:GI33" si="118">IF(AND(AT29&lt;&gt;"",ET29=1),1,0)</f>
        <v>0</v>
      </c>
      <c r="GJ29" s="166">
        <f t="shared" ref="GJ29:GJ33" si="119">IF(AND(AU29&lt;&gt;"",EU29=1),1,0)</f>
        <v>0</v>
      </c>
      <c r="GK29" s="166">
        <f t="shared" ref="GK29:GK33" si="120">IF(AND(AV29&lt;&gt;"",EV29=1),1,0)</f>
        <v>0</v>
      </c>
      <c r="GL29" s="166">
        <f t="shared" ref="GL29:GL33" si="121">IF(AND(AW29&lt;&gt;"",EW29=1),1,0)</f>
        <v>0</v>
      </c>
      <c r="GM29" s="166">
        <f t="shared" ref="GM29:GM33" si="122">IF(AND(AX29&lt;&gt;"",EX29=1),1,0)</f>
        <v>0</v>
      </c>
      <c r="GN29" s="166">
        <f t="shared" ref="GN29:GN33" si="123">IF(AND(AY29&lt;&gt;"",EY29=1),1,0)</f>
        <v>0</v>
      </c>
      <c r="GO29" s="166">
        <f t="shared" ref="GO29:GO33" si="124">IF(AND(AZ29&lt;&gt;"",EZ29=1),1,0)</f>
        <v>0</v>
      </c>
      <c r="GP29" s="166">
        <f t="shared" ref="GP29:GP33" si="125">IF(AND(BA29&lt;&gt;"",FA29=1),1,0)</f>
        <v>0</v>
      </c>
      <c r="GQ29" s="166">
        <f t="shared" ref="GQ29:GQ33" si="126">IF(AND(BB29&lt;&gt;"",FB29=1),1,0)</f>
        <v>0</v>
      </c>
      <c r="GR29" s="166">
        <f t="shared" ref="GR29:GR33" si="127">IF(AND(BC29&lt;&gt;"",FC29=1),1,0)</f>
        <v>0</v>
      </c>
      <c r="GS29" s="166">
        <f t="shared" ref="GS29:GS33" si="128">IF(AND(BD29&lt;&gt;"",FD29=1),1,0)</f>
        <v>0</v>
      </c>
      <c r="GT29" s="166">
        <f t="shared" ref="GT29:GT33" si="129">IF(AND(BE29&lt;&gt;"",FE29=1),1,0)</f>
        <v>0</v>
      </c>
      <c r="GU29" s="166">
        <f t="shared" ref="GU29:GU33" si="130">IF(AND(BF29&lt;&gt;"",FF29=1),1,0)</f>
        <v>0</v>
      </c>
      <c r="GW29" s="166">
        <f t="shared" ref="GW29:IC33" si="131">IF(AND(FH29=1,DS29=1,CD29=0),1,0)</f>
        <v>0</v>
      </c>
      <c r="GX29" s="166">
        <f t="shared" si="131"/>
        <v>0</v>
      </c>
      <c r="GY29" s="166">
        <f t="shared" si="131"/>
        <v>0</v>
      </c>
      <c r="GZ29" s="166">
        <f t="shared" si="131"/>
        <v>0</v>
      </c>
      <c r="HA29" s="166">
        <f t="shared" si="131"/>
        <v>0</v>
      </c>
      <c r="HB29" s="166">
        <f t="shared" si="131"/>
        <v>0</v>
      </c>
      <c r="HC29" s="166">
        <f t="shared" si="131"/>
        <v>0</v>
      </c>
      <c r="HD29" s="166">
        <f t="shared" si="131"/>
        <v>0</v>
      </c>
      <c r="HE29" s="166">
        <f t="shared" si="131"/>
        <v>0</v>
      </c>
      <c r="HF29" s="166">
        <f t="shared" si="131"/>
        <v>0</v>
      </c>
      <c r="HG29" s="166">
        <f t="shared" si="131"/>
        <v>0</v>
      </c>
      <c r="HH29" s="166">
        <f t="shared" si="131"/>
        <v>0</v>
      </c>
      <c r="HI29" s="166">
        <f t="shared" si="131"/>
        <v>0</v>
      </c>
      <c r="HJ29" s="166">
        <f t="shared" si="131"/>
        <v>0</v>
      </c>
      <c r="HK29" s="166">
        <f t="shared" si="131"/>
        <v>0</v>
      </c>
      <c r="HL29" s="166">
        <f t="shared" si="131"/>
        <v>0</v>
      </c>
      <c r="HM29" s="166">
        <f t="shared" si="131"/>
        <v>0</v>
      </c>
      <c r="HN29" s="166">
        <f t="shared" si="131"/>
        <v>0</v>
      </c>
      <c r="HO29" s="166">
        <f t="shared" si="131"/>
        <v>0</v>
      </c>
      <c r="HP29" s="166">
        <f t="shared" si="131"/>
        <v>0</v>
      </c>
      <c r="HQ29" s="166">
        <f t="shared" si="131"/>
        <v>0</v>
      </c>
      <c r="HR29" s="166">
        <f t="shared" si="131"/>
        <v>0</v>
      </c>
      <c r="HS29" s="166">
        <f t="shared" si="131"/>
        <v>0</v>
      </c>
      <c r="HT29" s="166">
        <f t="shared" si="131"/>
        <v>0</v>
      </c>
      <c r="HU29" s="166">
        <f t="shared" si="131"/>
        <v>0</v>
      </c>
      <c r="HV29" s="166">
        <f t="shared" si="131"/>
        <v>0</v>
      </c>
      <c r="HW29" s="166">
        <f t="shared" si="131"/>
        <v>0</v>
      </c>
      <c r="HX29" s="166">
        <f t="shared" si="131"/>
        <v>0</v>
      </c>
      <c r="HY29" s="166">
        <f t="shared" si="131"/>
        <v>0</v>
      </c>
      <c r="HZ29" s="166">
        <f t="shared" si="131"/>
        <v>0</v>
      </c>
      <c r="IA29" s="166">
        <f t="shared" si="131"/>
        <v>0</v>
      </c>
      <c r="IB29" s="166">
        <f t="shared" si="131"/>
        <v>0</v>
      </c>
      <c r="IC29" s="166">
        <f t="shared" si="131"/>
        <v>0</v>
      </c>
      <c r="ID29" s="166">
        <f t="shared" ref="ID29:ID33" si="132">IF(AND(GO29=1,EZ29=1,DK29=0),1,0)</f>
        <v>0</v>
      </c>
      <c r="IE29" s="166">
        <f t="shared" ref="IE29:IE33" si="133">IF(AND(GP29=1,FA29=1,DL29=0),1,0)</f>
        <v>0</v>
      </c>
      <c r="IF29" s="166">
        <f t="shared" ref="IF29:IF33" si="134">IF(AND(GQ29=1,FB29=1,DM29=0),1,0)</f>
        <v>0</v>
      </c>
      <c r="IG29" s="166">
        <f t="shared" ref="IG29:IG33" si="135">IF(AND(GR29=1,FC29=1,DN29=0),1,0)</f>
        <v>0</v>
      </c>
      <c r="IH29" s="166">
        <f t="shared" ref="IH29:IH33" si="136">IF(AND(GS29=1,FD29=1,DO29=0),1,0)</f>
        <v>0</v>
      </c>
      <c r="II29" s="166">
        <f t="shared" ref="II29:II33" si="137">IF(AND(GT29=1,FE29=1,DP29=0),1,0)</f>
        <v>0</v>
      </c>
      <c r="IJ29" s="166">
        <f t="shared" ref="IJ29:IJ33" si="138">IF(AND(GU29=1,FF29=1,DQ29=0),1,0)</f>
        <v>0</v>
      </c>
      <c r="IL29" s="166">
        <f t="shared" ref="IL29:IU33" si="139">IF(GW29=1,1,0)</f>
        <v>0</v>
      </c>
      <c r="IM29" s="166">
        <f t="shared" si="139"/>
        <v>0</v>
      </c>
      <c r="IN29" s="166">
        <f t="shared" si="139"/>
        <v>0</v>
      </c>
      <c r="IO29" s="166">
        <f t="shared" si="139"/>
        <v>0</v>
      </c>
      <c r="IP29" s="166">
        <f t="shared" si="139"/>
        <v>0</v>
      </c>
      <c r="IQ29" s="166">
        <f t="shared" si="139"/>
        <v>0</v>
      </c>
      <c r="IR29" s="166">
        <f t="shared" si="139"/>
        <v>0</v>
      </c>
      <c r="IS29" s="166">
        <f t="shared" si="139"/>
        <v>0</v>
      </c>
      <c r="IT29" s="166">
        <f t="shared" si="139"/>
        <v>0</v>
      </c>
      <c r="IU29" s="166">
        <f t="shared" si="139"/>
        <v>0</v>
      </c>
      <c r="IV29" s="166">
        <f t="shared" ref="IV29:JE33" si="140">IF(HG29=1,1,0)</f>
        <v>0</v>
      </c>
      <c r="IW29" s="166">
        <f t="shared" si="140"/>
        <v>0</v>
      </c>
      <c r="IX29" s="166">
        <f t="shared" si="140"/>
        <v>0</v>
      </c>
      <c r="IY29" s="166">
        <f t="shared" si="140"/>
        <v>0</v>
      </c>
      <c r="IZ29" s="166">
        <f t="shared" si="140"/>
        <v>0</v>
      </c>
      <c r="JA29" s="166">
        <f t="shared" si="140"/>
        <v>0</v>
      </c>
      <c r="JB29" s="166">
        <f t="shared" si="140"/>
        <v>0</v>
      </c>
      <c r="JC29" s="166">
        <f t="shared" si="140"/>
        <v>0</v>
      </c>
      <c r="JD29" s="166">
        <f t="shared" si="140"/>
        <v>0</v>
      </c>
      <c r="JE29" s="166">
        <f t="shared" si="140"/>
        <v>0</v>
      </c>
      <c r="JF29" s="166">
        <f t="shared" ref="JF29:JO33" si="141">IF(HQ29=1,1,0)</f>
        <v>0</v>
      </c>
      <c r="JG29" s="166">
        <f t="shared" si="141"/>
        <v>0</v>
      </c>
      <c r="JH29" s="166">
        <f t="shared" si="141"/>
        <v>0</v>
      </c>
      <c r="JI29" s="166">
        <f t="shared" si="141"/>
        <v>0</v>
      </c>
      <c r="JJ29" s="166">
        <f t="shared" si="141"/>
        <v>0</v>
      </c>
      <c r="JK29" s="166">
        <f t="shared" si="141"/>
        <v>0</v>
      </c>
      <c r="JL29" s="166">
        <f t="shared" si="141"/>
        <v>0</v>
      </c>
      <c r="JM29" s="166">
        <f t="shared" si="141"/>
        <v>0</v>
      </c>
      <c r="JN29" s="166">
        <f t="shared" si="141"/>
        <v>0</v>
      </c>
      <c r="JO29" s="166">
        <f t="shared" si="141"/>
        <v>0</v>
      </c>
      <c r="JP29" s="166">
        <f t="shared" ref="JP29:JY33" si="142">IF(IA29=1,1,0)</f>
        <v>0</v>
      </c>
      <c r="JQ29" s="166">
        <f t="shared" si="142"/>
        <v>0</v>
      </c>
      <c r="JR29" s="166">
        <f t="shared" si="142"/>
        <v>0</v>
      </c>
      <c r="JS29" s="166">
        <f t="shared" si="142"/>
        <v>0</v>
      </c>
      <c r="JT29" s="166">
        <f t="shared" si="142"/>
        <v>0</v>
      </c>
      <c r="JU29" s="166">
        <f t="shared" si="142"/>
        <v>0</v>
      </c>
      <c r="JV29" s="166">
        <f t="shared" si="142"/>
        <v>0</v>
      </c>
      <c r="JW29" s="166">
        <f t="shared" si="142"/>
        <v>0</v>
      </c>
      <c r="JX29" s="166">
        <f t="shared" si="142"/>
        <v>0</v>
      </c>
      <c r="JY29" s="166">
        <f t="shared" si="142"/>
        <v>0</v>
      </c>
      <c r="JZ29" s="167" t="str">
        <f>IF(MAX(IL29:JY29)=1,CONCATENATE("If no, insufficient proof of household program eligibility."),"")</f>
        <v/>
      </c>
    </row>
    <row r="30" spans="1:286" ht="12.95" customHeight="1" x14ac:dyDescent="0.25">
      <c r="A30" s="284" t="s">
        <v>306</v>
      </c>
      <c r="B30" s="284"/>
      <c r="C30" s="284"/>
      <c r="D30" s="284"/>
      <c r="E30" s="284"/>
      <c r="F30" s="284"/>
      <c r="G30" s="284"/>
      <c r="H30" s="284"/>
      <c r="I30" s="284"/>
      <c r="J30" s="284"/>
      <c r="K30" s="284"/>
      <c r="L30" s="284"/>
      <c r="M30" s="284"/>
      <c r="N30" s="284"/>
      <c r="O30" s="284"/>
      <c r="P30" s="284"/>
      <c r="Q30" s="284"/>
      <c r="R30" s="154" t="str">
        <f>BZ30</f>
        <v/>
      </c>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298"/>
      <c r="BH30" s="299"/>
      <c r="BI30" s="299"/>
      <c r="BJ30" s="299"/>
      <c r="BK30" s="299"/>
      <c r="BL30" s="299"/>
      <c r="BM30" s="299"/>
      <c r="BN30" s="299"/>
      <c r="BO30" s="299"/>
      <c r="BP30" s="299"/>
      <c r="BQ30" s="299"/>
      <c r="BR30" s="299"/>
      <c r="BS30" s="299"/>
      <c r="BT30" s="299"/>
      <c r="BU30" s="299"/>
      <c r="BV30" s="299"/>
      <c r="BW30" s="300"/>
      <c r="BY30" s="150"/>
      <c r="BZ30" s="158" t="str">
        <f>IF(CB30&gt;0,CA30/CB30,"")</f>
        <v/>
      </c>
      <c r="CA30" s="166">
        <f>SUM(CD30:DQ30)</f>
        <v>0</v>
      </c>
      <c r="CB30" s="166">
        <f>SUM(DS30:FF30)</f>
        <v>0</v>
      </c>
      <c r="CD30" s="166">
        <f t="shared" si="99"/>
        <v>0</v>
      </c>
      <c r="CE30" s="166">
        <f t="shared" si="99"/>
        <v>0</v>
      </c>
      <c r="CF30" s="166">
        <f t="shared" si="99"/>
        <v>0</v>
      </c>
      <c r="CG30" s="166">
        <f t="shared" si="99"/>
        <v>0</v>
      </c>
      <c r="CH30" s="166">
        <f t="shared" si="99"/>
        <v>0</v>
      </c>
      <c r="CI30" s="166">
        <f t="shared" si="99"/>
        <v>0</v>
      </c>
      <c r="CJ30" s="166">
        <f t="shared" si="99"/>
        <v>0</v>
      </c>
      <c r="CK30" s="166">
        <f t="shared" si="99"/>
        <v>0</v>
      </c>
      <c r="CL30" s="166">
        <f t="shared" si="99"/>
        <v>0</v>
      </c>
      <c r="CM30" s="166">
        <f t="shared" si="99"/>
        <v>0</v>
      </c>
      <c r="CN30" s="166">
        <f t="shared" si="100"/>
        <v>0</v>
      </c>
      <c r="CO30" s="166">
        <f t="shared" si="100"/>
        <v>0</v>
      </c>
      <c r="CP30" s="166">
        <f t="shared" si="100"/>
        <v>0</v>
      </c>
      <c r="CQ30" s="166">
        <f t="shared" si="100"/>
        <v>0</v>
      </c>
      <c r="CR30" s="166">
        <f t="shared" si="100"/>
        <v>0</v>
      </c>
      <c r="CS30" s="166">
        <f t="shared" si="100"/>
        <v>0</v>
      </c>
      <c r="CT30" s="166">
        <f t="shared" si="100"/>
        <v>0</v>
      </c>
      <c r="CU30" s="166">
        <f t="shared" si="100"/>
        <v>0</v>
      </c>
      <c r="CV30" s="166">
        <f t="shared" si="100"/>
        <v>0</v>
      </c>
      <c r="CW30" s="166">
        <f t="shared" si="100"/>
        <v>0</v>
      </c>
      <c r="CX30" s="166">
        <f t="shared" si="101"/>
        <v>0</v>
      </c>
      <c r="CY30" s="166">
        <f t="shared" si="101"/>
        <v>0</v>
      </c>
      <c r="CZ30" s="166">
        <f t="shared" si="101"/>
        <v>0</v>
      </c>
      <c r="DA30" s="166">
        <f t="shared" si="101"/>
        <v>0</v>
      </c>
      <c r="DB30" s="166">
        <f t="shared" si="101"/>
        <v>0</v>
      </c>
      <c r="DC30" s="166">
        <f t="shared" si="101"/>
        <v>0</v>
      </c>
      <c r="DD30" s="166">
        <f t="shared" si="101"/>
        <v>0</v>
      </c>
      <c r="DE30" s="166">
        <f t="shared" si="101"/>
        <v>0</v>
      </c>
      <c r="DF30" s="166">
        <f t="shared" si="101"/>
        <v>0</v>
      </c>
      <c r="DG30" s="166">
        <f t="shared" si="101"/>
        <v>0</v>
      </c>
      <c r="DH30" s="166">
        <f t="shared" si="102"/>
        <v>0</v>
      </c>
      <c r="DI30" s="166">
        <f t="shared" si="102"/>
        <v>0</v>
      </c>
      <c r="DJ30" s="166">
        <f t="shared" si="102"/>
        <v>0</v>
      </c>
      <c r="DK30" s="166">
        <f t="shared" si="102"/>
        <v>0</v>
      </c>
      <c r="DL30" s="166">
        <f t="shared" si="102"/>
        <v>0</v>
      </c>
      <c r="DM30" s="166">
        <f t="shared" si="102"/>
        <v>0</v>
      </c>
      <c r="DN30" s="166">
        <f t="shared" si="102"/>
        <v>0</v>
      </c>
      <c r="DO30" s="166">
        <f t="shared" si="102"/>
        <v>0</v>
      </c>
      <c r="DP30" s="166">
        <f t="shared" si="102"/>
        <v>0</v>
      </c>
      <c r="DQ30" s="166">
        <f t="shared" si="102"/>
        <v>0</v>
      </c>
      <c r="DS30" s="166">
        <f t="shared" si="103"/>
        <v>0</v>
      </c>
      <c r="DT30" s="166">
        <f t="shared" si="103"/>
        <v>0</v>
      </c>
      <c r="DU30" s="166">
        <f t="shared" si="103"/>
        <v>0</v>
      </c>
      <c r="DV30" s="166">
        <f t="shared" si="103"/>
        <v>0</v>
      </c>
      <c r="DW30" s="166">
        <f t="shared" si="103"/>
        <v>0</v>
      </c>
      <c r="DX30" s="166">
        <f t="shared" si="103"/>
        <v>0</v>
      </c>
      <c r="DY30" s="166">
        <f t="shared" si="103"/>
        <v>0</v>
      </c>
      <c r="DZ30" s="166">
        <f t="shared" si="103"/>
        <v>0</v>
      </c>
      <c r="EA30" s="166">
        <f t="shared" si="103"/>
        <v>0</v>
      </c>
      <c r="EB30" s="166">
        <f t="shared" si="103"/>
        <v>0</v>
      </c>
      <c r="EC30" s="166">
        <f t="shared" si="104"/>
        <v>0</v>
      </c>
      <c r="ED30" s="166">
        <f t="shared" si="104"/>
        <v>0</v>
      </c>
      <c r="EE30" s="166">
        <f t="shared" si="104"/>
        <v>0</v>
      </c>
      <c r="EF30" s="166">
        <f t="shared" si="104"/>
        <v>0</v>
      </c>
      <c r="EG30" s="166">
        <f t="shared" si="104"/>
        <v>0</v>
      </c>
      <c r="EH30" s="166">
        <f t="shared" si="104"/>
        <v>0</v>
      </c>
      <c r="EI30" s="166">
        <f t="shared" si="104"/>
        <v>0</v>
      </c>
      <c r="EJ30" s="166">
        <f t="shared" si="104"/>
        <v>0</v>
      </c>
      <c r="EK30" s="166">
        <f t="shared" si="104"/>
        <v>0</v>
      </c>
      <c r="EL30" s="166">
        <f t="shared" si="104"/>
        <v>0</v>
      </c>
      <c r="EM30" s="166">
        <f t="shared" si="105"/>
        <v>0</v>
      </c>
      <c r="EN30" s="166">
        <f t="shared" si="105"/>
        <v>0</v>
      </c>
      <c r="EO30" s="166">
        <f t="shared" si="105"/>
        <v>0</v>
      </c>
      <c r="EP30" s="166">
        <f t="shared" si="105"/>
        <v>0</v>
      </c>
      <c r="EQ30" s="166">
        <f t="shared" si="105"/>
        <v>0</v>
      </c>
      <c r="ER30" s="166">
        <f t="shared" si="105"/>
        <v>0</v>
      </c>
      <c r="ES30" s="166">
        <f t="shared" si="105"/>
        <v>0</v>
      </c>
      <c r="ET30" s="166">
        <f t="shared" si="105"/>
        <v>0</v>
      </c>
      <c r="EU30" s="166">
        <f t="shared" si="105"/>
        <v>0</v>
      </c>
      <c r="EV30" s="166">
        <f t="shared" si="105"/>
        <v>0</v>
      </c>
      <c r="EW30" s="166">
        <f t="shared" si="106"/>
        <v>0</v>
      </c>
      <c r="EX30" s="166">
        <f t="shared" si="106"/>
        <v>0</v>
      </c>
      <c r="EY30" s="166">
        <f t="shared" si="106"/>
        <v>0</v>
      </c>
      <c r="EZ30" s="166">
        <f t="shared" si="106"/>
        <v>0</v>
      </c>
      <c r="FA30" s="166">
        <f t="shared" si="106"/>
        <v>0</v>
      </c>
      <c r="FB30" s="166">
        <f t="shared" si="106"/>
        <v>0</v>
      </c>
      <c r="FC30" s="166">
        <f t="shared" si="106"/>
        <v>0</v>
      </c>
      <c r="FD30" s="166">
        <f t="shared" si="106"/>
        <v>0</v>
      </c>
      <c r="FE30" s="166">
        <f t="shared" si="106"/>
        <v>0</v>
      </c>
      <c r="FF30" s="166">
        <f t="shared" si="106"/>
        <v>0</v>
      </c>
      <c r="FH30" s="166">
        <f>IF(AND(S30&lt;&gt;"",DS30=1),1,0)</f>
        <v>0</v>
      </c>
      <c r="FI30" s="166">
        <f t="shared" si="107"/>
        <v>0</v>
      </c>
      <c r="FJ30" s="166">
        <f t="shared" si="107"/>
        <v>0</v>
      </c>
      <c r="FK30" s="166">
        <f t="shared" si="107"/>
        <v>0</v>
      </c>
      <c r="FL30" s="166">
        <f t="shared" si="107"/>
        <v>0</v>
      </c>
      <c r="FM30" s="166">
        <f t="shared" si="107"/>
        <v>0</v>
      </c>
      <c r="FN30" s="166">
        <f t="shared" si="107"/>
        <v>0</v>
      </c>
      <c r="FO30" s="166">
        <f t="shared" si="107"/>
        <v>0</v>
      </c>
      <c r="FP30" s="166">
        <f t="shared" si="107"/>
        <v>0</v>
      </c>
      <c r="FQ30" s="166">
        <f t="shared" si="107"/>
        <v>0</v>
      </c>
      <c r="FR30" s="166">
        <f t="shared" si="107"/>
        <v>0</v>
      </c>
      <c r="FS30" s="166">
        <f t="shared" si="107"/>
        <v>0</v>
      </c>
      <c r="FT30" s="166">
        <f t="shared" si="107"/>
        <v>0</v>
      </c>
      <c r="FU30" s="166">
        <f t="shared" si="107"/>
        <v>0</v>
      </c>
      <c r="FV30" s="166">
        <f t="shared" si="107"/>
        <v>0</v>
      </c>
      <c r="FW30" s="166">
        <f t="shared" si="107"/>
        <v>0</v>
      </c>
      <c r="FX30" s="166">
        <f t="shared" si="107"/>
        <v>0</v>
      </c>
      <c r="FY30" s="166">
        <f t="shared" si="108"/>
        <v>0</v>
      </c>
      <c r="FZ30" s="166">
        <f t="shared" si="109"/>
        <v>0</v>
      </c>
      <c r="GA30" s="166">
        <f t="shared" si="110"/>
        <v>0</v>
      </c>
      <c r="GB30" s="166">
        <f t="shared" si="111"/>
        <v>0</v>
      </c>
      <c r="GC30" s="166">
        <f t="shared" si="112"/>
        <v>0</v>
      </c>
      <c r="GD30" s="166">
        <f t="shared" si="113"/>
        <v>0</v>
      </c>
      <c r="GE30" s="166">
        <f t="shared" si="114"/>
        <v>0</v>
      </c>
      <c r="GF30" s="166">
        <f t="shared" si="115"/>
        <v>0</v>
      </c>
      <c r="GG30" s="166">
        <f t="shared" si="116"/>
        <v>0</v>
      </c>
      <c r="GH30" s="166">
        <f t="shared" si="117"/>
        <v>0</v>
      </c>
      <c r="GI30" s="166">
        <f t="shared" si="118"/>
        <v>0</v>
      </c>
      <c r="GJ30" s="166">
        <f t="shared" si="119"/>
        <v>0</v>
      </c>
      <c r="GK30" s="166">
        <f t="shared" si="120"/>
        <v>0</v>
      </c>
      <c r="GL30" s="166">
        <f t="shared" si="121"/>
        <v>0</v>
      </c>
      <c r="GM30" s="166">
        <f t="shared" si="122"/>
        <v>0</v>
      </c>
      <c r="GN30" s="166">
        <f t="shared" si="123"/>
        <v>0</v>
      </c>
      <c r="GO30" s="166">
        <f t="shared" si="124"/>
        <v>0</v>
      </c>
      <c r="GP30" s="166">
        <f t="shared" si="125"/>
        <v>0</v>
      </c>
      <c r="GQ30" s="166">
        <f t="shared" si="126"/>
        <v>0</v>
      </c>
      <c r="GR30" s="166">
        <f t="shared" si="127"/>
        <v>0</v>
      </c>
      <c r="GS30" s="166">
        <f t="shared" si="128"/>
        <v>0</v>
      </c>
      <c r="GT30" s="166">
        <f t="shared" si="129"/>
        <v>0</v>
      </c>
      <c r="GU30" s="166">
        <f t="shared" si="130"/>
        <v>0</v>
      </c>
      <c r="GW30" s="166">
        <f t="shared" si="131"/>
        <v>0</v>
      </c>
      <c r="GX30" s="166">
        <f t="shared" si="131"/>
        <v>0</v>
      </c>
      <c r="GY30" s="166">
        <f t="shared" si="131"/>
        <v>0</v>
      </c>
      <c r="GZ30" s="166">
        <f t="shared" si="131"/>
        <v>0</v>
      </c>
      <c r="HA30" s="166">
        <f t="shared" si="131"/>
        <v>0</v>
      </c>
      <c r="HB30" s="166">
        <f t="shared" si="131"/>
        <v>0</v>
      </c>
      <c r="HC30" s="166">
        <f t="shared" si="131"/>
        <v>0</v>
      </c>
      <c r="HD30" s="166">
        <f t="shared" si="131"/>
        <v>0</v>
      </c>
      <c r="HE30" s="166">
        <f t="shared" si="131"/>
        <v>0</v>
      </c>
      <c r="HF30" s="166">
        <f t="shared" si="131"/>
        <v>0</v>
      </c>
      <c r="HG30" s="166">
        <f t="shared" si="131"/>
        <v>0</v>
      </c>
      <c r="HH30" s="166">
        <f t="shared" si="131"/>
        <v>0</v>
      </c>
      <c r="HI30" s="166">
        <f t="shared" si="131"/>
        <v>0</v>
      </c>
      <c r="HJ30" s="166">
        <f t="shared" si="131"/>
        <v>0</v>
      </c>
      <c r="HK30" s="166">
        <f t="shared" si="131"/>
        <v>0</v>
      </c>
      <c r="HL30" s="166">
        <f t="shared" si="131"/>
        <v>0</v>
      </c>
      <c r="HM30" s="166">
        <f t="shared" si="131"/>
        <v>0</v>
      </c>
      <c r="HN30" s="166">
        <f t="shared" si="131"/>
        <v>0</v>
      </c>
      <c r="HO30" s="166">
        <f t="shared" si="131"/>
        <v>0</v>
      </c>
      <c r="HP30" s="166">
        <f t="shared" si="131"/>
        <v>0</v>
      </c>
      <c r="HQ30" s="166">
        <f t="shared" si="131"/>
        <v>0</v>
      </c>
      <c r="HR30" s="166">
        <f t="shared" si="131"/>
        <v>0</v>
      </c>
      <c r="HS30" s="166">
        <f t="shared" si="131"/>
        <v>0</v>
      </c>
      <c r="HT30" s="166">
        <f t="shared" si="131"/>
        <v>0</v>
      </c>
      <c r="HU30" s="166">
        <f t="shared" si="131"/>
        <v>0</v>
      </c>
      <c r="HV30" s="166">
        <f t="shared" si="131"/>
        <v>0</v>
      </c>
      <c r="HW30" s="166">
        <f t="shared" si="131"/>
        <v>0</v>
      </c>
      <c r="HX30" s="166">
        <f t="shared" si="131"/>
        <v>0</v>
      </c>
      <c r="HY30" s="166">
        <f t="shared" si="131"/>
        <v>0</v>
      </c>
      <c r="HZ30" s="166">
        <f t="shared" si="131"/>
        <v>0</v>
      </c>
      <c r="IA30" s="166">
        <f t="shared" si="131"/>
        <v>0</v>
      </c>
      <c r="IB30" s="166">
        <f t="shared" si="131"/>
        <v>0</v>
      </c>
      <c r="IC30" s="166">
        <f t="shared" si="131"/>
        <v>0</v>
      </c>
      <c r="ID30" s="166">
        <f t="shared" si="132"/>
        <v>0</v>
      </c>
      <c r="IE30" s="166">
        <f t="shared" si="133"/>
        <v>0</v>
      </c>
      <c r="IF30" s="166">
        <f t="shared" si="134"/>
        <v>0</v>
      </c>
      <c r="IG30" s="166">
        <f t="shared" si="135"/>
        <v>0</v>
      </c>
      <c r="IH30" s="166">
        <f t="shared" si="136"/>
        <v>0</v>
      </c>
      <c r="II30" s="166">
        <f t="shared" si="137"/>
        <v>0</v>
      </c>
      <c r="IJ30" s="166">
        <f t="shared" si="138"/>
        <v>0</v>
      </c>
      <c r="IL30" s="166">
        <f t="shared" si="139"/>
        <v>0</v>
      </c>
      <c r="IM30" s="166">
        <f t="shared" si="139"/>
        <v>0</v>
      </c>
      <c r="IN30" s="166">
        <f t="shared" si="139"/>
        <v>0</v>
      </c>
      <c r="IO30" s="166">
        <f t="shared" si="139"/>
        <v>0</v>
      </c>
      <c r="IP30" s="166">
        <f t="shared" si="139"/>
        <v>0</v>
      </c>
      <c r="IQ30" s="166">
        <f t="shared" si="139"/>
        <v>0</v>
      </c>
      <c r="IR30" s="166">
        <f t="shared" si="139"/>
        <v>0</v>
      </c>
      <c r="IS30" s="166">
        <f t="shared" si="139"/>
        <v>0</v>
      </c>
      <c r="IT30" s="166">
        <f t="shared" si="139"/>
        <v>0</v>
      </c>
      <c r="IU30" s="166">
        <f t="shared" si="139"/>
        <v>0</v>
      </c>
      <c r="IV30" s="166">
        <f t="shared" si="140"/>
        <v>0</v>
      </c>
      <c r="IW30" s="166">
        <f t="shared" si="140"/>
        <v>0</v>
      </c>
      <c r="IX30" s="166">
        <f t="shared" si="140"/>
        <v>0</v>
      </c>
      <c r="IY30" s="166">
        <f t="shared" si="140"/>
        <v>0</v>
      </c>
      <c r="IZ30" s="166">
        <f t="shared" si="140"/>
        <v>0</v>
      </c>
      <c r="JA30" s="166">
        <f t="shared" si="140"/>
        <v>0</v>
      </c>
      <c r="JB30" s="166">
        <f t="shared" si="140"/>
        <v>0</v>
      </c>
      <c r="JC30" s="166">
        <f t="shared" si="140"/>
        <v>0</v>
      </c>
      <c r="JD30" s="166">
        <f t="shared" si="140"/>
        <v>0</v>
      </c>
      <c r="JE30" s="166">
        <f t="shared" si="140"/>
        <v>0</v>
      </c>
      <c r="JF30" s="166">
        <f t="shared" si="141"/>
        <v>0</v>
      </c>
      <c r="JG30" s="166">
        <f t="shared" si="141"/>
        <v>0</v>
      </c>
      <c r="JH30" s="166">
        <f t="shared" si="141"/>
        <v>0</v>
      </c>
      <c r="JI30" s="166">
        <f t="shared" si="141"/>
        <v>0</v>
      </c>
      <c r="JJ30" s="166">
        <f t="shared" si="141"/>
        <v>0</v>
      </c>
      <c r="JK30" s="166">
        <f t="shared" si="141"/>
        <v>0</v>
      </c>
      <c r="JL30" s="166">
        <f t="shared" si="141"/>
        <v>0</v>
      </c>
      <c r="JM30" s="166">
        <f t="shared" si="141"/>
        <v>0</v>
      </c>
      <c r="JN30" s="166">
        <f t="shared" si="141"/>
        <v>0</v>
      </c>
      <c r="JO30" s="166">
        <f t="shared" si="141"/>
        <v>0</v>
      </c>
      <c r="JP30" s="166">
        <f t="shared" si="142"/>
        <v>0</v>
      </c>
      <c r="JQ30" s="166">
        <f t="shared" si="142"/>
        <v>0</v>
      </c>
      <c r="JR30" s="166">
        <f t="shared" si="142"/>
        <v>0</v>
      </c>
      <c r="JS30" s="166">
        <f t="shared" si="142"/>
        <v>0</v>
      </c>
      <c r="JT30" s="166">
        <f t="shared" si="142"/>
        <v>0</v>
      </c>
      <c r="JU30" s="166">
        <f t="shared" si="142"/>
        <v>0</v>
      </c>
      <c r="JV30" s="166">
        <f t="shared" si="142"/>
        <v>0</v>
      </c>
      <c r="JW30" s="166">
        <f t="shared" si="142"/>
        <v>0</v>
      </c>
      <c r="JX30" s="166">
        <f t="shared" si="142"/>
        <v>0</v>
      </c>
      <c r="JY30" s="166">
        <f t="shared" si="142"/>
        <v>0</v>
      </c>
      <c r="JZ30" s="167" t="str">
        <f>IF(MAX(IL30:JY30)=1,CONCATENATE("If no, insufficient proof of household program eligibility."),"")</f>
        <v/>
      </c>
    </row>
    <row r="31" spans="1:286" ht="12.95" customHeight="1" x14ac:dyDescent="0.25">
      <c r="A31" s="284" t="s">
        <v>307</v>
      </c>
      <c r="B31" s="284"/>
      <c r="C31" s="284"/>
      <c r="D31" s="284"/>
      <c r="E31" s="284"/>
      <c r="F31" s="284"/>
      <c r="G31" s="284"/>
      <c r="H31" s="284"/>
      <c r="I31" s="284"/>
      <c r="J31" s="284"/>
      <c r="K31" s="284"/>
      <c r="L31" s="284"/>
      <c r="M31" s="284"/>
      <c r="N31" s="284"/>
      <c r="O31" s="284"/>
      <c r="P31" s="284"/>
      <c r="Q31" s="284"/>
      <c r="R31" s="154" t="str">
        <f>BZ31</f>
        <v/>
      </c>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298"/>
      <c r="BH31" s="299"/>
      <c r="BI31" s="299"/>
      <c r="BJ31" s="299"/>
      <c r="BK31" s="299"/>
      <c r="BL31" s="299"/>
      <c r="BM31" s="299"/>
      <c r="BN31" s="299"/>
      <c r="BO31" s="299"/>
      <c r="BP31" s="299"/>
      <c r="BQ31" s="299"/>
      <c r="BR31" s="299"/>
      <c r="BS31" s="299"/>
      <c r="BT31" s="299"/>
      <c r="BU31" s="299"/>
      <c r="BV31" s="299"/>
      <c r="BW31" s="300"/>
      <c r="BY31" s="150"/>
      <c r="BZ31" s="158" t="str">
        <f>IF(CB31&gt;0,CA31/CB31,"")</f>
        <v/>
      </c>
      <c r="CA31" s="166">
        <f>SUM(CD31:DQ31)</f>
        <v>0</v>
      </c>
      <c r="CB31" s="166">
        <f>SUM(DS31:FF31)</f>
        <v>0</v>
      </c>
      <c r="CD31" s="166">
        <f t="shared" si="99"/>
        <v>0</v>
      </c>
      <c r="CE31" s="166">
        <f t="shared" si="99"/>
        <v>0</v>
      </c>
      <c r="CF31" s="166">
        <f t="shared" si="99"/>
        <v>0</v>
      </c>
      <c r="CG31" s="166">
        <f t="shared" si="99"/>
        <v>0</v>
      </c>
      <c r="CH31" s="166">
        <f t="shared" si="99"/>
        <v>0</v>
      </c>
      <c r="CI31" s="166">
        <f t="shared" si="99"/>
        <v>0</v>
      </c>
      <c r="CJ31" s="166">
        <f t="shared" si="99"/>
        <v>0</v>
      </c>
      <c r="CK31" s="166">
        <f t="shared" si="99"/>
        <v>0</v>
      </c>
      <c r="CL31" s="166">
        <f t="shared" si="99"/>
        <v>0</v>
      </c>
      <c r="CM31" s="166">
        <f t="shared" si="99"/>
        <v>0</v>
      </c>
      <c r="CN31" s="166">
        <f t="shared" si="100"/>
        <v>0</v>
      </c>
      <c r="CO31" s="166">
        <f t="shared" si="100"/>
        <v>0</v>
      </c>
      <c r="CP31" s="166">
        <f t="shared" si="100"/>
        <v>0</v>
      </c>
      <c r="CQ31" s="166">
        <f t="shared" si="100"/>
        <v>0</v>
      </c>
      <c r="CR31" s="166">
        <f t="shared" si="100"/>
        <v>0</v>
      </c>
      <c r="CS31" s="166">
        <f t="shared" si="100"/>
        <v>0</v>
      </c>
      <c r="CT31" s="166">
        <f t="shared" si="100"/>
        <v>0</v>
      </c>
      <c r="CU31" s="166">
        <f t="shared" si="100"/>
        <v>0</v>
      </c>
      <c r="CV31" s="166">
        <f t="shared" si="100"/>
        <v>0</v>
      </c>
      <c r="CW31" s="166">
        <f t="shared" si="100"/>
        <v>0</v>
      </c>
      <c r="CX31" s="166">
        <f t="shared" si="101"/>
        <v>0</v>
      </c>
      <c r="CY31" s="166">
        <f t="shared" si="101"/>
        <v>0</v>
      </c>
      <c r="CZ31" s="166">
        <f t="shared" si="101"/>
        <v>0</v>
      </c>
      <c r="DA31" s="166">
        <f t="shared" si="101"/>
        <v>0</v>
      </c>
      <c r="DB31" s="166">
        <f t="shared" si="101"/>
        <v>0</v>
      </c>
      <c r="DC31" s="166">
        <f t="shared" si="101"/>
        <v>0</v>
      </c>
      <c r="DD31" s="166">
        <f t="shared" si="101"/>
        <v>0</v>
      </c>
      <c r="DE31" s="166">
        <f t="shared" si="101"/>
        <v>0</v>
      </c>
      <c r="DF31" s="166">
        <f t="shared" si="101"/>
        <v>0</v>
      </c>
      <c r="DG31" s="166">
        <f t="shared" si="101"/>
        <v>0</v>
      </c>
      <c r="DH31" s="166">
        <f t="shared" si="102"/>
        <v>0</v>
      </c>
      <c r="DI31" s="166">
        <f t="shared" si="102"/>
        <v>0</v>
      </c>
      <c r="DJ31" s="166">
        <f t="shared" si="102"/>
        <v>0</v>
      </c>
      <c r="DK31" s="166">
        <f t="shared" si="102"/>
        <v>0</v>
      </c>
      <c r="DL31" s="166">
        <f t="shared" si="102"/>
        <v>0</v>
      </c>
      <c r="DM31" s="166">
        <f t="shared" si="102"/>
        <v>0</v>
      </c>
      <c r="DN31" s="166">
        <f t="shared" si="102"/>
        <v>0</v>
      </c>
      <c r="DO31" s="166">
        <f t="shared" si="102"/>
        <v>0</v>
      </c>
      <c r="DP31" s="166">
        <f t="shared" si="102"/>
        <v>0</v>
      </c>
      <c r="DQ31" s="166">
        <f t="shared" si="102"/>
        <v>0</v>
      </c>
      <c r="DS31" s="166">
        <f t="shared" si="103"/>
        <v>0</v>
      </c>
      <c r="DT31" s="166">
        <f t="shared" si="103"/>
        <v>0</v>
      </c>
      <c r="DU31" s="166">
        <f t="shared" si="103"/>
        <v>0</v>
      </c>
      <c r="DV31" s="166">
        <f t="shared" si="103"/>
        <v>0</v>
      </c>
      <c r="DW31" s="166">
        <f t="shared" si="103"/>
        <v>0</v>
      </c>
      <c r="DX31" s="166">
        <f t="shared" si="103"/>
        <v>0</v>
      </c>
      <c r="DY31" s="166">
        <f t="shared" si="103"/>
        <v>0</v>
      </c>
      <c r="DZ31" s="166">
        <f t="shared" si="103"/>
        <v>0</v>
      </c>
      <c r="EA31" s="166">
        <f t="shared" si="103"/>
        <v>0</v>
      </c>
      <c r="EB31" s="166">
        <f t="shared" si="103"/>
        <v>0</v>
      </c>
      <c r="EC31" s="166">
        <f t="shared" si="104"/>
        <v>0</v>
      </c>
      <c r="ED31" s="166">
        <f t="shared" si="104"/>
        <v>0</v>
      </c>
      <c r="EE31" s="166">
        <f t="shared" si="104"/>
        <v>0</v>
      </c>
      <c r="EF31" s="166">
        <f t="shared" si="104"/>
        <v>0</v>
      </c>
      <c r="EG31" s="166">
        <f t="shared" si="104"/>
        <v>0</v>
      </c>
      <c r="EH31" s="166">
        <f t="shared" si="104"/>
        <v>0</v>
      </c>
      <c r="EI31" s="166">
        <f t="shared" si="104"/>
        <v>0</v>
      </c>
      <c r="EJ31" s="166">
        <f t="shared" si="104"/>
        <v>0</v>
      </c>
      <c r="EK31" s="166">
        <f t="shared" si="104"/>
        <v>0</v>
      </c>
      <c r="EL31" s="166">
        <f t="shared" si="104"/>
        <v>0</v>
      </c>
      <c r="EM31" s="166">
        <f t="shared" si="105"/>
        <v>0</v>
      </c>
      <c r="EN31" s="166">
        <f t="shared" si="105"/>
        <v>0</v>
      </c>
      <c r="EO31" s="166">
        <f t="shared" si="105"/>
        <v>0</v>
      </c>
      <c r="EP31" s="166">
        <f t="shared" si="105"/>
        <v>0</v>
      </c>
      <c r="EQ31" s="166">
        <f t="shared" si="105"/>
        <v>0</v>
      </c>
      <c r="ER31" s="166">
        <f t="shared" si="105"/>
        <v>0</v>
      </c>
      <c r="ES31" s="166">
        <f t="shared" si="105"/>
        <v>0</v>
      </c>
      <c r="ET31" s="166">
        <f t="shared" si="105"/>
        <v>0</v>
      </c>
      <c r="EU31" s="166">
        <f t="shared" si="105"/>
        <v>0</v>
      </c>
      <c r="EV31" s="166">
        <f t="shared" si="105"/>
        <v>0</v>
      </c>
      <c r="EW31" s="166">
        <f t="shared" si="106"/>
        <v>0</v>
      </c>
      <c r="EX31" s="166">
        <f t="shared" si="106"/>
        <v>0</v>
      </c>
      <c r="EY31" s="166">
        <f t="shared" si="106"/>
        <v>0</v>
      </c>
      <c r="EZ31" s="166">
        <f t="shared" si="106"/>
        <v>0</v>
      </c>
      <c r="FA31" s="166">
        <f t="shared" si="106"/>
        <v>0</v>
      </c>
      <c r="FB31" s="166">
        <f t="shared" si="106"/>
        <v>0</v>
      </c>
      <c r="FC31" s="166">
        <f t="shared" si="106"/>
        <v>0</v>
      </c>
      <c r="FD31" s="166">
        <f t="shared" si="106"/>
        <v>0</v>
      </c>
      <c r="FE31" s="166">
        <f t="shared" si="106"/>
        <v>0</v>
      </c>
      <c r="FF31" s="166">
        <f t="shared" si="106"/>
        <v>0</v>
      </c>
      <c r="FH31" s="166">
        <f>IF(AND(S31&lt;&gt;"",DS31=1),1,0)</f>
        <v>0</v>
      </c>
      <c r="FI31" s="166">
        <f t="shared" si="107"/>
        <v>0</v>
      </c>
      <c r="FJ31" s="166">
        <f t="shared" si="107"/>
        <v>0</v>
      </c>
      <c r="FK31" s="166">
        <f t="shared" si="107"/>
        <v>0</v>
      </c>
      <c r="FL31" s="166">
        <f t="shared" si="107"/>
        <v>0</v>
      </c>
      <c r="FM31" s="166">
        <f t="shared" si="107"/>
        <v>0</v>
      </c>
      <c r="FN31" s="166">
        <f t="shared" si="107"/>
        <v>0</v>
      </c>
      <c r="FO31" s="166">
        <f t="shared" si="107"/>
        <v>0</v>
      </c>
      <c r="FP31" s="166">
        <f t="shared" si="107"/>
        <v>0</v>
      </c>
      <c r="FQ31" s="166">
        <f t="shared" si="107"/>
        <v>0</v>
      </c>
      <c r="FR31" s="166">
        <f t="shared" si="107"/>
        <v>0</v>
      </c>
      <c r="FS31" s="166">
        <f t="shared" si="107"/>
        <v>0</v>
      </c>
      <c r="FT31" s="166">
        <f t="shared" si="107"/>
        <v>0</v>
      </c>
      <c r="FU31" s="166">
        <f t="shared" si="107"/>
        <v>0</v>
      </c>
      <c r="FV31" s="166">
        <f t="shared" si="107"/>
        <v>0</v>
      </c>
      <c r="FW31" s="166">
        <f t="shared" si="107"/>
        <v>0</v>
      </c>
      <c r="FX31" s="166">
        <f t="shared" si="107"/>
        <v>0</v>
      </c>
      <c r="FY31" s="166">
        <f t="shared" si="108"/>
        <v>0</v>
      </c>
      <c r="FZ31" s="166">
        <f t="shared" si="109"/>
        <v>0</v>
      </c>
      <c r="GA31" s="166">
        <f t="shared" si="110"/>
        <v>0</v>
      </c>
      <c r="GB31" s="166">
        <f t="shared" si="111"/>
        <v>0</v>
      </c>
      <c r="GC31" s="166">
        <f t="shared" si="112"/>
        <v>0</v>
      </c>
      <c r="GD31" s="166">
        <f t="shared" si="113"/>
        <v>0</v>
      </c>
      <c r="GE31" s="166">
        <f t="shared" si="114"/>
        <v>0</v>
      </c>
      <c r="GF31" s="166">
        <f t="shared" si="115"/>
        <v>0</v>
      </c>
      <c r="GG31" s="166">
        <f t="shared" si="116"/>
        <v>0</v>
      </c>
      <c r="GH31" s="166">
        <f t="shared" si="117"/>
        <v>0</v>
      </c>
      <c r="GI31" s="166">
        <f t="shared" si="118"/>
        <v>0</v>
      </c>
      <c r="GJ31" s="166">
        <f t="shared" si="119"/>
        <v>0</v>
      </c>
      <c r="GK31" s="166">
        <f t="shared" si="120"/>
        <v>0</v>
      </c>
      <c r="GL31" s="166">
        <f t="shared" si="121"/>
        <v>0</v>
      </c>
      <c r="GM31" s="166">
        <f t="shared" si="122"/>
        <v>0</v>
      </c>
      <c r="GN31" s="166">
        <f t="shared" si="123"/>
        <v>0</v>
      </c>
      <c r="GO31" s="166">
        <f t="shared" si="124"/>
        <v>0</v>
      </c>
      <c r="GP31" s="166">
        <f t="shared" si="125"/>
        <v>0</v>
      </c>
      <c r="GQ31" s="166">
        <f t="shared" si="126"/>
        <v>0</v>
      </c>
      <c r="GR31" s="166">
        <f t="shared" si="127"/>
        <v>0</v>
      </c>
      <c r="GS31" s="166">
        <f t="shared" si="128"/>
        <v>0</v>
      </c>
      <c r="GT31" s="166">
        <f t="shared" si="129"/>
        <v>0</v>
      </c>
      <c r="GU31" s="166">
        <f t="shared" si="130"/>
        <v>0</v>
      </c>
      <c r="GW31" s="166">
        <f t="shared" si="131"/>
        <v>0</v>
      </c>
      <c r="GX31" s="166">
        <f t="shared" si="131"/>
        <v>0</v>
      </c>
      <c r="GY31" s="166">
        <f t="shared" si="131"/>
        <v>0</v>
      </c>
      <c r="GZ31" s="166">
        <f t="shared" si="131"/>
        <v>0</v>
      </c>
      <c r="HA31" s="166">
        <f t="shared" si="131"/>
        <v>0</v>
      </c>
      <c r="HB31" s="166">
        <f t="shared" si="131"/>
        <v>0</v>
      </c>
      <c r="HC31" s="166">
        <f t="shared" si="131"/>
        <v>0</v>
      </c>
      <c r="HD31" s="166">
        <f t="shared" si="131"/>
        <v>0</v>
      </c>
      <c r="HE31" s="166">
        <f t="shared" si="131"/>
        <v>0</v>
      </c>
      <c r="HF31" s="166">
        <f t="shared" si="131"/>
        <v>0</v>
      </c>
      <c r="HG31" s="166">
        <f t="shared" si="131"/>
        <v>0</v>
      </c>
      <c r="HH31" s="166">
        <f t="shared" si="131"/>
        <v>0</v>
      </c>
      <c r="HI31" s="166">
        <f t="shared" si="131"/>
        <v>0</v>
      </c>
      <c r="HJ31" s="166">
        <f t="shared" si="131"/>
        <v>0</v>
      </c>
      <c r="HK31" s="166">
        <f t="shared" si="131"/>
        <v>0</v>
      </c>
      <c r="HL31" s="166">
        <f t="shared" si="131"/>
        <v>0</v>
      </c>
      <c r="HM31" s="166">
        <f t="shared" si="131"/>
        <v>0</v>
      </c>
      <c r="HN31" s="166">
        <f t="shared" si="131"/>
        <v>0</v>
      </c>
      <c r="HO31" s="166">
        <f t="shared" si="131"/>
        <v>0</v>
      </c>
      <c r="HP31" s="166">
        <f t="shared" si="131"/>
        <v>0</v>
      </c>
      <c r="HQ31" s="166">
        <f t="shared" si="131"/>
        <v>0</v>
      </c>
      <c r="HR31" s="166">
        <f t="shared" si="131"/>
        <v>0</v>
      </c>
      <c r="HS31" s="166">
        <f t="shared" si="131"/>
        <v>0</v>
      </c>
      <c r="HT31" s="166">
        <f t="shared" si="131"/>
        <v>0</v>
      </c>
      <c r="HU31" s="166">
        <f t="shared" si="131"/>
        <v>0</v>
      </c>
      <c r="HV31" s="166">
        <f t="shared" si="131"/>
        <v>0</v>
      </c>
      <c r="HW31" s="166">
        <f t="shared" si="131"/>
        <v>0</v>
      </c>
      <c r="HX31" s="166">
        <f t="shared" si="131"/>
        <v>0</v>
      </c>
      <c r="HY31" s="166">
        <f t="shared" si="131"/>
        <v>0</v>
      </c>
      <c r="HZ31" s="166">
        <f t="shared" si="131"/>
        <v>0</v>
      </c>
      <c r="IA31" s="166">
        <f t="shared" si="131"/>
        <v>0</v>
      </c>
      <c r="IB31" s="166">
        <f t="shared" si="131"/>
        <v>0</v>
      </c>
      <c r="IC31" s="166">
        <f t="shared" si="131"/>
        <v>0</v>
      </c>
      <c r="ID31" s="166">
        <f t="shared" si="132"/>
        <v>0</v>
      </c>
      <c r="IE31" s="166">
        <f t="shared" si="133"/>
        <v>0</v>
      </c>
      <c r="IF31" s="166">
        <f t="shared" si="134"/>
        <v>0</v>
      </c>
      <c r="IG31" s="166">
        <f t="shared" si="135"/>
        <v>0</v>
      </c>
      <c r="IH31" s="166">
        <f t="shared" si="136"/>
        <v>0</v>
      </c>
      <c r="II31" s="166">
        <f t="shared" si="137"/>
        <v>0</v>
      </c>
      <c r="IJ31" s="166">
        <f t="shared" si="138"/>
        <v>0</v>
      </c>
      <c r="IL31" s="166">
        <f t="shared" si="139"/>
        <v>0</v>
      </c>
      <c r="IM31" s="166">
        <f t="shared" si="139"/>
        <v>0</v>
      </c>
      <c r="IN31" s="166">
        <f t="shared" si="139"/>
        <v>0</v>
      </c>
      <c r="IO31" s="166">
        <f t="shared" si="139"/>
        <v>0</v>
      </c>
      <c r="IP31" s="166">
        <f t="shared" si="139"/>
        <v>0</v>
      </c>
      <c r="IQ31" s="166">
        <f t="shared" si="139"/>
        <v>0</v>
      </c>
      <c r="IR31" s="166">
        <f t="shared" si="139"/>
        <v>0</v>
      </c>
      <c r="IS31" s="166">
        <f t="shared" si="139"/>
        <v>0</v>
      </c>
      <c r="IT31" s="166">
        <f t="shared" si="139"/>
        <v>0</v>
      </c>
      <c r="IU31" s="166">
        <f t="shared" si="139"/>
        <v>0</v>
      </c>
      <c r="IV31" s="166">
        <f t="shared" si="140"/>
        <v>0</v>
      </c>
      <c r="IW31" s="166">
        <f t="shared" si="140"/>
        <v>0</v>
      </c>
      <c r="IX31" s="166">
        <f t="shared" si="140"/>
        <v>0</v>
      </c>
      <c r="IY31" s="166">
        <f t="shared" si="140"/>
        <v>0</v>
      </c>
      <c r="IZ31" s="166">
        <f t="shared" si="140"/>
        <v>0</v>
      </c>
      <c r="JA31" s="166">
        <f t="shared" si="140"/>
        <v>0</v>
      </c>
      <c r="JB31" s="166">
        <f t="shared" si="140"/>
        <v>0</v>
      </c>
      <c r="JC31" s="166">
        <f t="shared" si="140"/>
        <v>0</v>
      </c>
      <c r="JD31" s="166">
        <f t="shared" si="140"/>
        <v>0</v>
      </c>
      <c r="JE31" s="166">
        <f t="shared" si="140"/>
        <v>0</v>
      </c>
      <c r="JF31" s="166">
        <f t="shared" si="141"/>
        <v>0</v>
      </c>
      <c r="JG31" s="166">
        <f t="shared" si="141"/>
        <v>0</v>
      </c>
      <c r="JH31" s="166">
        <f t="shared" si="141"/>
        <v>0</v>
      </c>
      <c r="JI31" s="166">
        <f t="shared" si="141"/>
        <v>0</v>
      </c>
      <c r="JJ31" s="166">
        <f t="shared" si="141"/>
        <v>0</v>
      </c>
      <c r="JK31" s="166">
        <f t="shared" si="141"/>
        <v>0</v>
      </c>
      <c r="JL31" s="166">
        <f t="shared" si="141"/>
        <v>0</v>
      </c>
      <c r="JM31" s="166">
        <f t="shared" si="141"/>
        <v>0</v>
      </c>
      <c r="JN31" s="166">
        <f t="shared" si="141"/>
        <v>0</v>
      </c>
      <c r="JO31" s="166">
        <f t="shared" si="141"/>
        <v>0</v>
      </c>
      <c r="JP31" s="166">
        <f t="shared" si="142"/>
        <v>0</v>
      </c>
      <c r="JQ31" s="166">
        <f t="shared" si="142"/>
        <v>0</v>
      </c>
      <c r="JR31" s="166">
        <f t="shared" si="142"/>
        <v>0</v>
      </c>
      <c r="JS31" s="166">
        <f t="shared" si="142"/>
        <v>0</v>
      </c>
      <c r="JT31" s="166">
        <f t="shared" si="142"/>
        <v>0</v>
      </c>
      <c r="JU31" s="166">
        <f t="shared" si="142"/>
        <v>0</v>
      </c>
      <c r="JV31" s="166">
        <f t="shared" si="142"/>
        <v>0</v>
      </c>
      <c r="JW31" s="166">
        <f t="shared" si="142"/>
        <v>0</v>
      </c>
      <c r="JX31" s="166">
        <f t="shared" si="142"/>
        <v>0</v>
      </c>
      <c r="JY31" s="166">
        <f t="shared" si="142"/>
        <v>0</v>
      </c>
      <c r="JZ31" s="167" t="str">
        <f>IF(MAX(IL31:JY31)=1,CONCATENATE("If no, inadequate documentation of household program eligibility."),"")</f>
        <v/>
      </c>
    </row>
    <row r="32" spans="1:286" ht="12.95" customHeight="1" x14ac:dyDescent="0.25">
      <c r="A32" s="307" t="s">
        <v>309</v>
      </c>
      <c r="B32" s="307"/>
      <c r="C32" s="307"/>
      <c r="D32" s="307"/>
      <c r="E32" s="307"/>
      <c r="F32" s="307"/>
      <c r="G32" s="307"/>
      <c r="H32" s="307"/>
      <c r="I32" s="307"/>
      <c r="J32" s="307"/>
      <c r="K32" s="307"/>
      <c r="L32" s="307"/>
      <c r="M32" s="307"/>
      <c r="N32" s="307"/>
      <c r="O32" s="307"/>
      <c r="P32" s="307"/>
      <c r="Q32" s="307"/>
      <c r="R32" s="154" t="str">
        <f>BZ32</f>
        <v/>
      </c>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298"/>
      <c r="BH32" s="299"/>
      <c r="BI32" s="299"/>
      <c r="BJ32" s="299"/>
      <c r="BK32" s="299"/>
      <c r="BL32" s="299"/>
      <c r="BM32" s="299"/>
      <c r="BN32" s="299"/>
      <c r="BO32" s="299"/>
      <c r="BP32" s="299"/>
      <c r="BQ32" s="299"/>
      <c r="BR32" s="299"/>
      <c r="BS32" s="299"/>
      <c r="BT32" s="299"/>
      <c r="BU32" s="299"/>
      <c r="BV32" s="299"/>
      <c r="BW32" s="300"/>
      <c r="BY32" s="150"/>
      <c r="BZ32" s="158" t="str">
        <f>IF(CB32&gt;0,CA32/CB32,"")</f>
        <v/>
      </c>
      <c r="CA32" s="166">
        <f>SUM(CD32:DQ32)</f>
        <v>0</v>
      </c>
      <c r="CB32" s="166">
        <f>SUM(DS32:FF32)</f>
        <v>0</v>
      </c>
      <c r="CD32" s="166">
        <f t="shared" si="99"/>
        <v>0</v>
      </c>
      <c r="CE32" s="166">
        <f t="shared" si="99"/>
        <v>0</v>
      </c>
      <c r="CF32" s="166">
        <f t="shared" si="99"/>
        <v>0</v>
      </c>
      <c r="CG32" s="166">
        <f t="shared" si="99"/>
        <v>0</v>
      </c>
      <c r="CH32" s="166">
        <f t="shared" si="99"/>
        <v>0</v>
      </c>
      <c r="CI32" s="166">
        <f t="shared" si="99"/>
        <v>0</v>
      </c>
      <c r="CJ32" s="166">
        <f t="shared" si="99"/>
        <v>0</v>
      </c>
      <c r="CK32" s="166">
        <f t="shared" si="99"/>
        <v>0</v>
      </c>
      <c r="CL32" s="166">
        <f t="shared" si="99"/>
        <v>0</v>
      </c>
      <c r="CM32" s="166">
        <f t="shared" si="99"/>
        <v>0</v>
      </c>
      <c r="CN32" s="166">
        <f t="shared" si="100"/>
        <v>0</v>
      </c>
      <c r="CO32" s="166">
        <f t="shared" si="100"/>
        <v>0</v>
      </c>
      <c r="CP32" s="166">
        <f t="shared" si="100"/>
        <v>0</v>
      </c>
      <c r="CQ32" s="166">
        <f t="shared" si="100"/>
        <v>0</v>
      </c>
      <c r="CR32" s="166">
        <f t="shared" si="100"/>
        <v>0</v>
      </c>
      <c r="CS32" s="166">
        <f t="shared" si="100"/>
        <v>0</v>
      </c>
      <c r="CT32" s="166">
        <f t="shared" si="100"/>
        <v>0</v>
      </c>
      <c r="CU32" s="166">
        <f t="shared" si="100"/>
        <v>0</v>
      </c>
      <c r="CV32" s="166">
        <f t="shared" si="100"/>
        <v>0</v>
      </c>
      <c r="CW32" s="166">
        <f t="shared" si="100"/>
        <v>0</v>
      </c>
      <c r="CX32" s="166">
        <f t="shared" si="101"/>
        <v>0</v>
      </c>
      <c r="CY32" s="166">
        <f t="shared" si="101"/>
        <v>0</v>
      </c>
      <c r="CZ32" s="166">
        <f t="shared" si="101"/>
        <v>0</v>
      </c>
      <c r="DA32" s="166">
        <f t="shared" si="101"/>
        <v>0</v>
      </c>
      <c r="DB32" s="166">
        <f t="shared" si="101"/>
        <v>0</v>
      </c>
      <c r="DC32" s="166">
        <f t="shared" si="101"/>
        <v>0</v>
      </c>
      <c r="DD32" s="166">
        <f t="shared" si="101"/>
        <v>0</v>
      </c>
      <c r="DE32" s="166">
        <f t="shared" si="101"/>
        <v>0</v>
      </c>
      <c r="DF32" s="166">
        <f t="shared" si="101"/>
        <v>0</v>
      </c>
      <c r="DG32" s="166">
        <f t="shared" si="101"/>
        <v>0</v>
      </c>
      <c r="DH32" s="166">
        <f t="shared" si="102"/>
        <v>0</v>
      </c>
      <c r="DI32" s="166">
        <f t="shared" si="102"/>
        <v>0</v>
      </c>
      <c r="DJ32" s="166">
        <f t="shared" si="102"/>
        <v>0</v>
      </c>
      <c r="DK32" s="166">
        <f t="shared" si="102"/>
        <v>0</v>
      </c>
      <c r="DL32" s="166">
        <f t="shared" si="102"/>
        <v>0</v>
      </c>
      <c r="DM32" s="166">
        <f t="shared" si="102"/>
        <v>0</v>
      </c>
      <c r="DN32" s="166">
        <f t="shared" si="102"/>
        <v>0</v>
      </c>
      <c r="DO32" s="166">
        <f t="shared" si="102"/>
        <v>0</v>
      </c>
      <c r="DP32" s="166">
        <f t="shared" si="102"/>
        <v>0</v>
      </c>
      <c r="DQ32" s="166">
        <f t="shared" si="102"/>
        <v>0</v>
      </c>
      <c r="DS32" s="166">
        <f t="shared" si="103"/>
        <v>0</v>
      </c>
      <c r="DT32" s="166">
        <f t="shared" si="103"/>
        <v>0</v>
      </c>
      <c r="DU32" s="166">
        <f t="shared" si="103"/>
        <v>0</v>
      </c>
      <c r="DV32" s="166">
        <f t="shared" si="103"/>
        <v>0</v>
      </c>
      <c r="DW32" s="166">
        <f t="shared" si="103"/>
        <v>0</v>
      </c>
      <c r="DX32" s="166">
        <f t="shared" si="103"/>
        <v>0</v>
      </c>
      <c r="DY32" s="166">
        <f t="shared" si="103"/>
        <v>0</v>
      </c>
      <c r="DZ32" s="166">
        <f t="shared" si="103"/>
        <v>0</v>
      </c>
      <c r="EA32" s="166">
        <f t="shared" si="103"/>
        <v>0</v>
      </c>
      <c r="EB32" s="166">
        <f t="shared" si="103"/>
        <v>0</v>
      </c>
      <c r="EC32" s="166">
        <f t="shared" si="104"/>
        <v>0</v>
      </c>
      <c r="ED32" s="166">
        <f t="shared" si="104"/>
        <v>0</v>
      </c>
      <c r="EE32" s="166">
        <f t="shared" si="104"/>
        <v>0</v>
      </c>
      <c r="EF32" s="166">
        <f t="shared" si="104"/>
        <v>0</v>
      </c>
      <c r="EG32" s="166">
        <f t="shared" si="104"/>
        <v>0</v>
      </c>
      <c r="EH32" s="166">
        <f t="shared" si="104"/>
        <v>0</v>
      </c>
      <c r="EI32" s="166">
        <f t="shared" si="104"/>
        <v>0</v>
      </c>
      <c r="EJ32" s="166">
        <f t="shared" si="104"/>
        <v>0</v>
      </c>
      <c r="EK32" s="166">
        <f t="shared" si="104"/>
        <v>0</v>
      </c>
      <c r="EL32" s="166">
        <f t="shared" si="104"/>
        <v>0</v>
      </c>
      <c r="EM32" s="166">
        <f t="shared" si="105"/>
        <v>0</v>
      </c>
      <c r="EN32" s="166">
        <f t="shared" si="105"/>
        <v>0</v>
      </c>
      <c r="EO32" s="166">
        <f t="shared" si="105"/>
        <v>0</v>
      </c>
      <c r="EP32" s="166">
        <f t="shared" si="105"/>
        <v>0</v>
      </c>
      <c r="EQ32" s="166">
        <f t="shared" si="105"/>
        <v>0</v>
      </c>
      <c r="ER32" s="166">
        <f t="shared" si="105"/>
        <v>0</v>
      </c>
      <c r="ES32" s="166">
        <f t="shared" si="105"/>
        <v>0</v>
      </c>
      <c r="ET32" s="166">
        <f t="shared" si="105"/>
        <v>0</v>
      </c>
      <c r="EU32" s="166">
        <f t="shared" si="105"/>
        <v>0</v>
      </c>
      <c r="EV32" s="166">
        <f t="shared" si="105"/>
        <v>0</v>
      </c>
      <c r="EW32" s="166">
        <f t="shared" si="106"/>
        <v>0</v>
      </c>
      <c r="EX32" s="166">
        <f t="shared" si="106"/>
        <v>0</v>
      </c>
      <c r="EY32" s="166">
        <f t="shared" si="106"/>
        <v>0</v>
      </c>
      <c r="EZ32" s="166">
        <f t="shared" si="106"/>
        <v>0</v>
      </c>
      <c r="FA32" s="166">
        <f t="shared" si="106"/>
        <v>0</v>
      </c>
      <c r="FB32" s="166">
        <f t="shared" si="106"/>
        <v>0</v>
      </c>
      <c r="FC32" s="166">
        <f t="shared" si="106"/>
        <v>0</v>
      </c>
      <c r="FD32" s="166">
        <f t="shared" si="106"/>
        <v>0</v>
      </c>
      <c r="FE32" s="166">
        <f t="shared" si="106"/>
        <v>0</v>
      </c>
      <c r="FF32" s="166">
        <f t="shared" si="106"/>
        <v>0</v>
      </c>
      <c r="FH32" s="166">
        <f>IF(AND(S32&lt;&gt;"",DS32=1),1,0)</f>
        <v>0</v>
      </c>
      <c r="FI32" s="166">
        <f t="shared" si="107"/>
        <v>0</v>
      </c>
      <c r="FJ32" s="166">
        <f t="shared" si="107"/>
        <v>0</v>
      </c>
      <c r="FK32" s="166">
        <f t="shared" si="107"/>
        <v>0</v>
      </c>
      <c r="FL32" s="166">
        <f t="shared" si="107"/>
        <v>0</v>
      </c>
      <c r="FM32" s="166">
        <f t="shared" si="107"/>
        <v>0</v>
      </c>
      <c r="FN32" s="166">
        <f t="shared" si="107"/>
        <v>0</v>
      </c>
      <c r="FO32" s="166">
        <f t="shared" si="107"/>
        <v>0</v>
      </c>
      <c r="FP32" s="166">
        <f t="shared" si="107"/>
        <v>0</v>
      </c>
      <c r="FQ32" s="166">
        <f t="shared" si="107"/>
        <v>0</v>
      </c>
      <c r="FR32" s="166">
        <f t="shared" si="107"/>
        <v>0</v>
      </c>
      <c r="FS32" s="166">
        <f t="shared" si="107"/>
        <v>0</v>
      </c>
      <c r="FT32" s="166">
        <f t="shared" si="107"/>
        <v>0</v>
      </c>
      <c r="FU32" s="166">
        <f t="shared" si="107"/>
        <v>0</v>
      </c>
      <c r="FV32" s="166">
        <f t="shared" si="107"/>
        <v>0</v>
      </c>
      <c r="FW32" s="166">
        <f t="shared" si="107"/>
        <v>0</v>
      </c>
      <c r="FX32" s="166">
        <f t="shared" si="107"/>
        <v>0</v>
      </c>
      <c r="FY32" s="166">
        <f t="shared" si="108"/>
        <v>0</v>
      </c>
      <c r="FZ32" s="166">
        <f t="shared" si="109"/>
        <v>0</v>
      </c>
      <c r="GA32" s="166">
        <f t="shared" si="110"/>
        <v>0</v>
      </c>
      <c r="GB32" s="166">
        <f t="shared" si="111"/>
        <v>0</v>
      </c>
      <c r="GC32" s="166">
        <f t="shared" si="112"/>
        <v>0</v>
      </c>
      <c r="GD32" s="166">
        <f t="shared" si="113"/>
        <v>0</v>
      </c>
      <c r="GE32" s="166">
        <f t="shared" si="114"/>
        <v>0</v>
      </c>
      <c r="GF32" s="166">
        <f t="shared" si="115"/>
        <v>0</v>
      </c>
      <c r="GG32" s="166">
        <f t="shared" si="116"/>
        <v>0</v>
      </c>
      <c r="GH32" s="166">
        <f t="shared" si="117"/>
        <v>0</v>
      </c>
      <c r="GI32" s="166">
        <f t="shared" si="118"/>
        <v>0</v>
      </c>
      <c r="GJ32" s="166">
        <f t="shared" si="119"/>
        <v>0</v>
      </c>
      <c r="GK32" s="166">
        <f t="shared" si="120"/>
        <v>0</v>
      </c>
      <c r="GL32" s="166">
        <f t="shared" si="121"/>
        <v>0</v>
      </c>
      <c r="GM32" s="166">
        <f t="shared" si="122"/>
        <v>0</v>
      </c>
      <c r="GN32" s="166">
        <f t="shared" si="123"/>
        <v>0</v>
      </c>
      <c r="GO32" s="166">
        <f t="shared" si="124"/>
        <v>0</v>
      </c>
      <c r="GP32" s="166">
        <f t="shared" si="125"/>
        <v>0</v>
      </c>
      <c r="GQ32" s="166">
        <f t="shared" si="126"/>
        <v>0</v>
      </c>
      <c r="GR32" s="166">
        <f t="shared" si="127"/>
        <v>0</v>
      </c>
      <c r="GS32" s="166">
        <f t="shared" si="128"/>
        <v>0</v>
      </c>
      <c r="GT32" s="166">
        <f t="shared" si="129"/>
        <v>0</v>
      </c>
      <c r="GU32" s="166">
        <f t="shared" si="130"/>
        <v>0</v>
      </c>
      <c r="GW32" s="166">
        <f t="shared" si="131"/>
        <v>0</v>
      </c>
      <c r="GX32" s="166">
        <f t="shared" si="131"/>
        <v>0</v>
      </c>
      <c r="GY32" s="166">
        <f t="shared" si="131"/>
        <v>0</v>
      </c>
      <c r="GZ32" s="166">
        <f t="shared" si="131"/>
        <v>0</v>
      </c>
      <c r="HA32" s="166">
        <f t="shared" si="131"/>
        <v>0</v>
      </c>
      <c r="HB32" s="166">
        <f t="shared" si="131"/>
        <v>0</v>
      </c>
      <c r="HC32" s="166">
        <f t="shared" si="131"/>
        <v>0</v>
      </c>
      <c r="HD32" s="166">
        <f t="shared" si="131"/>
        <v>0</v>
      </c>
      <c r="HE32" s="166">
        <f t="shared" si="131"/>
        <v>0</v>
      </c>
      <c r="HF32" s="166">
        <f t="shared" si="131"/>
        <v>0</v>
      </c>
      <c r="HG32" s="166">
        <f t="shared" si="131"/>
        <v>0</v>
      </c>
      <c r="HH32" s="166">
        <f t="shared" si="131"/>
        <v>0</v>
      </c>
      <c r="HI32" s="166">
        <f t="shared" si="131"/>
        <v>0</v>
      </c>
      <c r="HJ32" s="166">
        <f t="shared" si="131"/>
        <v>0</v>
      </c>
      <c r="HK32" s="166">
        <f t="shared" si="131"/>
        <v>0</v>
      </c>
      <c r="HL32" s="166">
        <f t="shared" si="131"/>
        <v>0</v>
      </c>
      <c r="HM32" s="166">
        <f t="shared" si="131"/>
        <v>0</v>
      </c>
      <c r="HN32" s="166">
        <f t="shared" si="131"/>
        <v>0</v>
      </c>
      <c r="HO32" s="166">
        <f t="shared" si="131"/>
        <v>0</v>
      </c>
      <c r="HP32" s="166">
        <f t="shared" si="131"/>
        <v>0</v>
      </c>
      <c r="HQ32" s="166">
        <f t="shared" si="131"/>
        <v>0</v>
      </c>
      <c r="HR32" s="166">
        <f t="shared" si="131"/>
        <v>0</v>
      </c>
      <c r="HS32" s="166">
        <f t="shared" si="131"/>
        <v>0</v>
      </c>
      <c r="HT32" s="166">
        <f t="shared" si="131"/>
        <v>0</v>
      </c>
      <c r="HU32" s="166">
        <f t="shared" si="131"/>
        <v>0</v>
      </c>
      <c r="HV32" s="166">
        <f t="shared" si="131"/>
        <v>0</v>
      </c>
      <c r="HW32" s="166">
        <f t="shared" si="131"/>
        <v>0</v>
      </c>
      <c r="HX32" s="166">
        <f t="shared" si="131"/>
        <v>0</v>
      </c>
      <c r="HY32" s="166">
        <f t="shared" si="131"/>
        <v>0</v>
      </c>
      <c r="HZ32" s="166">
        <f t="shared" si="131"/>
        <v>0</v>
      </c>
      <c r="IA32" s="166">
        <f t="shared" si="131"/>
        <v>0</v>
      </c>
      <c r="IB32" s="166">
        <f t="shared" si="131"/>
        <v>0</v>
      </c>
      <c r="IC32" s="166">
        <f t="shared" si="131"/>
        <v>0</v>
      </c>
      <c r="ID32" s="166">
        <f t="shared" si="132"/>
        <v>0</v>
      </c>
      <c r="IE32" s="166">
        <f t="shared" si="133"/>
        <v>0</v>
      </c>
      <c r="IF32" s="166">
        <f t="shared" si="134"/>
        <v>0</v>
      </c>
      <c r="IG32" s="166">
        <f t="shared" si="135"/>
        <v>0</v>
      </c>
      <c r="IH32" s="166">
        <f t="shared" si="136"/>
        <v>0</v>
      </c>
      <c r="II32" s="166">
        <f t="shared" si="137"/>
        <v>0</v>
      </c>
      <c r="IJ32" s="166">
        <f t="shared" si="138"/>
        <v>0</v>
      </c>
      <c r="IL32" s="166">
        <f t="shared" si="139"/>
        <v>0</v>
      </c>
      <c r="IM32" s="166">
        <f t="shared" si="139"/>
        <v>0</v>
      </c>
      <c r="IN32" s="166">
        <f t="shared" si="139"/>
        <v>0</v>
      </c>
      <c r="IO32" s="166">
        <f t="shared" si="139"/>
        <v>0</v>
      </c>
      <c r="IP32" s="166">
        <f t="shared" si="139"/>
        <v>0</v>
      </c>
      <c r="IQ32" s="166">
        <f t="shared" si="139"/>
        <v>0</v>
      </c>
      <c r="IR32" s="166">
        <f t="shared" si="139"/>
        <v>0</v>
      </c>
      <c r="IS32" s="166">
        <f t="shared" si="139"/>
        <v>0</v>
      </c>
      <c r="IT32" s="166">
        <f t="shared" si="139"/>
        <v>0</v>
      </c>
      <c r="IU32" s="166">
        <f t="shared" si="139"/>
        <v>0</v>
      </c>
      <c r="IV32" s="166">
        <f t="shared" si="140"/>
        <v>0</v>
      </c>
      <c r="IW32" s="166">
        <f t="shared" si="140"/>
        <v>0</v>
      </c>
      <c r="IX32" s="166">
        <f t="shared" si="140"/>
        <v>0</v>
      </c>
      <c r="IY32" s="166">
        <f t="shared" si="140"/>
        <v>0</v>
      </c>
      <c r="IZ32" s="166">
        <f t="shared" si="140"/>
        <v>0</v>
      </c>
      <c r="JA32" s="166">
        <f t="shared" si="140"/>
        <v>0</v>
      </c>
      <c r="JB32" s="166">
        <f t="shared" si="140"/>
        <v>0</v>
      </c>
      <c r="JC32" s="166">
        <f t="shared" si="140"/>
        <v>0</v>
      </c>
      <c r="JD32" s="166">
        <f t="shared" si="140"/>
        <v>0</v>
      </c>
      <c r="JE32" s="166">
        <f t="shared" si="140"/>
        <v>0</v>
      </c>
      <c r="JF32" s="166">
        <f t="shared" si="141"/>
        <v>0</v>
      </c>
      <c r="JG32" s="166">
        <f t="shared" si="141"/>
        <v>0</v>
      </c>
      <c r="JH32" s="166">
        <f t="shared" si="141"/>
        <v>0</v>
      </c>
      <c r="JI32" s="166">
        <f t="shared" si="141"/>
        <v>0</v>
      </c>
      <c r="JJ32" s="166">
        <f t="shared" si="141"/>
        <v>0</v>
      </c>
      <c r="JK32" s="166">
        <f t="shared" si="141"/>
        <v>0</v>
      </c>
      <c r="JL32" s="166">
        <f t="shared" si="141"/>
        <v>0</v>
      </c>
      <c r="JM32" s="166">
        <f t="shared" si="141"/>
        <v>0</v>
      </c>
      <c r="JN32" s="166">
        <f t="shared" si="141"/>
        <v>0</v>
      </c>
      <c r="JO32" s="166">
        <f t="shared" si="141"/>
        <v>0</v>
      </c>
      <c r="JP32" s="166">
        <f t="shared" si="142"/>
        <v>0</v>
      </c>
      <c r="JQ32" s="166">
        <f t="shared" si="142"/>
        <v>0</v>
      </c>
      <c r="JR32" s="166">
        <f t="shared" si="142"/>
        <v>0</v>
      </c>
      <c r="JS32" s="166">
        <f t="shared" si="142"/>
        <v>0</v>
      </c>
      <c r="JT32" s="166">
        <f t="shared" si="142"/>
        <v>0</v>
      </c>
      <c r="JU32" s="166">
        <f t="shared" si="142"/>
        <v>0</v>
      </c>
      <c r="JV32" s="166">
        <f t="shared" si="142"/>
        <v>0</v>
      </c>
      <c r="JW32" s="166">
        <f t="shared" si="142"/>
        <v>0</v>
      </c>
      <c r="JX32" s="166">
        <f t="shared" si="142"/>
        <v>0</v>
      </c>
      <c r="JY32" s="166">
        <f t="shared" si="142"/>
        <v>0</v>
      </c>
      <c r="JZ32" s="167" t="str">
        <f>IF(MAX(IL32:JY32)=1,CONCATENATE("If no, inadequate documentation of household program eligibility."),"")</f>
        <v/>
      </c>
    </row>
    <row r="33" spans="1:286" x14ac:dyDescent="0.25">
      <c r="A33" s="307" t="s">
        <v>363</v>
      </c>
      <c r="B33" s="307"/>
      <c r="C33" s="307"/>
      <c r="D33" s="307"/>
      <c r="E33" s="307"/>
      <c r="F33" s="307"/>
      <c r="G33" s="307"/>
      <c r="H33" s="307"/>
      <c r="I33" s="307"/>
      <c r="J33" s="307"/>
      <c r="K33" s="307"/>
      <c r="L33" s="307"/>
      <c r="M33" s="307"/>
      <c r="N33" s="307"/>
      <c r="O33" s="307"/>
      <c r="P33" s="307"/>
      <c r="Q33" s="307"/>
      <c r="R33" s="154" t="str">
        <f>BZ33</f>
        <v/>
      </c>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298"/>
      <c r="BH33" s="299"/>
      <c r="BI33" s="299"/>
      <c r="BJ33" s="299"/>
      <c r="BK33" s="299"/>
      <c r="BL33" s="299"/>
      <c r="BM33" s="299"/>
      <c r="BN33" s="299"/>
      <c r="BO33" s="299"/>
      <c r="BP33" s="299"/>
      <c r="BQ33" s="299"/>
      <c r="BR33" s="299"/>
      <c r="BS33" s="299"/>
      <c r="BT33" s="299"/>
      <c r="BU33" s="299"/>
      <c r="BV33" s="299"/>
      <c r="BW33" s="300"/>
      <c r="BX33" s="7"/>
      <c r="BY33" s="144"/>
      <c r="BZ33" s="158" t="str">
        <f>IF(CB33&gt;0,CA33/CB33,"")</f>
        <v/>
      </c>
      <c r="CA33" s="166">
        <f>SUM(CD33:DQ33)</f>
        <v>0</v>
      </c>
      <c r="CB33" s="166">
        <f>SUM(DS33:FF33)</f>
        <v>0</v>
      </c>
      <c r="CD33" s="166">
        <f t="shared" si="99"/>
        <v>0</v>
      </c>
      <c r="CE33" s="166">
        <f t="shared" si="99"/>
        <v>0</v>
      </c>
      <c r="CF33" s="166">
        <f t="shared" si="99"/>
        <v>0</v>
      </c>
      <c r="CG33" s="166">
        <f t="shared" si="99"/>
        <v>0</v>
      </c>
      <c r="CH33" s="166">
        <f t="shared" si="99"/>
        <v>0</v>
      </c>
      <c r="CI33" s="166">
        <f t="shared" si="99"/>
        <v>0</v>
      </c>
      <c r="CJ33" s="166">
        <f t="shared" si="99"/>
        <v>0</v>
      </c>
      <c r="CK33" s="166">
        <f t="shared" si="99"/>
        <v>0</v>
      </c>
      <c r="CL33" s="166">
        <f t="shared" si="99"/>
        <v>0</v>
      </c>
      <c r="CM33" s="166">
        <f t="shared" si="99"/>
        <v>0</v>
      </c>
      <c r="CN33" s="166">
        <f t="shared" si="100"/>
        <v>0</v>
      </c>
      <c r="CO33" s="166">
        <f t="shared" si="100"/>
        <v>0</v>
      </c>
      <c r="CP33" s="166">
        <f t="shared" si="100"/>
        <v>0</v>
      </c>
      <c r="CQ33" s="166">
        <f t="shared" si="100"/>
        <v>0</v>
      </c>
      <c r="CR33" s="166">
        <f t="shared" si="100"/>
        <v>0</v>
      </c>
      <c r="CS33" s="166">
        <f t="shared" si="100"/>
        <v>0</v>
      </c>
      <c r="CT33" s="166">
        <f t="shared" si="100"/>
        <v>0</v>
      </c>
      <c r="CU33" s="166">
        <f t="shared" si="100"/>
        <v>0</v>
      </c>
      <c r="CV33" s="166">
        <f t="shared" si="100"/>
        <v>0</v>
      </c>
      <c r="CW33" s="166">
        <f t="shared" si="100"/>
        <v>0</v>
      </c>
      <c r="CX33" s="166">
        <f t="shared" si="101"/>
        <v>0</v>
      </c>
      <c r="CY33" s="166">
        <f t="shared" si="101"/>
        <v>0</v>
      </c>
      <c r="CZ33" s="166">
        <f t="shared" si="101"/>
        <v>0</v>
      </c>
      <c r="DA33" s="166">
        <f t="shared" si="101"/>
        <v>0</v>
      </c>
      <c r="DB33" s="166">
        <f t="shared" si="101"/>
        <v>0</v>
      </c>
      <c r="DC33" s="166">
        <f t="shared" si="101"/>
        <v>0</v>
      </c>
      <c r="DD33" s="166">
        <f t="shared" si="101"/>
        <v>0</v>
      </c>
      <c r="DE33" s="166">
        <f t="shared" si="101"/>
        <v>0</v>
      </c>
      <c r="DF33" s="166">
        <f t="shared" si="101"/>
        <v>0</v>
      </c>
      <c r="DG33" s="166">
        <f t="shared" si="101"/>
        <v>0</v>
      </c>
      <c r="DH33" s="166">
        <f t="shared" si="102"/>
        <v>0</v>
      </c>
      <c r="DI33" s="166">
        <f t="shared" si="102"/>
        <v>0</v>
      </c>
      <c r="DJ33" s="166">
        <f t="shared" si="102"/>
        <v>0</v>
      </c>
      <c r="DK33" s="166">
        <f t="shared" si="102"/>
        <v>0</v>
      </c>
      <c r="DL33" s="166">
        <f t="shared" si="102"/>
        <v>0</v>
      </c>
      <c r="DM33" s="166">
        <f t="shared" si="102"/>
        <v>0</v>
      </c>
      <c r="DN33" s="166">
        <f t="shared" si="102"/>
        <v>0</v>
      </c>
      <c r="DO33" s="166">
        <f t="shared" si="102"/>
        <v>0</v>
      </c>
      <c r="DP33" s="166">
        <f t="shared" si="102"/>
        <v>0</v>
      </c>
      <c r="DQ33" s="166">
        <f t="shared" si="102"/>
        <v>0</v>
      </c>
      <c r="DS33" s="166">
        <f t="shared" ref="DS33:FF33" si="143">IF(AND(S$10&gt;0,S33&lt;&gt;"N/A"),1,0)</f>
        <v>0</v>
      </c>
      <c r="DT33" s="166">
        <f t="shared" si="143"/>
        <v>0</v>
      </c>
      <c r="DU33" s="166">
        <f t="shared" si="143"/>
        <v>0</v>
      </c>
      <c r="DV33" s="166">
        <f t="shared" si="143"/>
        <v>0</v>
      </c>
      <c r="DW33" s="166">
        <f t="shared" si="143"/>
        <v>0</v>
      </c>
      <c r="DX33" s="166">
        <f t="shared" si="143"/>
        <v>0</v>
      </c>
      <c r="DY33" s="166">
        <f t="shared" si="143"/>
        <v>0</v>
      </c>
      <c r="DZ33" s="166">
        <f t="shared" si="143"/>
        <v>0</v>
      </c>
      <c r="EA33" s="166">
        <f t="shared" si="143"/>
        <v>0</v>
      </c>
      <c r="EB33" s="166">
        <f t="shared" si="143"/>
        <v>0</v>
      </c>
      <c r="EC33" s="166">
        <f t="shared" si="143"/>
        <v>0</v>
      </c>
      <c r="ED33" s="166">
        <f t="shared" si="143"/>
        <v>0</v>
      </c>
      <c r="EE33" s="166">
        <f t="shared" si="143"/>
        <v>0</v>
      </c>
      <c r="EF33" s="166">
        <f t="shared" si="143"/>
        <v>0</v>
      </c>
      <c r="EG33" s="166">
        <f t="shared" si="143"/>
        <v>0</v>
      </c>
      <c r="EH33" s="166">
        <f t="shared" si="143"/>
        <v>0</v>
      </c>
      <c r="EI33" s="166">
        <f t="shared" si="143"/>
        <v>0</v>
      </c>
      <c r="EJ33" s="166">
        <f t="shared" si="143"/>
        <v>0</v>
      </c>
      <c r="EK33" s="166">
        <f t="shared" si="143"/>
        <v>0</v>
      </c>
      <c r="EL33" s="166">
        <f t="shared" si="143"/>
        <v>0</v>
      </c>
      <c r="EM33" s="166">
        <f t="shared" si="143"/>
        <v>0</v>
      </c>
      <c r="EN33" s="166">
        <f t="shared" si="143"/>
        <v>0</v>
      </c>
      <c r="EO33" s="166">
        <f t="shared" si="143"/>
        <v>0</v>
      </c>
      <c r="EP33" s="166">
        <f t="shared" si="143"/>
        <v>0</v>
      </c>
      <c r="EQ33" s="166">
        <f t="shared" si="143"/>
        <v>0</v>
      </c>
      <c r="ER33" s="166">
        <f t="shared" si="143"/>
        <v>0</v>
      </c>
      <c r="ES33" s="166">
        <f t="shared" si="143"/>
        <v>0</v>
      </c>
      <c r="ET33" s="166">
        <f t="shared" si="143"/>
        <v>0</v>
      </c>
      <c r="EU33" s="166">
        <f t="shared" si="143"/>
        <v>0</v>
      </c>
      <c r="EV33" s="166">
        <f t="shared" si="143"/>
        <v>0</v>
      </c>
      <c r="EW33" s="166">
        <f t="shared" si="143"/>
        <v>0</v>
      </c>
      <c r="EX33" s="166">
        <f t="shared" si="143"/>
        <v>0</v>
      </c>
      <c r="EY33" s="166">
        <f t="shared" si="143"/>
        <v>0</v>
      </c>
      <c r="EZ33" s="166">
        <f t="shared" si="143"/>
        <v>0</v>
      </c>
      <c r="FA33" s="166">
        <f t="shared" si="143"/>
        <v>0</v>
      </c>
      <c r="FB33" s="166">
        <f t="shared" si="143"/>
        <v>0</v>
      </c>
      <c r="FC33" s="166">
        <f t="shared" si="143"/>
        <v>0</v>
      </c>
      <c r="FD33" s="166">
        <f t="shared" si="143"/>
        <v>0</v>
      </c>
      <c r="FE33" s="166">
        <f t="shared" si="143"/>
        <v>0</v>
      </c>
      <c r="FF33" s="166">
        <f t="shared" si="143"/>
        <v>0</v>
      </c>
      <c r="FH33" s="166">
        <f>IF(AND(S33&lt;&gt;"",DS33=1),1,0)</f>
        <v>0</v>
      </c>
      <c r="FI33" s="166">
        <f t="shared" si="107"/>
        <v>0</v>
      </c>
      <c r="FJ33" s="166">
        <f t="shared" si="107"/>
        <v>0</v>
      </c>
      <c r="FK33" s="166">
        <f t="shared" si="107"/>
        <v>0</v>
      </c>
      <c r="FL33" s="166">
        <f t="shared" si="107"/>
        <v>0</v>
      </c>
      <c r="FM33" s="166">
        <f t="shared" si="107"/>
        <v>0</v>
      </c>
      <c r="FN33" s="166">
        <f t="shared" si="107"/>
        <v>0</v>
      </c>
      <c r="FO33" s="166">
        <f t="shared" si="107"/>
        <v>0</v>
      </c>
      <c r="FP33" s="166">
        <f t="shared" si="107"/>
        <v>0</v>
      </c>
      <c r="FQ33" s="166">
        <f t="shared" si="107"/>
        <v>0</v>
      </c>
      <c r="FR33" s="166">
        <f t="shared" si="107"/>
        <v>0</v>
      </c>
      <c r="FS33" s="166">
        <f t="shared" si="107"/>
        <v>0</v>
      </c>
      <c r="FT33" s="166">
        <f t="shared" si="107"/>
        <v>0</v>
      </c>
      <c r="FU33" s="166">
        <f t="shared" si="107"/>
        <v>0</v>
      </c>
      <c r="FV33" s="166">
        <f t="shared" si="107"/>
        <v>0</v>
      </c>
      <c r="FW33" s="166">
        <f t="shared" si="107"/>
        <v>0</v>
      </c>
      <c r="FX33" s="166">
        <f t="shared" si="107"/>
        <v>0</v>
      </c>
      <c r="FY33" s="166">
        <f t="shared" si="108"/>
        <v>0</v>
      </c>
      <c r="FZ33" s="166">
        <f t="shared" si="109"/>
        <v>0</v>
      </c>
      <c r="GA33" s="166">
        <f t="shared" si="110"/>
        <v>0</v>
      </c>
      <c r="GB33" s="166">
        <f t="shared" si="111"/>
        <v>0</v>
      </c>
      <c r="GC33" s="166">
        <f t="shared" si="112"/>
        <v>0</v>
      </c>
      <c r="GD33" s="166">
        <f t="shared" si="113"/>
        <v>0</v>
      </c>
      <c r="GE33" s="166">
        <f t="shared" si="114"/>
        <v>0</v>
      </c>
      <c r="GF33" s="166">
        <f t="shared" si="115"/>
        <v>0</v>
      </c>
      <c r="GG33" s="166">
        <f t="shared" si="116"/>
        <v>0</v>
      </c>
      <c r="GH33" s="166">
        <f t="shared" si="117"/>
        <v>0</v>
      </c>
      <c r="GI33" s="166">
        <f t="shared" si="118"/>
        <v>0</v>
      </c>
      <c r="GJ33" s="166">
        <f t="shared" si="119"/>
        <v>0</v>
      </c>
      <c r="GK33" s="166">
        <f t="shared" si="120"/>
        <v>0</v>
      </c>
      <c r="GL33" s="166">
        <f t="shared" si="121"/>
        <v>0</v>
      </c>
      <c r="GM33" s="166">
        <f t="shared" si="122"/>
        <v>0</v>
      </c>
      <c r="GN33" s="166">
        <f t="shared" si="123"/>
        <v>0</v>
      </c>
      <c r="GO33" s="166">
        <f t="shared" si="124"/>
        <v>0</v>
      </c>
      <c r="GP33" s="166">
        <f t="shared" si="125"/>
        <v>0</v>
      </c>
      <c r="GQ33" s="166">
        <f t="shared" si="126"/>
        <v>0</v>
      </c>
      <c r="GR33" s="166">
        <f t="shared" si="127"/>
        <v>0</v>
      </c>
      <c r="GS33" s="166">
        <f t="shared" si="128"/>
        <v>0</v>
      </c>
      <c r="GT33" s="166">
        <f t="shared" si="129"/>
        <v>0</v>
      </c>
      <c r="GU33" s="166">
        <f t="shared" si="130"/>
        <v>0</v>
      </c>
      <c r="GW33" s="166">
        <f t="shared" si="131"/>
        <v>0</v>
      </c>
      <c r="GX33" s="166">
        <f t="shared" si="131"/>
        <v>0</v>
      </c>
      <c r="GY33" s="166">
        <f t="shared" si="131"/>
        <v>0</v>
      </c>
      <c r="GZ33" s="166">
        <f t="shared" si="131"/>
        <v>0</v>
      </c>
      <c r="HA33" s="166">
        <f t="shared" si="131"/>
        <v>0</v>
      </c>
      <c r="HB33" s="166">
        <f t="shared" si="131"/>
        <v>0</v>
      </c>
      <c r="HC33" s="166">
        <f t="shared" si="131"/>
        <v>0</v>
      </c>
      <c r="HD33" s="166">
        <f t="shared" si="131"/>
        <v>0</v>
      </c>
      <c r="HE33" s="166">
        <f t="shared" si="131"/>
        <v>0</v>
      </c>
      <c r="HF33" s="166">
        <f t="shared" si="131"/>
        <v>0</v>
      </c>
      <c r="HG33" s="166">
        <f t="shared" si="131"/>
        <v>0</v>
      </c>
      <c r="HH33" s="166">
        <f t="shared" si="131"/>
        <v>0</v>
      </c>
      <c r="HI33" s="166">
        <f t="shared" si="131"/>
        <v>0</v>
      </c>
      <c r="HJ33" s="166">
        <f t="shared" si="131"/>
        <v>0</v>
      </c>
      <c r="HK33" s="166">
        <f t="shared" si="131"/>
        <v>0</v>
      </c>
      <c r="HL33" s="166">
        <f t="shared" si="131"/>
        <v>0</v>
      </c>
      <c r="HM33" s="166">
        <f t="shared" si="131"/>
        <v>0</v>
      </c>
      <c r="HN33" s="166">
        <f t="shared" si="131"/>
        <v>0</v>
      </c>
      <c r="HO33" s="166">
        <f t="shared" si="131"/>
        <v>0</v>
      </c>
      <c r="HP33" s="166">
        <f t="shared" si="131"/>
        <v>0</v>
      </c>
      <c r="HQ33" s="166">
        <f t="shared" si="131"/>
        <v>0</v>
      </c>
      <c r="HR33" s="166">
        <f t="shared" si="131"/>
        <v>0</v>
      </c>
      <c r="HS33" s="166">
        <f t="shared" si="131"/>
        <v>0</v>
      </c>
      <c r="HT33" s="166">
        <f t="shared" si="131"/>
        <v>0</v>
      </c>
      <c r="HU33" s="166">
        <f t="shared" si="131"/>
        <v>0</v>
      </c>
      <c r="HV33" s="166">
        <f t="shared" si="131"/>
        <v>0</v>
      </c>
      <c r="HW33" s="166">
        <f t="shared" si="131"/>
        <v>0</v>
      </c>
      <c r="HX33" s="166">
        <f t="shared" si="131"/>
        <v>0</v>
      </c>
      <c r="HY33" s="166">
        <f t="shared" si="131"/>
        <v>0</v>
      </c>
      <c r="HZ33" s="166">
        <f t="shared" si="131"/>
        <v>0</v>
      </c>
      <c r="IA33" s="166">
        <f t="shared" si="131"/>
        <v>0</v>
      </c>
      <c r="IB33" s="166">
        <f t="shared" si="131"/>
        <v>0</v>
      </c>
      <c r="IC33" s="166">
        <f t="shared" si="131"/>
        <v>0</v>
      </c>
      <c r="ID33" s="166">
        <f t="shared" si="132"/>
        <v>0</v>
      </c>
      <c r="IE33" s="166">
        <f t="shared" si="133"/>
        <v>0</v>
      </c>
      <c r="IF33" s="166">
        <f t="shared" si="134"/>
        <v>0</v>
      </c>
      <c r="IG33" s="166">
        <f t="shared" si="135"/>
        <v>0</v>
      </c>
      <c r="IH33" s="166">
        <f t="shared" si="136"/>
        <v>0</v>
      </c>
      <c r="II33" s="166">
        <f t="shared" si="137"/>
        <v>0</v>
      </c>
      <c r="IJ33" s="166">
        <f t="shared" si="138"/>
        <v>0</v>
      </c>
      <c r="IL33" s="166">
        <f t="shared" si="139"/>
        <v>0</v>
      </c>
      <c r="IM33" s="166">
        <f t="shared" si="139"/>
        <v>0</v>
      </c>
      <c r="IN33" s="166">
        <f t="shared" si="139"/>
        <v>0</v>
      </c>
      <c r="IO33" s="166">
        <f t="shared" si="139"/>
        <v>0</v>
      </c>
      <c r="IP33" s="166">
        <f t="shared" si="139"/>
        <v>0</v>
      </c>
      <c r="IQ33" s="166">
        <f t="shared" si="139"/>
        <v>0</v>
      </c>
      <c r="IR33" s="166">
        <f t="shared" si="139"/>
        <v>0</v>
      </c>
      <c r="IS33" s="166">
        <f t="shared" si="139"/>
        <v>0</v>
      </c>
      <c r="IT33" s="166">
        <f t="shared" si="139"/>
        <v>0</v>
      </c>
      <c r="IU33" s="166">
        <f t="shared" si="139"/>
        <v>0</v>
      </c>
      <c r="IV33" s="166">
        <f t="shared" si="140"/>
        <v>0</v>
      </c>
      <c r="IW33" s="166">
        <f t="shared" si="140"/>
        <v>0</v>
      </c>
      <c r="IX33" s="166">
        <f t="shared" si="140"/>
        <v>0</v>
      </c>
      <c r="IY33" s="166">
        <f t="shared" si="140"/>
        <v>0</v>
      </c>
      <c r="IZ33" s="166">
        <f t="shared" si="140"/>
        <v>0</v>
      </c>
      <c r="JA33" s="166">
        <f t="shared" si="140"/>
        <v>0</v>
      </c>
      <c r="JB33" s="166">
        <f t="shared" si="140"/>
        <v>0</v>
      </c>
      <c r="JC33" s="166">
        <f t="shared" si="140"/>
        <v>0</v>
      </c>
      <c r="JD33" s="166">
        <f t="shared" si="140"/>
        <v>0</v>
      </c>
      <c r="JE33" s="166">
        <f t="shared" si="140"/>
        <v>0</v>
      </c>
      <c r="JF33" s="166">
        <f t="shared" si="141"/>
        <v>0</v>
      </c>
      <c r="JG33" s="166">
        <f t="shared" si="141"/>
        <v>0</v>
      </c>
      <c r="JH33" s="166">
        <f t="shared" si="141"/>
        <v>0</v>
      </c>
      <c r="JI33" s="166">
        <f t="shared" si="141"/>
        <v>0</v>
      </c>
      <c r="JJ33" s="166">
        <f t="shared" si="141"/>
        <v>0</v>
      </c>
      <c r="JK33" s="166">
        <f t="shared" si="141"/>
        <v>0</v>
      </c>
      <c r="JL33" s="166">
        <f t="shared" si="141"/>
        <v>0</v>
      </c>
      <c r="JM33" s="166">
        <f t="shared" si="141"/>
        <v>0</v>
      </c>
      <c r="JN33" s="166">
        <f t="shared" si="141"/>
        <v>0</v>
      </c>
      <c r="JO33" s="166">
        <f t="shared" si="141"/>
        <v>0</v>
      </c>
      <c r="JP33" s="166">
        <f t="shared" si="142"/>
        <v>0</v>
      </c>
      <c r="JQ33" s="166">
        <f t="shared" si="142"/>
        <v>0</v>
      </c>
      <c r="JR33" s="166">
        <f t="shared" si="142"/>
        <v>0</v>
      </c>
      <c r="JS33" s="166">
        <f t="shared" si="142"/>
        <v>0</v>
      </c>
      <c r="JT33" s="166">
        <f t="shared" si="142"/>
        <v>0</v>
      </c>
      <c r="JU33" s="166">
        <f t="shared" si="142"/>
        <v>0</v>
      </c>
      <c r="JV33" s="166">
        <f t="shared" si="142"/>
        <v>0</v>
      </c>
      <c r="JW33" s="166">
        <f t="shared" si="142"/>
        <v>0</v>
      </c>
      <c r="JX33" s="166">
        <f t="shared" si="142"/>
        <v>0</v>
      </c>
      <c r="JY33" s="166">
        <f t="shared" si="142"/>
        <v>0</v>
      </c>
      <c r="JZ33" s="167" t="str">
        <f>IF(MAX(IL33:JY33)=1,CONCATENATE("If no, insufficient proof of household program eligibility."),"")</f>
        <v/>
      </c>
    </row>
    <row r="34" spans="1:286" ht="12.95" customHeight="1" x14ac:dyDescent="0.25">
      <c r="A34" s="318" t="s">
        <v>354</v>
      </c>
      <c r="B34" s="319" t="s">
        <v>346</v>
      </c>
      <c r="C34" s="319" t="s">
        <v>346</v>
      </c>
      <c r="D34" s="319" t="s">
        <v>346</v>
      </c>
      <c r="E34" s="319" t="s">
        <v>346</v>
      </c>
      <c r="F34" s="319" t="s">
        <v>346</v>
      </c>
      <c r="G34" s="319" t="s">
        <v>346</v>
      </c>
      <c r="H34" s="319" t="s">
        <v>346</v>
      </c>
      <c r="I34" s="319" t="s">
        <v>346</v>
      </c>
      <c r="J34" s="319" t="s">
        <v>346</v>
      </c>
      <c r="K34" s="319" t="s">
        <v>346</v>
      </c>
      <c r="L34" s="319" t="s">
        <v>346</v>
      </c>
      <c r="M34" s="319" t="s">
        <v>346</v>
      </c>
      <c r="N34" s="319" t="s">
        <v>346</v>
      </c>
      <c r="O34" s="319" t="s">
        <v>346</v>
      </c>
      <c r="P34" s="319" t="s">
        <v>346</v>
      </c>
      <c r="Q34" s="319" t="s">
        <v>346</v>
      </c>
      <c r="R34" s="320"/>
      <c r="S34" s="188" t="str">
        <f t="shared" ref="S34:BF34" si="144">IF(DS34=0,"",IF(AND(DS34=1,IL34=1),"Yes","No"))</f>
        <v/>
      </c>
      <c r="T34" s="188" t="str">
        <f t="shared" si="144"/>
        <v/>
      </c>
      <c r="U34" s="188" t="str">
        <f t="shared" si="144"/>
        <v/>
      </c>
      <c r="V34" s="188" t="str">
        <f t="shared" si="144"/>
        <v/>
      </c>
      <c r="W34" s="188" t="str">
        <f t="shared" si="144"/>
        <v/>
      </c>
      <c r="X34" s="188" t="str">
        <f t="shared" si="144"/>
        <v/>
      </c>
      <c r="Y34" s="188" t="str">
        <f t="shared" si="144"/>
        <v/>
      </c>
      <c r="Z34" s="188" t="str">
        <f t="shared" si="144"/>
        <v/>
      </c>
      <c r="AA34" s="188" t="str">
        <f t="shared" si="144"/>
        <v/>
      </c>
      <c r="AB34" s="188" t="str">
        <f t="shared" si="144"/>
        <v/>
      </c>
      <c r="AC34" s="188" t="str">
        <f t="shared" si="144"/>
        <v/>
      </c>
      <c r="AD34" s="188" t="str">
        <f t="shared" si="144"/>
        <v/>
      </c>
      <c r="AE34" s="188" t="str">
        <f t="shared" si="144"/>
        <v/>
      </c>
      <c r="AF34" s="188" t="str">
        <f t="shared" si="144"/>
        <v/>
      </c>
      <c r="AG34" s="188" t="str">
        <f t="shared" si="144"/>
        <v/>
      </c>
      <c r="AH34" s="188" t="str">
        <f t="shared" si="144"/>
        <v/>
      </c>
      <c r="AI34" s="188" t="str">
        <f t="shared" si="144"/>
        <v/>
      </c>
      <c r="AJ34" s="188" t="str">
        <f t="shared" si="144"/>
        <v/>
      </c>
      <c r="AK34" s="188" t="str">
        <f t="shared" si="144"/>
        <v/>
      </c>
      <c r="AL34" s="188" t="str">
        <f t="shared" si="144"/>
        <v/>
      </c>
      <c r="AM34" s="188" t="str">
        <f t="shared" si="144"/>
        <v/>
      </c>
      <c r="AN34" s="188" t="str">
        <f t="shared" si="144"/>
        <v/>
      </c>
      <c r="AO34" s="188" t="str">
        <f t="shared" si="144"/>
        <v/>
      </c>
      <c r="AP34" s="188" t="str">
        <f t="shared" si="144"/>
        <v/>
      </c>
      <c r="AQ34" s="188" t="str">
        <f t="shared" si="144"/>
        <v/>
      </c>
      <c r="AR34" s="188" t="str">
        <f t="shared" si="144"/>
        <v/>
      </c>
      <c r="AS34" s="188" t="str">
        <f t="shared" si="144"/>
        <v/>
      </c>
      <c r="AT34" s="188" t="str">
        <f t="shared" si="144"/>
        <v/>
      </c>
      <c r="AU34" s="188" t="str">
        <f t="shared" si="144"/>
        <v/>
      </c>
      <c r="AV34" s="188" t="str">
        <f t="shared" si="144"/>
        <v/>
      </c>
      <c r="AW34" s="188" t="str">
        <f t="shared" si="144"/>
        <v/>
      </c>
      <c r="AX34" s="188" t="str">
        <f t="shared" si="144"/>
        <v/>
      </c>
      <c r="AY34" s="188" t="str">
        <f t="shared" si="144"/>
        <v/>
      </c>
      <c r="AZ34" s="188" t="str">
        <f t="shared" si="144"/>
        <v/>
      </c>
      <c r="BA34" s="188" t="str">
        <f t="shared" si="144"/>
        <v/>
      </c>
      <c r="BB34" s="188" t="str">
        <f t="shared" si="144"/>
        <v/>
      </c>
      <c r="BC34" s="188" t="str">
        <f t="shared" si="144"/>
        <v/>
      </c>
      <c r="BD34" s="188" t="str">
        <f t="shared" si="144"/>
        <v/>
      </c>
      <c r="BE34" s="188" t="str">
        <f t="shared" si="144"/>
        <v/>
      </c>
      <c r="BF34" s="188" t="str">
        <f t="shared" si="144"/>
        <v/>
      </c>
      <c r="BG34" s="230"/>
      <c r="BH34" s="231"/>
      <c r="BI34" s="231"/>
      <c r="BJ34" s="231"/>
      <c r="BK34" s="231"/>
      <c r="BL34" s="231"/>
      <c r="BM34" s="231"/>
      <c r="BN34" s="231"/>
      <c r="BO34" s="231"/>
      <c r="BP34" s="231"/>
      <c r="BQ34" s="231"/>
      <c r="BR34" s="231"/>
      <c r="BS34" s="231"/>
      <c r="BT34" s="231"/>
      <c r="BU34" s="231"/>
      <c r="BV34" s="231"/>
      <c r="BW34" s="232"/>
      <c r="BX34" s="8"/>
      <c r="BY34" s="10"/>
      <c r="BZ34" s="159"/>
      <c r="DS34" s="166">
        <f>IF(MAX(DS29:DS33)=1,1,0)</f>
        <v>0</v>
      </c>
      <c r="DT34" s="166">
        <f t="shared" ref="DT34:FF34" si="145">IF(MAX(DT29:DT33)=1,1,0)</f>
        <v>0</v>
      </c>
      <c r="DU34" s="166">
        <f t="shared" si="145"/>
        <v>0</v>
      </c>
      <c r="DV34" s="166">
        <f t="shared" si="145"/>
        <v>0</v>
      </c>
      <c r="DW34" s="166">
        <f t="shared" si="145"/>
        <v>0</v>
      </c>
      <c r="DX34" s="166">
        <f t="shared" si="145"/>
        <v>0</v>
      </c>
      <c r="DY34" s="166">
        <f t="shared" si="145"/>
        <v>0</v>
      </c>
      <c r="DZ34" s="166">
        <f t="shared" si="145"/>
        <v>0</v>
      </c>
      <c r="EA34" s="166">
        <f t="shared" si="145"/>
        <v>0</v>
      </c>
      <c r="EB34" s="166">
        <f t="shared" si="145"/>
        <v>0</v>
      </c>
      <c r="EC34" s="166">
        <f t="shared" si="145"/>
        <v>0</v>
      </c>
      <c r="ED34" s="166">
        <f t="shared" si="145"/>
        <v>0</v>
      </c>
      <c r="EE34" s="166">
        <f t="shared" si="145"/>
        <v>0</v>
      </c>
      <c r="EF34" s="166">
        <f t="shared" si="145"/>
        <v>0</v>
      </c>
      <c r="EG34" s="166">
        <f t="shared" si="145"/>
        <v>0</v>
      </c>
      <c r="EH34" s="166">
        <f t="shared" si="145"/>
        <v>0</v>
      </c>
      <c r="EI34" s="166">
        <f t="shared" si="145"/>
        <v>0</v>
      </c>
      <c r="EJ34" s="166">
        <f t="shared" si="145"/>
        <v>0</v>
      </c>
      <c r="EK34" s="166">
        <f t="shared" si="145"/>
        <v>0</v>
      </c>
      <c r="EL34" s="166">
        <f t="shared" si="145"/>
        <v>0</v>
      </c>
      <c r="EM34" s="166">
        <f t="shared" si="145"/>
        <v>0</v>
      </c>
      <c r="EN34" s="166">
        <f t="shared" si="145"/>
        <v>0</v>
      </c>
      <c r="EO34" s="166">
        <f t="shared" si="145"/>
        <v>0</v>
      </c>
      <c r="EP34" s="166">
        <f t="shared" si="145"/>
        <v>0</v>
      </c>
      <c r="EQ34" s="166">
        <f t="shared" si="145"/>
        <v>0</v>
      </c>
      <c r="ER34" s="166">
        <f t="shared" si="145"/>
        <v>0</v>
      </c>
      <c r="ES34" s="166">
        <f t="shared" si="145"/>
        <v>0</v>
      </c>
      <c r="ET34" s="166">
        <f t="shared" si="145"/>
        <v>0</v>
      </c>
      <c r="EU34" s="166">
        <f t="shared" si="145"/>
        <v>0</v>
      </c>
      <c r="EV34" s="166">
        <f t="shared" si="145"/>
        <v>0</v>
      </c>
      <c r="EW34" s="166">
        <f t="shared" si="145"/>
        <v>0</v>
      </c>
      <c r="EX34" s="166">
        <f t="shared" si="145"/>
        <v>0</v>
      </c>
      <c r="EY34" s="166">
        <f t="shared" si="145"/>
        <v>0</v>
      </c>
      <c r="EZ34" s="166">
        <f t="shared" si="145"/>
        <v>0</v>
      </c>
      <c r="FA34" s="166">
        <f t="shared" si="145"/>
        <v>0</v>
      </c>
      <c r="FB34" s="166">
        <f t="shared" si="145"/>
        <v>0</v>
      </c>
      <c r="FC34" s="166">
        <f t="shared" si="145"/>
        <v>0</v>
      </c>
      <c r="FD34" s="166">
        <f t="shared" si="145"/>
        <v>0</v>
      </c>
      <c r="FE34" s="166">
        <f t="shared" si="145"/>
        <v>0</v>
      </c>
      <c r="FF34" s="166">
        <f t="shared" si="145"/>
        <v>0</v>
      </c>
      <c r="IL34" s="166">
        <f>IF(MAX(IL29:IL33)=1,1,0)</f>
        <v>0</v>
      </c>
      <c r="IM34" s="166">
        <f t="shared" ref="IM34:JY34" si="146">IF(MAX(IM29:IM33)=1,1,0)</f>
        <v>0</v>
      </c>
      <c r="IN34" s="166">
        <f t="shared" si="146"/>
        <v>0</v>
      </c>
      <c r="IO34" s="166">
        <f t="shared" si="146"/>
        <v>0</v>
      </c>
      <c r="IP34" s="166">
        <f t="shared" si="146"/>
        <v>0</v>
      </c>
      <c r="IQ34" s="166">
        <f t="shared" si="146"/>
        <v>0</v>
      </c>
      <c r="IR34" s="166">
        <f t="shared" si="146"/>
        <v>0</v>
      </c>
      <c r="IS34" s="166">
        <f t="shared" si="146"/>
        <v>0</v>
      </c>
      <c r="IT34" s="166">
        <f t="shared" si="146"/>
        <v>0</v>
      </c>
      <c r="IU34" s="166">
        <f t="shared" si="146"/>
        <v>0</v>
      </c>
      <c r="IV34" s="166">
        <f t="shared" si="146"/>
        <v>0</v>
      </c>
      <c r="IW34" s="166">
        <f t="shared" si="146"/>
        <v>0</v>
      </c>
      <c r="IX34" s="166">
        <f t="shared" si="146"/>
        <v>0</v>
      </c>
      <c r="IY34" s="166">
        <f t="shared" si="146"/>
        <v>0</v>
      </c>
      <c r="IZ34" s="166">
        <f t="shared" si="146"/>
        <v>0</v>
      </c>
      <c r="JA34" s="166">
        <f t="shared" si="146"/>
        <v>0</v>
      </c>
      <c r="JB34" s="166">
        <f t="shared" si="146"/>
        <v>0</v>
      </c>
      <c r="JC34" s="166">
        <f t="shared" si="146"/>
        <v>0</v>
      </c>
      <c r="JD34" s="166">
        <f t="shared" si="146"/>
        <v>0</v>
      </c>
      <c r="JE34" s="166">
        <f t="shared" si="146"/>
        <v>0</v>
      </c>
      <c r="JF34" s="166">
        <f t="shared" si="146"/>
        <v>0</v>
      </c>
      <c r="JG34" s="166">
        <f t="shared" si="146"/>
        <v>0</v>
      </c>
      <c r="JH34" s="166">
        <f t="shared" si="146"/>
        <v>0</v>
      </c>
      <c r="JI34" s="166">
        <f t="shared" si="146"/>
        <v>0</v>
      </c>
      <c r="JJ34" s="166">
        <f t="shared" si="146"/>
        <v>0</v>
      </c>
      <c r="JK34" s="166">
        <f t="shared" si="146"/>
        <v>0</v>
      </c>
      <c r="JL34" s="166">
        <f t="shared" si="146"/>
        <v>0</v>
      </c>
      <c r="JM34" s="166">
        <f t="shared" si="146"/>
        <v>0</v>
      </c>
      <c r="JN34" s="166">
        <f t="shared" si="146"/>
        <v>0</v>
      </c>
      <c r="JO34" s="166">
        <f t="shared" si="146"/>
        <v>0</v>
      </c>
      <c r="JP34" s="166">
        <f t="shared" si="146"/>
        <v>0</v>
      </c>
      <c r="JQ34" s="166">
        <f t="shared" si="146"/>
        <v>0</v>
      </c>
      <c r="JR34" s="166">
        <f t="shared" si="146"/>
        <v>0</v>
      </c>
      <c r="JS34" s="166">
        <f t="shared" si="146"/>
        <v>0</v>
      </c>
      <c r="JT34" s="166">
        <f t="shared" si="146"/>
        <v>0</v>
      </c>
      <c r="JU34" s="166">
        <f t="shared" si="146"/>
        <v>0</v>
      </c>
      <c r="JV34" s="166">
        <f t="shared" si="146"/>
        <v>0</v>
      </c>
      <c r="JW34" s="166">
        <f t="shared" si="146"/>
        <v>0</v>
      </c>
      <c r="JX34" s="166">
        <f t="shared" si="146"/>
        <v>0</v>
      </c>
      <c r="JY34" s="166">
        <f t="shared" si="146"/>
        <v>0</v>
      </c>
    </row>
    <row r="35" spans="1:286" ht="15" customHeight="1" x14ac:dyDescent="0.25">
      <c r="A35" s="32" t="s">
        <v>15</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27"/>
      <c r="AK35" s="12"/>
      <c r="AL35" s="12"/>
      <c r="AM35" s="12"/>
      <c r="AN35" s="12"/>
      <c r="AO35" s="12"/>
      <c r="AP35" s="12"/>
      <c r="AQ35" s="12"/>
      <c r="AR35" s="12"/>
      <c r="AS35" s="12"/>
      <c r="AT35" s="12"/>
      <c r="AU35" s="12"/>
      <c r="AV35" s="12"/>
      <c r="AW35" s="12"/>
      <c r="AX35" s="12"/>
      <c r="AY35" s="12"/>
      <c r="AZ35" s="12"/>
      <c r="BA35" s="27"/>
      <c r="BB35" s="12"/>
      <c r="BC35" s="12"/>
      <c r="BD35" s="12"/>
      <c r="BE35" s="12"/>
      <c r="BF35" s="33"/>
      <c r="BG35" s="179" t="s">
        <v>158</v>
      </c>
      <c r="BH35" s="27"/>
      <c r="BI35" s="27"/>
      <c r="BJ35" s="27"/>
      <c r="BK35" s="27"/>
      <c r="BL35" s="27"/>
      <c r="BM35" s="27"/>
      <c r="BN35" s="27"/>
      <c r="BO35" s="27"/>
      <c r="BP35" s="27"/>
      <c r="BQ35" s="27"/>
      <c r="BR35" s="27"/>
      <c r="BS35" s="27"/>
      <c r="BT35" s="27"/>
      <c r="BU35" s="27"/>
      <c r="BV35" s="27"/>
      <c r="BW35" s="28"/>
    </row>
    <row r="36" spans="1:286" ht="12.95" customHeight="1" x14ac:dyDescent="0.25">
      <c r="A36" s="29" t="s">
        <v>308</v>
      </c>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1"/>
      <c r="BG36" s="190"/>
      <c r="BH36" s="191"/>
      <c r="BI36" s="191"/>
      <c r="BJ36" s="191"/>
      <c r="BK36" s="191"/>
      <c r="BL36" s="191"/>
      <c r="BM36" s="191"/>
      <c r="BN36" s="191"/>
      <c r="BO36" s="191"/>
      <c r="BP36" s="191"/>
      <c r="BQ36" s="191"/>
      <c r="BR36" s="191"/>
      <c r="BS36" s="191"/>
      <c r="BT36" s="191"/>
      <c r="BU36" s="191"/>
      <c r="BV36" s="191"/>
      <c r="BW36" s="192"/>
      <c r="JZ36" s="167" t="str">
        <f>IF(MAX(IL42:JY42)=1,"Why?","")</f>
        <v/>
      </c>
    </row>
    <row r="37" spans="1:286" ht="12.95" customHeight="1" x14ac:dyDescent="0.25">
      <c r="A37" s="284" t="s">
        <v>17</v>
      </c>
      <c r="B37" s="284"/>
      <c r="C37" s="284"/>
      <c r="D37" s="284"/>
      <c r="E37" s="284"/>
      <c r="F37" s="284"/>
      <c r="G37" s="284"/>
      <c r="H37" s="284"/>
      <c r="I37" s="284"/>
      <c r="J37" s="284"/>
      <c r="K37" s="284"/>
      <c r="L37" s="284"/>
      <c r="M37" s="284"/>
      <c r="N37" s="284"/>
      <c r="O37" s="284"/>
      <c r="P37" s="284"/>
      <c r="Q37" s="284"/>
      <c r="R37" s="154" t="str">
        <f>BZ37</f>
        <v/>
      </c>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295"/>
      <c r="BH37" s="296"/>
      <c r="BI37" s="296"/>
      <c r="BJ37" s="296"/>
      <c r="BK37" s="296"/>
      <c r="BL37" s="296"/>
      <c r="BM37" s="296"/>
      <c r="BN37" s="296"/>
      <c r="BO37" s="296"/>
      <c r="BP37" s="296"/>
      <c r="BQ37" s="296"/>
      <c r="BR37" s="296"/>
      <c r="BS37" s="296"/>
      <c r="BT37" s="296"/>
      <c r="BU37" s="296"/>
      <c r="BV37" s="296"/>
      <c r="BW37" s="297"/>
      <c r="BY37" s="150"/>
      <c r="BZ37" s="158" t="str">
        <f>IF(CB37&gt;0,CA37/CB37,"")</f>
        <v/>
      </c>
      <c r="CA37" s="166">
        <f>SUM(CD37:DQ37)</f>
        <v>0</v>
      </c>
      <c r="CB37" s="166">
        <f>SUM(DS37:FF37)</f>
        <v>0</v>
      </c>
      <c r="CD37" s="166">
        <f t="shared" ref="CD37:CM41" si="147">IF(AND(S37="Y",DS37&gt;0),1,0)</f>
        <v>0</v>
      </c>
      <c r="CE37" s="166">
        <f t="shared" si="147"/>
        <v>0</v>
      </c>
      <c r="CF37" s="166">
        <f t="shared" si="147"/>
        <v>0</v>
      </c>
      <c r="CG37" s="166">
        <f t="shared" si="147"/>
        <v>0</v>
      </c>
      <c r="CH37" s="166">
        <f t="shared" si="147"/>
        <v>0</v>
      </c>
      <c r="CI37" s="166">
        <f t="shared" si="147"/>
        <v>0</v>
      </c>
      <c r="CJ37" s="166">
        <f t="shared" si="147"/>
        <v>0</v>
      </c>
      <c r="CK37" s="166">
        <f t="shared" si="147"/>
        <v>0</v>
      </c>
      <c r="CL37" s="166">
        <f t="shared" si="147"/>
        <v>0</v>
      </c>
      <c r="CM37" s="166">
        <f t="shared" si="147"/>
        <v>0</v>
      </c>
      <c r="CN37" s="166">
        <f t="shared" ref="CN37:CW41" si="148">IF(AND(AC37="Y",EC37&gt;0),1,0)</f>
        <v>0</v>
      </c>
      <c r="CO37" s="166">
        <f t="shared" si="148"/>
        <v>0</v>
      </c>
      <c r="CP37" s="166">
        <f t="shared" si="148"/>
        <v>0</v>
      </c>
      <c r="CQ37" s="166">
        <f t="shared" si="148"/>
        <v>0</v>
      </c>
      <c r="CR37" s="166">
        <f t="shared" si="148"/>
        <v>0</v>
      </c>
      <c r="CS37" s="166">
        <f t="shared" si="148"/>
        <v>0</v>
      </c>
      <c r="CT37" s="166">
        <f t="shared" si="148"/>
        <v>0</v>
      </c>
      <c r="CU37" s="166">
        <f t="shared" si="148"/>
        <v>0</v>
      </c>
      <c r="CV37" s="166">
        <f t="shared" si="148"/>
        <v>0</v>
      </c>
      <c r="CW37" s="166">
        <f t="shared" si="148"/>
        <v>0</v>
      </c>
      <c r="CX37" s="166">
        <f t="shared" ref="CX37:DG41" si="149">IF(AND(AM37="Y",EM37&gt;0),1,0)</f>
        <v>0</v>
      </c>
      <c r="CY37" s="166">
        <f t="shared" si="149"/>
        <v>0</v>
      </c>
      <c r="CZ37" s="166">
        <f t="shared" si="149"/>
        <v>0</v>
      </c>
      <c r="DA37" s="166">
        <f t="shared" si="149"/>
        <v>0</v>
      </c>
      <c r="DB37" s="166">
        <f t="shared" si="149"/>
        <v>0</v>
      </c>
      <c r="DC37" s="166">
        <f t="shared" si="149"/>
        <v>0</v>
      </c>
      <c r="DD37" s="166">
        <f t="shared" si="149"/>
        <v>0</v>
      </c>
      <c r="DE37" s="166">
        <f t="shared" si="149"/>
        <v>0</v>
      </c>
      <c r="DF37" s="166">
        <f t="shared" si="149"/>
        <v>0</v>
      </c>
      <c r="DG37" s="166">
        <f t="shared" si="149"/>
        <v>0</v>
      </c>
      <c r="DH37" s="166">
        <f t="shared" ref="DH37:DQ41" si="150">IF(AND(AW37="Y",EW37&gt;0),1,0)</f>
        <v>0</v>
      </c>
      <c r="DI37" s="166">
        <f t="shared" si="150"/>
        <v>0</v>
      </c>
      <c r="DJ37" s="166">
        <f t="shared" si="150"/>
        <v>0</v>
      </c>
      <c r="DK37" s="166">
        <f t="shared" si="150"/>
        <v>0</v>
      </c>
      <c r="DL37" s="166">
        <f t="shared" si="150"/>
        <v>0</v>
      </c>
      <c r="DM37" s="166">
        <f t="shared" si="150"/>
        <v>0</v>
      </c>
      <c r="DN37" s="166">
        <f t="shared" si="150"/>
        <v>0</v>
      </c>
      <c r="DO37" s="166">
        <f t="shared" si="150"/>
        <v>0</v>
      </c>
      <c r="DP37" s="166">
        <f t="shared" si="150"/>
        <v>0</v>
      </c>
      <c r="DQ37" s="166">
        <f t="shared" si="150"/>
        <v>0</v>
      </c>
      <c r="DS37" s="166">
        <f t="shared" ref="DS37:EB40" si="151">IF(S$10&gt;0,1,0)</f>
        <v>0</v>
      </c>
      <c r="DT37" s="166">
        <f t="shared" si="151"/>
        <v>0</v>
      </c>
      <c r="DU37" s="166">
        <f t="shared" si="151"/>
        <v>0</v>
      </c>
      <c r="DV37" s="166">
        <f t="shared" si="151"/>
        <v>0</v>
      </c>
      <c r="DW37" s="166">
        <f t="shared" si="151"/>
        <v>0</v>
      </c>
      <c r="DX37" s="166">
        <f t="shared" si="151"/>
        <v>0</v>
      </c>
      <c r="DY37" s="166">
        <f t="shared" si="151"/>
        <v>0</v>
      </c>
      <c r="DZ37" s="166">
        <f t="shared" si="151"/>
        <v>0</v>
      </c>
      <c r="EA37" s="166">
        <f t="shared" si="151"/>
        <v>0</v>
      </c>
      <c r="EB37" s="166">
        <f t="shared" si="151"/>
        <v>0</v>
      </c>
      <c r="EC37" s="166">
        <f t="shared" ref="EC37:EL40" si="152">IF(AC$10&gt;0,1,0)</f>
        <v>0</v>
      </c>
      <c r="ED37" s="166">
        <f t="shared" si="152"/>
        <v>0</v>
      </c>
      <c r="EE37" s="166">
        <f t="shared" si="152"/>
        <v>0</v>
      </c>
      <c r="EF37" s="166">
        <f t="shared" si="152"/>
        <v>0</v>
      </c>
      <c r="EG37" s="166">
        <f t="shared" si="152"/>
        <v>0</v>
      </c>
      <c r="EH37" s="166">
        <f t="shared" si="152"/>
        <v>0</v>
      </c>
      <c r="EI37" s="166">
        <f t="shared" si="152"/>
        <v>0</v>
      </c>
      <c r="EJ37" s="166">
        <f t="shared" si="152"/>
        <v>0</v>
      </c>
      <c r="EK37" s="166">
        <f t="shared" si="152"/>
        <v>0</v>
      </c>
      <c r="EL37" s="166">
        <f t="shared" si="152"/>
        <v>0</v>
      </c>
      <c r="EM37" s="166">
        <f t="shared" ref="EM37:EV40" si="153">IF(AM$10&gt;0,1,0)</f>
        <v>0</v>
      </c>
      <c r="EN37" s="166">
        <f t="shared" si="153"/>
        <v>0</v>
      </c>
      <c r="EO37" s="166">
        <f t="shared" si="153"/>
        <v>0</v>
      </c>
      <c r="EP37" s="166">
        <f t="shared" si="153"/>
        <v>0</v>
      </c>
      <c r="EQ37" s="166">
        <f t="shared" si="153"/>
        <v>0</v>
      </c>
      <c r="ER37" s="166">
        <f t="shared" si="153"/>
        <v>0</v>
      </c>
      <c r="ES37" s="166">
        <f t="shared" si="153"/>
        <v>0</v>
      </c>
      <c r="ET37" s="166">
        <f t="shared" si="153"/>
        <v>0</v>
      </c>
      <c r="EU37" s="166">
        <f t="shared" si="153"/>
        <v>0</v>
      </c>
      <c r="EV37" s="166">
        <f t="shared" si="153"/>
        <v>0</v>
      </c>
      <c r="EW37" s="166">
        <f t="shared" ref="EW37:FF40" si="154">IF(AW$10&gt;0,1,0)</f>
        <v>0</v>
      </c>
      <c r="EX37" s="166">
        <f t="shared" si="154"/>
        <v>0</v>
      </c>
      <c r="EY37" s="166">
        <f t="shared" si="154"/>
        <v>0</v>
      </c>
      <c r="EZ37" s="166">
        <f t="shared" si="154"/>
        <v>0</v>
      </c>
      <c r="FA37" s="166">
        <f t="shared" si="154"/>
        <v>0</v>
      </c>
      <c r="FB37" s="166">
        <f t="shared" si="154"/>
        <v>0</v>
      </c>
      <c r="FC37" s="166">
        <f t="shared" si="154"/>
        <v>0</v>
      </c>
      <c r="FD37" s="166">
        <f t="shared" si="154"/>
        <v>0</v>
      </c>
      <c r="FE37" s="166">
        <f t="shared" si="154"/>
        <v>0</v>
      </c>
      <c r="FF37" s="166">
        <f t="shared" si="154"/>
        <v>0</v>
      </c>
      <c r="FH37" s="166">
        <f>IF(AND(S37&lt;&gt;"",DS37=1),1,0)</f>
        <v>0</v>
      </c>
      <c r="FI37" s="166">
        <f t="shared" ref="FI37:FX41" si="155">IF(AND(T37&lt;&gt;"",DT37=1),1,0)</f>
        <v>0</v>
      </c>
      <c r="FJ37" s="166">
        <f t="shared" si="155"/>
        <v>0</v>
      </c>
      <c r="FK37" s="166">
        <f t="shared" si="155"/>
        <v>0</v>
      </c>
      <c r="FL37" s="166">
        <f t="shared" si="155"/>
        <v>0</v>
      </c>
      <c r="FM37" s="166">
        <f t="shared" si="155"/>
        <v>0</v>
      </c>
      <c r="FN37" s="166">
        <f t="shared" si="155"/>
        <v>0</v>
      </c>
      <c r="FO37" s="166">
        <f t="shared" si="155"/>
        <v>0</v>
      </c>
      <c r="FP37" s="166">
        <f t="shared" si="155"/>
        <v>0</v>
      </c>
      <c r="FQ37" s="166">
        <f t="shared" si="155"/>
        <v>0</v>
      </c>
      <c r="FR37" s="166">
        <f t="shared" si="155"/>
        <v>0</v>
      </c>
      <c r="FS37" s="166">
        <f t="shared" si="155"/>
        <v>0</v>
      </c>
      <c r="FT37" s="166">
        <f t="shared" si="155"/>
        <v>0</v>
      </c>
      <c r="FU37" s="166">
        <f t="shared" si="155"/>
        <v>0</v>
      </c>
      <c r="FV37" s="166">
        <f t="shared" si="155"/>
        <v>0</v>
      </c>
      <c r="FW37" s="166">
        <f t="shared" si="155"/>
        <v>0</v>
      </c>
      <c r="FX37" s="166">
        <f t="shared" si="155"/>
        <v>0</v>
      </c>
      <c r="FY37" s="166">
        <f t="shared" ref="FY37:FY41" si="156">IF(AND(AJ37&lt;&gt;"",EJ37=1),1,0)</f>
        <v>0</v>
      </c>
      <c r="FZ37" s="166">
        <f t="shared" ref="FZ37:FZ41" si="157">IF(AND(AK37&lt;&gt;"",EK37=1),1,0)</f>
        <v>0</v>
      </c>
      <c r="GA37" s="166">
        <f t="shared" ref="GA37:GA41" si="158">IF(AND(AL37&lt;&gt;"",EL37=1),1,0)</f>
        <v>0</v>
      </c>
      <c r="GB37" s="166">
        <f t="shared" ref="GB37:GB41" si="159">IF(AND(AM37&lt;&gt;"",EM37=1),1,0)</f>
        <v>0</v>
      </c>
      <c r="GC37" s="166">
        <f t="shared" ref="GC37:GC41" si="160">IF(AND(AN37&lt;&gt;"",EN37=1),1,0)</f>
        <v>0</v>
      </c>
      <c r="GD37" s="166">
        <f t="shared" ref="GD37:GD41" si="161">IF(AND(AO37&lt;&gt;"",EO37=1),1,0)</f>
        <v>0</v>
      </c>
      <c r="GE37" s="166">
        <f t="shared" ref="GE37:GE41" si="162">IF(AND(AP37&lt;&gt;"",EP37=1),1,0)</f>
        <v>0</v>
      </c>
      <c r="GF37" s="166">
        <f t="shared" ref="GF37:GF41" si="163">IF(AND(AQ37&lt;&gt;"",EQ37=1),1,0)</f>
        <v>0</v>
      </c>
      <c r="GG37" s="166">
        <f t="shared" ref="GG37:GG41" si="164">IF(AND(AR37&lt;&gt;"",ER37=1),1,0)</f>
        <v>0</v>
      </c>
      <c r="GH37" s="166">
        <f t="shared" ref="GH37:GH41" si="165">IF(AND(AS37&lt;&gt;"",ES37=1),1,0)</f>
        <v>0</v>
      </c>
      <c r="GI37" s="166">
        <f t="shared" ref="GI37:GI41" si="166">IF(AND(AT37&lt;&gt;"",ET37=1),1,0)</f>
        <v>0</v>
      </c>
      <c r="GJ37" s="166">
        <f t="shared" ref="GJ37:GJ41" si="167">IF(AND(AU37&lt;&gt;"",EU37=1),1,0)</f>
        <v>0</v>
      </c>
      <c r="GK37" s="166">
        <f t="shared" ref="GK37:GK41" si="168">IF(AND(AV37&lt;&gt;"",EV37=1),1,0)</f>
        <v>0</v>
      </c>
      <c r="GL37" s="166">
        <f t="shared" ref="GL37:GL41" si="169">IF(AND(AW37&lt;&gt;"",EW37=1),1,0)</f>
        <v>0</v>
      </c>
      <c r="GM37" s="166">
        <f t="shared" ref="GM37:GM41" si="170">IF(AND(AX37&lt;&gt;"",EX37=1),1,0)</f>
        <v>0</v>
      </c>
      <c r="GN37" s="166">
        <f t="shared" ref="GN37:GN41" si="171">IF(AND(AY37&lt;&gt;"",EY37=1),1,0)</f>
        <v>0</v>
      </c>
      <c r="GO37" s="166">
        <f t="shared" ref="GO37:GO41" si="172">IF(AND(AZ37&lt;&gt;"",EZ37=1),1,0)</f>
        <v>0</v>
      </c>
      <c r="GP37" s="166">
        <f t="shared" ref="GP37:GP41" si="173">IF(AND(BA37&lt;&gt;"",FA37=1),1,0)</f>
        <v>0</v>
      </c>
      <c r="GQ37" s="166">
        <f t="shared" ref="GQ37:GQ41" si="174">IF(AND(BB37&lt;&gt;"",FB37=1),1,0)</f>
        <v>0</v>
      </c>
      <c r="GR37" s="166">
        <f t="shared" ref="GR37:GR41" si="175">IF(AND(BC37&lt;&gt;"",FC37=1),1,0)</f>
        <v>0</v>
      </c>
      <c r="GS37" s="166">
        <f t="shared" ref="GS37:GS41" si="176">IF(AND(BD37&lt;&gt;"",FD37=1),1,0)</f>
        <v>0</v>
      </c>
      <c r="GT37" s="166">
        <f t="shared" ref="GT37:GT41" si="177">IF(AND(BE37&lt;&gt;"",FE37=1),1,0)</f>
        <v>0</v>
      </c>
      <c r="GU37" s="166">
        <f t="shared" ref="GU37:GU41" si="178">IF(AND(BF37&lt;&gt;"",FF37=1),1,0)</f>
        <v>0</v>
      </c>
      <c r="GW37" s="166">
        <f t="shared" ref="GW37:IC41" si="179">IF(AND(FH37=1,DS37=1,CD37=0),1,0)</f>
        <v>0</v>
      </c>
      <c r="GX37" s="166">
        <f t="shared" si="179"/>
        <v>0</v>
      </c>
      <c r="GY37" s="166">
        <f t="shared" si="179"/>
        <v>0</v>
      </c>
      <c r="GZ37" s="166">
        <f t="shared" si="179"/>
        <v>0</v>
      </c>
      <c r="HA37" s="166">
        <f t="shared" si="179"/>
        <v>0</v>
      </c>
      <c r="HB37" s="166">
        <f t="shared" si="179"/>
        <v>0</v>
      </c>
      <c r="HC37" s="166">
        <f t="shared" si="179"/>
        <v>0</v>
      </c>
      <c r="HD37" s="166">
        <f t="shared" si="179"/>
        <v>0</v>
      </c>
      <c r="HE37" s="166">
        <f t="shared" si="179"/>
        <v>0</v>
      </c>
      <c r="HF37" s="166">
        <f t="shared" si="179"/>
        <v>0</v>
      </c>
      <c r="HG37" s="166">
        <f t="shared" si="179"/>
        <v>0</v>
      </c>
      <c r="HH37" s="166">
        <f t="shared" si="179"/>
        <v>0</v>
      </c>
      <c r="HI37" s="166">
        <f t="shared" si="179"/>
        <v>0</v>
      </c>
      <c r="HJ37" s="166">
        <f t="shared" si="179"/>
        <v>0</v>
      </c>
      <c r="HK37" s="166">
        <f t="shared" si="179"/>
        <v>0</v>
      </c>
      <c r="HL37" s="166">
        <f t="shared" si="179"/>
        <v>0</v>
      </c>
      <c r="HM37" s="166">
        <f t="shared" si="179"/>
        <v>0</v>
      </c>
      <c r="HN37" s="166">
        <f t="shared" si="179"/>
        <v>0</v>
      </c>
      <c r="HO37" s="166">
        <f t="shared" si="179"/>
        <v>0</v>
      </c>
      <c r="HP37" s="166">
        <f t="shared" si="179"/>
        <v>0</v>
      </c>
      <c r="HQ37" s="166">
        <f t="shared" si="179"/>
        <v>0</v>
      </c>
      <c r="HR37" s="166">
        <f t="shared" si="179"/>
        <v>0</v>
      </c>
      <c r="HS37" s="166">
        <f t="shared" si="179"/>
        <v>0</v>
      </c>
      <c r="HT37" s="166">
        <f t="shared" si="179"/>
        <v>0</v>
      </c>
      <c r="HU37" s="166">
        <f t="shared" si="179"/>
        <v>0</v>
      </c>
      <c r="HV37" s="166">
        <f t="shared" si="179"/>
        <v>0</v>
      </c>
      <c r="HW37" s="166">
        <f t="shared" si="179"/>
        <v>0</v>
      </c>
      <c r="HX37" s="166">
        <f t="shared" si="179"/>
        <v>0</v>
      </c>
      <c r="HY37" s="166">
        <f t="shared" si="179"/>
        <v>0</v>
      </c>
      <c r="HZ37" s="166">
        <f t="shared" si="179"/>
        <v>0</v>
      </c>
      <c r="IA37" s="166">
        <f t="shared" si="179"/>
        <v>0</v>
      </c>
      <c r="IB37" s="166">
        <f t="shared" si="179"/>
        <v>0</v>
      </c>
      <c r="IC37" s="166">
        <f t="shared" si="179"/>
        <v>0</v>
      </c>
      <c r="ID37" s="166">
        <f t="shared" ref="ID37:ID41" si="180">IF(AND(GO37=1,EZ37=1,DK37=0),1,0)</f>
        <v>0</v>
      </c>
      <c r="IE37" s="166">
        <f t="shared" ref="IE37:IE41" si="181">IF(AND(GP37=1,FA37=1,DL37=0),1,0)</f>
        <v>0</v>
      </c>
      <c r="IF37" s="166">
        <f t="shared" ref="IF37:IF41" si="182">IF(AND(GQ37=1,FB37=1,DM37=0),1,0)</f>
        <v>0</v>
      </c>
      <c r="IG37" s="166">
        <f t="shared" ref="IG37:IG41" si="183">IF(AND(GR37=1,FC37=1,DN37=0),1,0)</f>
        <v>0</v>
      </c>
      <c r="IH37" s="166">
        <f t="shared" ref="IH37:IH41" si="184">IF(AND(GS37=1,FD37=1,DO37=0),1,0)</f>
        <v>0</v>
      </c>
      <c r="II37" s="166">
        <f t="shared" ref="II37:II41" si="185">IF(AND(GT37=1,FE37=1,DP37=0),1,0)</f>
        <v>0</v>
      </c>
      <c r="IJ37" s="166">
        <f t="shared" ref="IJ37:IJ41" si="186">IF(AND(GU37=1,FF37=1,DQ37=0),1,0)</f>
        <v>0</v>
      </c>
      <c r="IL37" s="166">
        <f t="shared" ref="IL37:IU41" si="187">IF(GW37=1,1,0)</f>
        <v>0</v>
      </c>
      <c r="IM37" s="166">
        <f t="shared" si="187"/>
        <v>0</v>
      </c>
      <c r="IN37" s="166">
        <f t="shared" si="187"/>
        <v>0</v>
      </c>
      <c r="IO37" s="166">
        <f t="shared" si="187"/>
        <v>0</v>
      </c>
      <c r="IP37" s="166">
        <f t="shared" si="187"/>
        <v>0</v>
      </c>
      <c r="IQ37" s="166">
        <f t="shared" si="187"/>
        <v>0</v>
      </c>
      <c r="IR37" s="166">
        <f t="shared" si="187"/>
        <v>0</v>
      </c>
      <c r="IS37" s="166">
        <f t="shared" si="187"/>
        <v>0</v>
      </c>
      <c r="IT37" s="166">
        <f t="shared" si="187"/>
        <v>0</v>
      </c>
      <c r="IU37" s="166">
        <f t="shared" si="187"/>
        <v>0</v>
      </c>
      <c r="IV37" s="166">
        <f t="shared" ref="IV37:JE41" si="188">IF(HG37=1,1,0)</f>
        <v>0</v>
      </c>
      <c r="IW37" s="166">
        <f t="shared" si="188"/>
        <v>0</v>
      </c>
      <c r="IX37" s="166">
        <f t="shared" si="188"/>
        <v>0</v>
      </c>
      <c r="IY37" s="166">
        <f t="shared" si="188"/>
        <v>0</v>
      </c>
      <c r="IZ37" s="166">
        <f t="shared" si="188"/>
        <v>0</v>
      </c>
      <c r="JA37" s="166">
        <f t="shared" si="188"/>
        <v>0</v>
      </c>
      <c r="JB37" s="166">
        <f t="shared" si="188"/>
        <v>0</v>
      </c>
      <c r="JC37" s="166">
        <f t="shared" si="188"/>
        <v>0</v>
      </c>
      <c r="JD37" s="166">
        <f t="shared" si="188"/>
        <v>0</v>
      </c>
      <c r="JE37" s="166">
        <f t="shared" si="188"/>
        <v>0</v>
      </c>
      <c r="JF37" s="166">
        <f t="shared" ref="JF37:JO41" si="189">IF(HQ37=1,1,0)</f>
        <v>0</v>
      </c>
      <c r="JG37" s="166">
        <f t="shared" si="189"/>
        <v>0</v>
      </c>
      <c r="JH37" s="166">
        <f t="shared" si="189"/>
        <v>0</v>
      </c>
      <c r="JI37" s="166">
        <f t="shared" si="189"/>
        <v>0</v>
      </c>
      <c r="JJ37" s="166">
        <f t="shared" si="189"/>
        <v>0</v>
      </c>
      <c r="JK37" s="166">
        <f t="shared" si="189"/>
        <v>0</v>
      </c>
      <c r="JL37" s="166">
        <f t="shared" si="189"/>
        <v>0</v>
      </c>
      <c r="JM37" s="166">
        <f t="shared" si="189"/>
        <v>0</v>
      </c>
      <c r="JN37" s="166">
        <f t="shared" si="189"/>
        <v>0</v>
      </c>
      <c r="JO37" s="166">
        <f t="shared" si="189"/>
        <v>0</v>
      </c>
      <c r="JP37" s="166">
        <f t="shared" ref="JP37:JY41" si="190">IF(IA37=1,1,0)</f>
        <v>0</v>
      </c>
      <c r="JQ37" s="166">
        <f t="shared" si="190"/>
        <v>0</v>
      </c>
      <c r="JR37" s="166">
        <f t="shared" si="190"/>
        <v>0</v>
      </c>
      <c r="JS37" s="166">
        <f t="shared" si="190"/>
        <v>0</v>
      </c>
      <c r="JT37" s="166">
        <f t="shared" si="190"/>
        <v>0</v>
      </c>
      <c r="JU37" s="166">
        <f t="shared" si="190"/>
        <v>0</v>
      </c>
      <c r="JV37" s="166">
        <f t="shared" si="190"/>
        <v>0</v>
      </c>
      <c r="JW37" s="166">
        <f t="shared" si="190"/>
        <v>0</v>
      </c>
      <c r="JX37" s="166">
        <f t="shared" si="190"/>
        <v>0</v>
      </c>
      <c r="JY37" s="166">
        <f t="shared" si="190"/>
        <v>0</v>
      </c>
      <c r="JZ37" s="167" t="str">
        <f>IF(MAX(IL37:JY37)=1,CONCATENATE("If no, insufficient proof of household program eligibility."),"")</f>
        <v/>
      </c>
    </row>
    <row r="38" spans="1:286" ht="12.95" customHeight="1" x14ac:dyDescent="0.25">
      <c r="A38" s="284" t="s">
        <v>306</v>
      </c>
      <c r="B38" s="284"/>
      <c r="C38" s="284"/>
      <c r="D38" s="284"/>
      <c r="E38" s="284"/>
      <c r="F38" s="284"/>
      <c r="G38" s="284"/>
      <c r="H38" s="284"/>
      <c r="I38" s="284"/>
      <c r="J38" s="284"/>
      <c r="K38" s="284"/>
      <c r="L38" s="284"/>
      <c r="M38" s="284"/>
      <c r="N38" s="284"/>
      <c r="O38" s="284"/>
      <c r="P38" s="284"/>
      <c r="Q38" s="284"/>
      <c r="R38" s="154" t="str">
        <f>BZ38</f>
        <v/>
      </c>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298"/>
      <c r="BH38" s="299"/>
      <c r="BI38" s="299"/>
      <c r="BJ38" s="299"/>
      <c r="BK38" s="299"/>
      <c r="BL38" s="299"/>
      <c r="BM38" s="299"/>
      <c r="BN38" s="299"/>
      <c r="BO38" s="299"/>
      <c r="BP38" s="299"/>
      <c r="BQ38" s="299"/>
      <c r="BR38" s="299"/>
      <c r="BS38" s="299"/>
      <c r="BT38" s="299"/>
      <c r="BU38" s="299"/>
      <c r="BV38" s="299"/>
      <c r="BW38" s="300"/>
      <c r="BY38" s="150"/>
      <c r="BZ38" s="158" t="str">
        <f>IF(CB38&gt;0,CA38/CB38,"")</f>
        <v/>
      </c>
      <c r="CA38" s="166">
        <f>SUM(CD38:DQ38)</f>
        <v>0</v>
      </c>
      <c r="CB38" s="166">
        <f>SUM(DS38:FF38)</f>
        <v>0</v>
      </c>
      <c r="CD38" s="166">
        <f t="shared" si="147"/>
        <v>0</v>
      </c>
      <c r="CE38" s="166">
        <f t="shared" si="147"/>
        <v>0</v>
      </c>
      <c r="CF38" s="166">
        <f t="shared" si="147"/>
        <v>0</v>
      </c>
      <c r="CG38" s="166">
        <f t="shared" si="147"/>
        <v>0</v>
      </c>
      <c r="CH38" s="166">
        <f t="shared" si="147"/>
        <v>0</v>
      </c>
      <c r="CI38" s="166">
        <f t="shared" si="147"/>
        <v>0</v>
      </c>
      <c r="CJ38" s="166">
        <f t="shared" si="147"/>
        <v>0</v>
      </c>
      <c r="CK38" s="166">
        <f t="shared" si="147"/>
        <v>0</v>
      </c>
      <c r="CL38" s="166">
        <f t="shared" si="147"/>
        <v>0</v>
      </c>
      <c r="CM38" s="166">
        <f t="shared" si="147"/>
        <v>0</v>
      </c>
      <c r="CN38" s="166">
        <f t="shared" si="148"/>
        <v>0</v>
      </c>
      <c r="CO38" s="166">
        <f t="shared" si="148"/>
        <v>0</v>
      </c>
      <c r="CP38" s="166">
        <f t="shared" si="148"/>
        <v>0</v>
      </c>
      <c r="CQ38" s="166">
        <f t="shared" si="148"/>
        <v>0</v>
      </c>
      <c r="CR38" s="166">
        <f t="shared" si="148"/>
        <v>0</v>
      </c>
      <c r="CS38" s="166">
        <f t="shared" si="148"/>
        <v>0</v>
      </c>
      <c r="CT38" s="166">
        <f t="shared" si="148"/>
        <v>0</v>
      </c>
      <c r="CU38" s="166">
        <f t="shared" si="148"/>
        <v>0</v>
      </c>
      <c r="CV38" s="166">
        <f t="shared" si="148"/>
        <v>0</v>
      </c>
      <c r="CW38" s="166">
        <f t="shared" si="148"/>
        <v>0</v>
      </c>
      <c r="CX38" s="166">
        <f t="shared" si="149"/>
        <v>0</v>
      </c>
      <c r="CY38" s="166">
        <f t="shared" si="149"/>
        <v>0</v>
      </c>
      <c r="CZ38" s="166">
        <f t="shared" si="149"/>
        <v>0</v>
      </c>
      <c r="DA38" s="166">
        <f t="shared" si="149"/>
        <v>0</v>
      </c>
      <c r="DB38" s="166">
        <f t="shared" si="149"/>
        <v>0</v>
      </c>
      <c r="DC38" s="166">
        <f t="shared" si="149"/>
        <v>0</v>
      </c>
      <c r="DD38" s="166">
        <f t="shared" si="149"/>
        <v>0</v>
      </c>
      <c r="DE38" s="166">
        <f t="shared" si="149"/>
        <v>0</v>
      </c>
      <c r="DF38" s="166">
        <f t="shared" si="149"/>
        <v>0</v>
      </c>
      <c r="DG38" s="166">
        <f t="shared" si="149"/>
        <v>0</v>
      </c>
      <c r="DH38" s="166">
        <f t="shared" si="150"/>
        <v>0</v>
      </c>
      <c r="DI38" s="166">
        <f t="shared" si="150"/>
        <v>0</v>
      </c>
      <c r="DJ38" s="166">
        <f t="shared" si="150"/>
        <v>0</v>
      </c>
      <c r="DK38" s="166">
        <f t="shared" si="150"/>
        <v>0</v>
      </c>
      <c r="DL38" s="166">
        <f t="shared" si="150"/>
        <v>0</v>
      </c>
      <c r="DM38" s="166">
        <f t="shared" si="150"/>
        <v>0</v>
      </c>
      <c r="DN38" s="166">
        <f t="shared" si="150"/>
        <v>0</v>
      </c>
      <c r="DO38" s="166">
        <f t="shared" si="150"/>
        <v>0</v>
      </c>
      <c r="DP38" s="166">
        <f t="shared" si="150"/>
        <v>0</v>
      </c>
      <c r="DQ38" s="166">
        <f t="shared" si="150"/>
        <v>0</v>
      </c>
      <c r="DS38" s="166">
        <f t="shared" si="151"/>
        <v>0</v>
      </c>
      <c r="DT38" s="166">
        <f t="shared" si="151"/>
        <v>0</v>
      </c>
      <c r="DU38" s="166">
        <f t="shared" si="151"/>
        <v>0</v>
      </c>
      <c r="DV38" s="166">
        <f t="shared" si="151"/>
        <v>0</v>
      </c>
      <c r="DW38" s="166">
        <f t="shared" si="151"/>
        <v>0</v>
      </c>
      <c r="DX38" s="166">
        <f t="shared" si="151"/>
        <v>0</v>
      </c>
      <c r="DY38" s="166">
        <f t="shared" si="151"/>
        <v>0</v>
      </c>
      <c r="DZ38" s="166">
        <f t="shared" si="151"/>
        <v>0</v>
      </c>
      <c r="EA38" s="166">
        <f t="shared" si="151"/>
        <v>0</v>
      </c>
      <c r="EB38" s="166">
        <f t="shared" si="151"/>
        <v>0</v>
      </c>
      <c r="EC38" s="166">
        <f t="shared" si="152"/>
        <v>0</v>
      </c>
      <c r="ED38" s="166">
        <f t="shared" si="152"/>
        <v>0</v>
      </c>
      <c r="EE38" s="166">
        <f t="shared" si="152"/>
        <v>0</v>
      </c>
      <c r="EF38" s="166">
        <f t="shared" si="152"/>
        <v>0</v>
      </c>
      <c r="EG38" s="166">
        <f t="shared" si="152"/>
        <v>0</v>
      </c>
      <c r="EH38" s="166">
        <f t="shared" si="152"/>
        <v>0</v>
      </c>
      <c r="EI38" s="166">
        <f t="shared" si="152"/>
        <v>0</v>
      </c>
      <c r="EJ38" s="166">
        <f t="shared" si="152"/>
        <v>0</v>
      </c>
      <c r="EK38" s="166">
        <f t="shared" si="152"/>
        <v>0</v>
      </c>
      <c r="EL38" s="166">
        <f t="shared" si="152"/>
        <v>0</v>
      </c>
      <c r="EM38" s="166">
        <f t="shared" si="153"/>
        <v>0</v>
      </c>
      <c r="EN38" s="166">
        <f t="shared" si="153"/>
        <v>0</v>
      </c>
      <c r="EO38" s="166">
        <f t="shared" si="153"/>
        <v>0</v>
      </c>
      <c r="EP38" s="166">
        <f t="shared" si="153"/>
        <v>0</v>
      </c>
      <c r="EQ38" s="166">
        <f t="shared" si="153"/>
        <v>0</v>
      </c>
      <c r="ER38" s="166">
        <f t="shared" si="153"/>
        <v>0</v>
      </c>
      <c r="ES38" s="166">
        <f t="shared" si="153"/>
        <v>0</v>
      </c>
      <c r="ET38" s="166">
        <f t="shared" si="153"/>
        <v>0</v>
      </c>
      <c r="EU38" s="166">
        <f t="shared" si="153"/>
        <v>0</v>
      </c>
      <c r="EV38" s="166">
        <f t="shared" si="153"/>
        <v>0</v>
      </c>
      <c r="EW38" s="166">
        <f t="shared" si="154"/>
        <v>0</v>
      </c>
      <c r="EX38" s="166">
        <f t="shared" si="154"/>
        <v>0</v>
      </c>
      <c r="EY38" s="166">
        <f t="shared" si="154"/>
        <v>0</v>
      </c>
      <c r="EZ38" s="166">
        <f t="shared" si="154"/>
        <v>0</v>
      </c>
      <c r="FA38" s="166">
        <f t="shared" si="154"/>
        <v>0</v>
      </c>
      <c r="FB38" s="166">
        <f t="shared" si="154"/>
        <v>0</v>
      </c>
      <c r="FC38" s="166">
        <f t="shared" si="154"/>
        <v>0</v>
      </c>
      <c r="FD38" s="166">
        <f t="shared" si="154"/>
        <v>0</v>
      </c>
      <c r="FE38" s="166">
        <f t="shared" si="154"/>
        <v>0</v>
      </c>
      <c r="FF38" s="166">
        <f t="shared" si="154"/>
        <v>0</v>
      </c>
      <c r="FH38" s="166">
        <f>IF(AND(S38&lt;&gt;"",DS38=1),1,0)</f>
        <v>0</v>
      </c>
      <c r="FI38" s="166">
        <f t="shared" si="155"/>
        <v>0</v>
      </c>
      <c r="FJ38" s="166">
        <f t="shared" si="155"/>
        <v>0</v>
      </c>
      <c r="FK38" s="166">
        <f t="shared" si="155"/>
        <v>0</v>
      </c>
      <c r="FL38" s="166">
        <f t="shared" si="155"/>
        <v>0</v>
      </c>
      <c r="FM38" s="166">
        <f t="shared" si="155"/>
        <v>0</v>
      </c>
      <c r="FN38" s="166">
        <f t="shared" si="155"/>
        <v>0</v>
      </c>
      <c r="FO38" s="166">
        <f t="shared" si="155"/>
        <v>0</v>
      </c>
      <c r="FP38" s="166">
        <f t="shared" si="155"/>
        <v>0</v>
      </c>
      <c r="FQ38" s="166">
        <f t="shared" si="155"/>
        <v>0</v>
      </c>
      <c r="FR38" s="166">
        <f t="shared" si="155"/>
        <v>0</v>
      </c>
      <c r="FS38" s="166">
        <f t="shared" si="155"/>
        <v>0</v>
      </c>
      <c r="FT38" s="166">
        <f t="shared" si="155"/>
        <v>0</v>
      </c>
      <c r="FU38" s="166">
        <f t="shared" si="155"/>
        <v>0</v>
      </c>
      <c r="FV38" s="166">
        <f t="shared" si="155"/>
        <v>0</v>
      </c>
      <c r="FW38" s="166">
        <f t="shared" si="155"/>
        <v>0</v>
      </c>
      <c r="FX38" s="166">
        <f t="shared" si="155"/>
        <v>0</v>
      </c>
      <c r="FY38" s="166">
        <f t="shared" si="156"/>
        <v>0</v>
      </c>
      <c r="FZ38" s="166">
        <f t="shared" si="157"/>
        <v>0</v>
      </c>
      <c r="GA38" s="166">
        <f t="shared" si="158"/>
        <v>0</v>
      </c>
      <c r="GB38" s="166">
        <f t="shared" si="159"/>
        <v>0</v>
      </c>
      <c r="GC38" s="166">
        <f t="shared" si="160"/>
        <v>0</v>
      </c>
      <c r="GD38" s="166">
        <f t="shared" si="161"/>
        <v>0</v>
      </c>
      <c r="GE38" s="166">
        <f t="shared" si="162"/>
        <v>0</v>
      </c>
      <c r="GF38" s="166">
        <f t="shared" si="163"/>
        <v>0</v>
      </c>
      <c r="GG38" s="166">
        <f t="shared" si="164"/>
        <v>0</v>
      </c>
      <c r="GH38" s="166">
        <f t="shared" si="165"/>
        <v>0</v>
      </c>
      <c r="GI38" s="166">
        <f t="shared" si="166"/>
        <v>0</v>
      </c>
      <c r="GJ38" s="166">
        <f t="shared" si="167"/>
        <v>0</v>
      </c>
      <c r="GK38" s="166">
        <f t="shared" si="168"/>
        <v>0</v>
      </c>
      <c r="GL38" s="166">
        <f t="shared" si="169"/>
        <v>0</v>
      </c>
      <c r="GM38" s="166">
        <f t="shared" si="170"/>
        <v>0</v>
      </c>
      <c r="GN38" s="166">
        <f t="shared" si="171"/>
        <v>0</v>
      </c>
      <c r="GO38" s="166">
        <f t="shared" si="172"/>
        <v>0</v>
      </c>
      <c r="GP38" s="166">
        <f t="shared" si="173"/>
        <v>0</v>
      </c>
      <c r="GQ38" s="166">
        <f t="shared" si="174"/>
        <v>0</v>
      </c>
      <c r="GR38" s="166">
        <f t="shared" si="175"/>
        <v>0</v>
      </c>
      <c r="GS38" s="166">
        <f t="shared" si="176"/>
        <v>0</v>
      </c>
      <c r="GT38" s="166">
        <f t="shared" si="177"/>
        <v>0</v>
      </c>
      <c r="GU38" s="166">
        <f t="shared" si="178"/>
        <v>0</v>
      </c>
      <c r="GW38" s="166">
        <f t="shared" si="179"/>
        <v>0</v>
      </c>
      <c r="GX38" s="166">
        <f t="shared" si="179"/>
        <v>0</v>
      </c>
      <c r="GY38" s="166">
        <f t="shared" si="179"/>
        <v>0</v>
      </c>
      <c r="GZ38" s="166">
        <f t="shared" si="179"/>
        <v>0</v>
      </c>
      <c r="HA38" s="166">
        <f t="shared" si="179"/>
        <v>0</v>
      </c>
      <c r="HB38" s="166">
        <f t="shared" si="179"/>
        <v>0</v>
      </c>
      <c r="HC38" s="166">
        <f t="shared" si="179"/>
        <v>0</v>
      </c>
      <c r="HD38" s="166">
        <f t="shared" si="179"/>
        <v>0</v>
      </c>
      <c r="HE38" s="166">
        <f t="shared" si="179"/>
        <v>0</v>
      </c>
      <c r="HF38" s="166">
        <f t="shared" si="179"/>
        <v>0</v>
      </c>
      <c r="HG38" s="166">
        <f t="shared" si="179"/>
        <v>0</v>
      </c>
      <c r="HH38" s="166">
        <f t="shared" si="179"/>
        <v>0</v>
      </c>
      <c r="HI38" s="166">
        <f t="shared" si="179"/>
        <v>0</v>
      </c>
      <c r="HJ38" s="166">
        <f t="shared" si="179"/>
        <v>0</v>
      </c>
      <c r="HK38" s="166">
        <f t="shared" si="179"/>
        <v>0</v>
      </c>
      <c r="HL38" s="166">
        <f t="shared" si="179"/>
        <v>0</v>
      </c>
      <c r="HM38" s="166">
        <f t="shared" si="179"/>
        <v>0</v>
      </c>
      <c r="HN38" s="166">
        <f t="shared" si="179"/>
        <v>0</v>
      </c>
      <c r="HO38" s="166">
        <f t="shared" si="179"/>
        <v>0</v>
      </c>
      <c r="HP38" s="166">
        <f t="shared" si="179"/>
        <v>0</v>
      </c>
      <c r="HQ38" s="166">
        <f t="shared" si="179"/>
        <v>0</v>
      </c>
      <c r="HR38" s="166">
        <f t="shared" si="179"/>
        <v>0</v>
      </c>
      <c r="HS38" s="166">
        <f t="shared" si="179"/>
        <v>0</v>
      </c>
      <c r="HT38" s="166">
        <f t="shared" si="179"/>
        <v>0</v>
      </c>
      <c r="HU38" s="166">
        <f t="shared" si="179"/>
        <v>0</v>
      </c>
      <c r="HV38" s="166">
        <f t="shared" si="179"/>
        <v>0</v>
      </c>
      <c r="HW38" s="166">
        <f t="shared" si="179"/>
        <v>0</v>
      </c>
      <c r="HX38" s="166">
        <f t="shared" si="179"/>
        <v>0</v>
      </c>
      <c r="HY38" s="166">
        <f t="shared" si="179"/>
        <v>0</v>
      </c>
      <c r="HZ38" s="166">
        <f t="shared" si="179"/>
        <v>0</v>
      </c>
      <c r="IA38" s="166">
        <f t="shared" si="179"/>
        <v>0</v>
      </c>
      <c r="IB38" s="166">
        <f t="shared" si="179"/>
        <v>0</v>
      </c>
      <c r="IC38" s="166">
        <f t="shared" si="179"/>
        <v>0</v>
      </c>
      <c r="ID38" s="166">
        <f t="shared" si="180"/>
        <v>0</v>
      </c>
      <c r="IE38" s="166">
        <f t="shared" si="181"/>
        <v>0</v>
      </c>
      <c r="IF38" s="166">
        <f t="shared" si="182"/>
        <v>0</v>
      </c>
      <c r="IG38" s="166">
        <f t="shared" si="183"/>
        <v>0</v>
      </c>
      <c r="IH38" s="166">
        <f t="shared" si="184"/>
        <v>0</v>
      </c>
      <c r="II38" s="166">
        <f t="shared" si="185"/>
        <v>0</v>
      </c>
      <c r="IJ38" s="166">
        <f t="shared" si="186"/>
        <v>0</v>
      </c>
      <c r="IL38" s="166">
        <f t="shared" si="187"/>
        <v>0</v>
      </c>
      <c r="IM38" s="166">
        <f t="shared" si="187"/>
        <v>0</v>
      </c>
      <c r="IN38" s="166">
        <f t="shared" si="187"/>
        <v>0</v>
      </c>
      <c r="IO38" s="166">
        <f t="shared" si="187"/>
        <v>0</v>
      </c>
      <c r="IP38" s="166">
        <f t="shared" si="187"/>
        <v>0</v>
      </c>
      <c r="IQ38" s="166">
        <f t="shared" si="187"/>
        <v>0</v>
      </c>
      <c r="IR38" s="166">
        <f t="shared" si="187"/>
        <v>0</v>
      </c>
      <c r="IS38" s="166">
        <f t="shared" si="187"/>
        <v>0</v>
      </c>
      <c r="IT38" s="166">
        <f t="shared" si="187"/>
        <v>0</v>
      </c>
      <c r="IU38" s="166">
        <f t="shared" si="187"/>
        <v>0</v>
      </c>
      <c r="IV38" s="166">
        <f t="shared" si="188"/>
        <v>0</v>
      </c>
      <c r="IW38" s="166">
        <f t="shared" si="188"/>
        <v>0</v>
      </c>
      <c r="IX38" s="166">
        <f t="shared" si="188"/>
        <v>0</v>
      </c>
      <c r="IY38" s="166">
        <f t="shared" si="188"/>
        <v>0</v>
      </c>
      <c r="IZ38" s="166">
        <f t="shared" si="188"/>
        <v>0</v>
      </c>
      <c r="JA38" s="166">
        <f t="shared" si="188"/>
        <v>0</v>
      </c>
      <c r="JB38" s="166">
        <f t="shared" si="188"/>
        <v>0</v>
      </c>
      <c r="JC38" s="166">
        <f t="shared" si="188"/>
        <v>0</v>
      </c>
      <c r="JD38" s="166">
        <f t="shared" si="188"/>
        <v>0</v>
      </c>
      <c r="JE38" s="166">
        <f t="shared" si="188"/>
        <v>0</v>
      </c>
      <c r="JF38" s="166">
        <f t="shared" si="189"/>
        <v>0</v>
      </c>
      <c r="JG38" s="166">
        <f t="shared" si="189"/>
        <v>0</v>
      </c>
      <c r="JH38" s="166">
        <f t="shared" si="189"/>
        <v>0</v>
      </c>
      <c r="JI38" s="166">
        <f t="shared" si="189"/>
        <v>0</v>
      </c>
      <c r="JJ38" s="166">
        <f t="shared" si="189"/>
        <v>0</v>
      </c>
      <c r="JK38" s="166">
        <f t="shared" si="189"/>
        <v>0</v>
      </c>
      <c r="JL38" s="166">
        <f t="shared" si="189"/>
        <v>0</v>
      </c>
      <c r="JM38" s="166">
        <f t="shared" si="189"/>
        <v>0</v>
      </c>
      <c r="JN38" s="166">
        <f t="shared" si="189"/>
        <v>0</v>
      </c>
      <c r="JO38" s="166">
        <f t="shared" si="189"/>
        <v>0</v>
      </c>
      <c r="JP38" s="166">
        <f t="shared" si="190"/>
        <v>0</v>
      </c>
      <c r="JQ38" s="166">
        <f t="shared" si="190"/>
        <v>0</v>
      </c>
      <c r="JR38" s="166">
        <f t="shared" si="190"/>
        <v>0</v>
      </c>
      <c r="JS38" s="166">
        <f t="shared" si="190"/>
        <v>0</v>
      </c>
      <c r="JT38" s="166">
        <f t="shared" si="190"/>
        <v>0</v>
      </c>
      <c r="JU38" s="166">
        <f t="shared" si="190"/>
        <v>0</v>
      </c>
      <c r="JV38" s="166">
        <f t="shared" si="190"/>
        <v>0</v>
      </c>
      <c r="JW38" s="166">
        <f t="shared" si="190"/>
        <v>0</v>
      </c>
      <c r="JX38" s="166">
        <f t="shared" si="190"/>
        <v>0</v>
      </c>
      <c r="JY38" s="166">
        <f t="shared" si="190"/>
        <v>0</v>
      </c>
      <c r="JZ38" s="167" t="str">
        <f>IF(MAX(IL38:JY38)=1,CONCATENATE("If no, insufficient proof of household program eligibility."),"")</f>
        <v/>
      </c>
    </row>
    <row r="39" spans="1:286" ht="12.95" customHeight="1" x14ac:dyDescent="0.25">
      <c r="A39" s="284" t="s">
        <v>307</v>
      </c>
      <c r="B39" s="284"/>
      <c r="C39" s="284"/>
      <c r="D39" s="284"/>
      <c r="E39" s="284"/>
      <c r="F39" s="284"/>
      <c r="G39" s="284"/>
      <c r="H39" s="284"/>
      <c r="I39" s="284"/>
      <c r="J39" s="284"/>
      <c r="K39" s="284"/>
      <c r="L39" s="284"/>
      <c r="M39" s="284"/>
      <c r="N39" s="284"/>
      <c r="O39" s="284"/>
      <c r="P39" s="284"/>
      <c r="Q39" s="284"/>
      <c r="R39" s="154" t="str">
        <f>BZ39</f>
        <v/>
      </c>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298"/>
      <c r="BH39" s="299"/>
      <c r="BI39" s="299"/>
      <c r="BJ39" s="299"/>
      <c r="BK39" s="299"/>
      <c r="BL39" s="299"/>
      <c r="BM39" s="299"/>
      <c r="BN39" s="299"/>
      <c r="BO39" s="299"/>
      <c r="BP39" s="299"/>
      <c r="BQ39" s="299"/>
      <c r="BR39" s="299"/>
      <c r="BS39" s="299"/>
      <c r="BT39" s="299"/>
      <c r="BU39" s="299"/>
      <c r="BV39" s="299"/>
      <c r="BW39" s="300"/>
      <c r="BY39" s="150"/>
      <c r="BZ39" s="158" t="str">
        <f>IF(CB39&gt;0,CA39/CB39,"")</f>
        <v/>
      </c>
      <c r="CA39" s="166">
        <f>SUM(CD39:DQ39)</f>
        <v>0</v>
      </c>
      <c r="CB39" s="166">
        <f>SUM(DS39:FF39)</f>
        <v>0</v>
      </c>
      <c r="CD39" s="166">
        <f t="shared" si="147"/>
        <v>0</v>
      </c>
      <c r="CE39" s="166">
        <f t="shared" si="147"/>
        <v>0</v>
      </c>
      <c r="CF39" s="166">
        <f t="shared" si="147"/>
        <v>0</v>
      </c>
      <c r="CG39" s="166">
        <f t="shared" si="147"/>
        <v>0</v>
      </c>
      <c r="CH39" s="166">
        <f t="shared" si="147"/>
        <v>0</v>
      </c>
      <c r="CI39" s="166">
        <f t="shared" si="147"/>
        <v>0</v>
      </c>
      <c r="CJ39" s="166">
        <f t="shared" si="147"/>
        <v>0</v>
      </c>
      <c r="CK39" s="166">
        <f t="shared" si="147"/>
        <v>0</v>
      </c>
      <c r="CL39" s="166">
        <f t="shared" si="147"/>
        <v>0</v>
      </c>
      <c r="CM39" s="166">
        <f t="shared" si="147"/>
        <v>0</v>
      </c>
      <c r="CN39" s="166">
        <f t="shared" si="148"/>
        <v>0</v>
      </c>
      <c r="CO39" s="166">
        <f t="shared" si="148"/>
        <v>0</v>
      </c>
      <c r="CP39" s="166">
        <f t="shared" si="148"/>
        <v>0</v>
      </c>
      <c r="CQ39" s="166">
        <f t="shared" si="148"/>
        <v>0</v>
      </c>
      <c r="CR39" s="166">
        <f t="shared" si="148"/>
        <v>0</v>
      </c>
      <c r="CS39" s="166">
        <f t="shared" si="148"/>
        <v>0</v>
      </c>
      <c r="CT39" s="166">
        <f t="shared" si="148"/>
        <v>0</v>
      </c>
      <c r="CU39" s="166">
        <f t="shared" si="148"/>
        <v>0</v>
      </c>
      <c r="CV39" s="166">
        <f t="shared" si="148"/>
        <v>0</v>
      </c>
      <c r="CW39" s="166">
        <f t="shared" si="148"/>
        <v>0</v>
      </c>
      <c r="CX39" s="166">
        <f t="shared" si="149"/>
        <v>0</v>
      </c>
      <c r="CY39" s="166">
        <f t="shared" si="149"/>
        <v>0</v>
      </c>
      <c r="CZ39" s="166">
        <f t="shared" si="149"/>
        <v>0</v>
      </c>
      <c r="DA39" s="166">
        <f t="shared" si="149"/>
        <v>0</v>
      </c>
      <c r="DB39" s="166">
        <f t="shared" si="149"/>
        <v>0</v>
      </c>
      <c r="DC39" s="166">
        <f t="shared" si="149"/>
        <v>0</v>
      </c>
      <c r="DD39" s="166">
        <f t="shared" si="149"/>
        <v>0</v>
      </c>
      <c r="DE39" s="166">
        <f t="shared" si="149"/>
        <v>0</v>
      </c>
      <c r="DF39" s="166">
        <f t="shared" si="149"/>
        <v>0</v>
      </c>
      <c r="DG39" s="166">
        <f t="shared" si="149"/>
        <v>0</v>
      </c>
      <c r="DH39" s="166">
        <f t="shared" si="150"/>
        <v>0</v>
      </c>
      <c r="DI39" s="166">
        <f t="shared" si="150"/>
        <v>0</v>
      </c>
      <c r="DJ39" s="166">
        <f t="shared" si="150"/>
        <v>0</v>
      </c>
      <c r="DK39" s="166">
        <f t="shared" si="150"/>
        <v>0</v>
      </c>
      <c r="DL39" s="166">
        <f t="shared" si="150"/>
        <v>0</v>
      </c>
      <c r="DM39" s="166">
        <f t="shared" si="150"/>
        <v>0</v>
      </c>
      <c r="DN39" s="166">
        <f t="shared" si="150"/>
        <v>0</v>
      </c>
      <c r="DO39" s="166">
        <f t="shared" si="150"/>
        <v>0</v>
      </c>
      <c r="DP39" s="166">
        <f t="shared" si="150"/>
        <v>0</v>
      </c>
      <c r="DQ39" s="166">
        <f t="shared" si="150"/>
        <v>0</v>
      </c>
      <c r="DS39" s="166">
        <f t="shared" si="151"/>
        <v>0</v>
      </c>
      <c r="DT39" s="166">
        <f t="shared" si="151"/>
        <v>0</v>
      </c>
      <c r="DU39" s="166">
        <f t="shared" si="151"/>
        <v>0</v>
      </c>
      <c r="DV39" s="166">
        <f t="shared" si="151"/>
        <v>0</v>
      </c>
      <c r="DW39" s="166">
        <f t="shared" si="151"/>
        <v>0</v>
      </c>
      <c r="DX39" s="166">
        <f t="shared" si="151"/>
        <v>0</v>
      </c>
      <c r="DY39" s="166">
        <f t="shared" si="151"/>
        <v>0</v>
      </c>
      <c r="DZ39" s="166">
        <f t="shared" si="151"/>
        <v>0</v>
      </c>
      <c r="EA39" s="166">
        <f t="shared" si="151"/>
        <v>0</v>
      </c>
      <c r="EB39" s="166">
        <f t="shared" si="151"/>
        <v>0</v>
      </c>
      <c r="EC39" s="166">
        <f t="shared" si="152"/>
        <v>0</v>
      </c>
      <c r="ED39" s="166">
        <f t="shared" si="152"/>
        <v>0</v>
      </c>
      <c r="EE39" s="166">
        <f t="shared" si="152"/>
        <v>0</v>
      </c>
      <c r="EF39" s="166">
        <f t="shared" si="152"/>
        <v>0</v>
      </c>
      <c r="EG39" s="166">
        <f t="shared" si="152"/>
        <v>0</v>
      </c>
      <c r="EH39" s="166">
        <f t="shared" si="152"/>
        <v>0</v>
      </c>
      <c r="EI39" s="166">
        <f t="shared" si="152"/>
        <v>0</v>
      </c>
      <c r="EJ39" s="166">
        <f t="shared" si="152"/>
        <v>0</v>
      </c>
      <c r="EK39" s="166">
        <f t="shared" si="152"/>
        <v>0</v>
      </c>
      <c r="EL39" s="166">
        <f t="shared" si="152"/>
        <v>0</v>
      </c>
      <c r="EM39" s="166">
        <f t="shared" si="153"/>
        <v>0</v>
      </c>
      <c r="EN39" s="166">
        <f t="shared" si="153"/>
        <v>0</v>
      </c>
      <c r="EO39" s="166">
        <f t="shared" si="153"/>
        <v>0</v>
      </c>
      <c r="EP39" s="166">
        <f t="shared" si="153"/>
        <v>0</v>
      </c>
      <c r="EQ39" s="166">
        <f t="shared" si="153"/>
        <v>0</v>
      </c>
      <c r="ER39" s="166">
        <f t="shared" si="153"/>
        <v>0</v>
      </c>
      <c r="ES39" s="166">
        <f t="shared" si="153"/>
        <v>0</v>
      </c>
      <c r="ET39" s="166">
        <f t="shared" si="153"/>
        <v>0</v>
      </c>
      <c r="EU39" s="166">
        <f t="shared" si="153"/>
        <v>0</v>
      </c>
      <c r="EV39" s="166">
        <f t="shared" si="153"/>
        <v>0</v>
      </c>
      <c r="EW39" s="166">
        <f t="shared" si="154"/>
        <v>0</v>
      </c>
      <c r="EX39" s="166">
        <f t="shared" si="154"/>
        <v>0</v>
      </c>
      <c r="EY39" s="166">
        <f t="shared" si="154"/>
        <v>0</v>
      </c>
      <c r="EZ39" s="166">
        <f t="shared" si="154"/>
        <v>0</v>
      </c>
      <c r="FA39" s="166">
        <f t="shared" si="154"/>
        <v>0</v>
      </c>
      <c r="FB39" s="166">
        <f t="shared" si="154"/>
        <v>0</v>
      </c>
      <c r="FC39" s="166">
        <f t="shared" si="154"/>
        <v>0</v>
      </c>
      <c r="FD39" s="166">
        <f t="shared" si="154"/>
        <v>0</v>
      </c>
      <c r="FE39" s="166">
        <f t="shared" si="154"/>
        <v>0</v>
      </c>
      <c r="FF39" s="166">
        <f t="shared" si="154"/>
        <v>0</v>
      </c>
      <c r="FH39" s="166">
        <f>IF(AND(S39&lt;&gt;"",DS39=1),1,0)</f>
        <v>0</v>
      </c>
      <c r="FI39" s="166">
        <f t="shared" si="155"/>
        <v>0</v>
      </c>
      <c r="FJ39" s="166">
        <f t="shared" si="155"/>
        <v>0</v>
      </c>
      <c r="FK39" s="166">
        <f t="shared" si="155"/>
        <v>0</v>
      </c>
      <c r="FL39" s="166">
        <f t="shared" si="155"/>
        <v>0</v>
      </c>
      <c r="FM39" s="166">
        <f t="shared" si="155"/>
        <v>0</v>
      </c>
      <c r="FN39" s="166">
        <f t="shared" si="155"/>
        <v>0</v>
      </c>
      <c r="FO39" s="166">
        <f t="shared" si="155"/>
        <v>0</v>
      </c>
      <c r="FP39" s="166">
        <f t="shared" si="155"/>
        <v>0</v>
      </c>
      <c r="FQ39" s="166">
        <f t="shared" si="155"/>
        <v>0</v>
      </c>
      <c r="FR39" s="166">
        <f t="shared" si="155"/>
        <v>0</v>
      </c>
      <c r="FS39" s="166">
        <f t="shared" si="155"/>
        <v>0</v>
      </c>
      <c r="FT39" s="166">
        <f t="shared" si="155"/>
        <v>0</v>
      </c>
      <c r="FU39" s="166">
        <f t="shared" si="155"/>
        <v>0</v>
      </c>
      <c r="FV39" s="166">
        <f t="shared" si="155"/>
        <v>0</v>
      </c>
      <c r="FW39" s="166">
        <f t="shared" si="155"/>
        <v>0</v>
      </c>
      <c r="FX39" s="166">
        <f t="shared" si="155"/>
        <v>0</v>
      </c>
      <c r="FY39" s="166">
        <f t="shared" si="156"/>
        <v>0</v>
      </c>
      <c r="FZ39" s="166">
        <f t="shared" si="157"/>
        <v>0</v>
      </c>
      <c r="GA39" s="166">
        <f t="shared" si="158"/>
        <v>0</v>
      </c>
      <c r="GB39" s="166">
        <f t="shared" si="159"/>
        <v>0</v>
      </c>
      <c r="GC39" s="166">
        <f t="shared" si="160"/>
        <v>0</v>
      </c>
      <c r="GD39" s="166">
        <f t="shared" si="161"/>
        <v>0</v>
      </c>
      <c r="GE39" s="166">
        <f t="shared" si="162"/>
        <v>0</v>
      </c>
      <c r="GF39" s="166">
        <f t="shared" si="163"/>
        <v>0</v>
      </c>
      <c r="GG39" s="166">
        <f t="shared" si="164"/>
        <v>0</v>
      </c>
      <c r="GH39" s="166">
        <f t="shared" si="165"/>
        <v>0</v>
      </c>
      <c r="GI39" s="166">
        <f t="shared" si="166"/>
        <v>0</v>
      </c>
      <c r="GJ39" s="166">
        <f t="shared" si="167"/>
        <v>0</v>
      </c>
      <c r="GK39" s="166">
        <f t="shared" si="168"/>
        <v>0</v>
      </c>
      <c r="GL39" s="166">
        <f t="shared" si="169"/>
        <v>0</v>
      </c>
      <c r="GM39" s="166">
        <f t="shared" si="170"/>
        <v>0</v>
      </c>
      <c r="GN39" s="166">
        <f t="shared" si="171"/>
        <v>0</v>
      </c>
      <c r="GO39" s="166">
        <f t="shared" si="172"/>
        <v>0</v>
      </c>
      <c r="GP39" s="166">
        <f t="shared" si="173"/>
        <v>0</v>
      </c>
      <c r="GQ39" s="166">
        <f t="shared" si="174"/>
        <v>0</v>
      </c>
      <c r="GR39" s="166">
        <f t="shared" si="175"/>
        <v>0</v>
      </c>
      <c r="GS39" s="166">
        <f t="shared" si="176"/>
        <v>0</v>
      </c>
      <c r="GT39" s="166">
        <f t="shared" si="177"/>
        <v>0</v>
      </c>
      <c r="GU39" s="166">
        <f t="shared" si="178"/>
        <v>0</v>
      </c>
      <c r="GW39" s="166">
        <f t="shared" si="179"/>
        <v>0</v>
      </c>
      <c r="GX39" s="166">
        <f t="shared" si="179"/>
        <v>0</v>
      </c>
      <c r="GY39" s="166">
        <f t="shared" si="179"/>
        <v>0</v>
      </c>
      <c r="GZ39" s="166">
        <f t="shared" si="179"/>
        <v>0</v>
      </c>
      <c r="HA39" s="166">
        <f t="shared" si="179"/>
        <v>0</v>
      </c>
      <c r="HB39" s="166">
        <f t="shared" si="179"/>
        <v>0</v>
      </c>
      <c r="HC39" s="166">
        <f t="shared" si="179"/>
        <v>0</v>
      </c>
      <c r="HD39" s="166">
        <f t="shared" si="179"/>
        <v>0</v>
      </c>
      <c r="HE39" s="166">
        <f t="shared" si="179"/>
        <v>0</v>
      </c>
      <c r="HF39" s="166">
        <f t="shared" si="179"/>
        <v>0</v>
      </c>
      <c r="HG39" s="166">
        <f t="shared" si="179"/>
        <v>0</v>
      </c>
      <c r="HH39" s="166">
        <f t="shared" si="179"/>
        <v>0</v>
      </c>
      <c r="HI39" s="166">
        <f t="shared" si="179"/>
        <v>0</v>
      </c>
      <c r="HJ39" s="166">
        <f t="shared" si="179"/>
        <v>0</v>
      </c>
      <c r="HK39" s="166">
        <f t="shared" si="179"/>
        <v>0</v>
      </c>
      <c r="HL39" s="166">
        <f t="shared" si="179"/>
        <v>0</v>
      </c>
      <c r="HM39" s="166">
        <f t="shared" si="179"/>
        <v>0</v>
      </c>
      <c r="HN39" s="166">
        <f t="shared" si="179"/>
        <v>0</v>
      </c>
      <c r="HO39" s="166">
        <f t="shared" si="179"/>
        <v>0</v>
      </c>
      <c r="HP39" s="166">
        <f t="shared" si="179"/>
        <v>0</v>
      </c>
      <c r="HQ39" s="166">
        <f t="shared" si="179"/>
        <v>0</v>
      </c>
      <c r="HR39" s="166">
        <f t="shared" si="179"/>
        <v>0</v>
      </c>
      <c r="HS39" s="166">
        <f t="shared" si="179"/>
        <v>0</v>
      </c>
      <c r="HT39" s="166">
        <f t="shared" si="179"/>
        <v>0</v>
      </c>
      <c r="HU39" s="166">
        <f t="shared" si="179"/>
        <v>0</v>
      </c>
      <c r="HV39" s="166">
        <f t="shared" si="179"/>
        <v>0</v>
      </c>
      <c r="HW39" s="166">
        <f t="shared" si="179"/>
        <v>0</v>
      </c>
      <c r="HX39" s="166">
        <f t="shared" si="179"/>
        <v>0</v>
      </c>
      <c r="HY39" s="166">
        <f t="shared" si="179"/>
        <v>0</v>
      </c>
      <c r="HZ39" s="166">
        <f t="shared" si="179"/>
        <v>0</v>
      </c>
      <c r="IA39" s="166">
        <f t="shared" si="179"/>
        <v>0</v>
      </c>
      <c r="IB39" s="166">
        <f t="shared" si="179"/>
        <v>0</v>
      </c>
      <c r="IC39" s="166">
        <f t="shared" si="179"/>
        <v>0</v>
      </c>
      <c r="ID39" s="166">
        <f t="shared" si="180"/>
        <v>0</v>
      </c>
      <c r="IE39" s="166">
        <f t="shared" si="181"/>
        <v>0</v>
      </c>
      <c r="IF39" s="166">
        <f t="shared" si="182"/>
        <v>0</v>
      </c>
      <c r="IG39" s="166">
        <f t="shared" si="183"/>
        <v>0</v>
      </c>
      <c r="IH39" s="166">
        <f t="shared" si="184"/>
        <v>0</v>
      </c>
      <c r="II39" s="166">
        <f t="shared" si="185"/>
        <v>0</v>
      </c>
      <c r="IJ39" s="166">
        <f t="shared" si="186"/>
        <v>0</v>
      </c>
      <c r="IL39" s="166">
        <f t="shared" si="187"/>
        <v>0</v>
      </c>
      <c r="IM39" s="166">
        <f t="shared" si="187"/>
        <v>0</v>
      </c>
      <c r="IN39" s="166">
        <f t="shared" si="187"/>
        <v>0</v>
      </c>
      <c r="IO39" s="166">
        <f t="shared" si="187"/>
        <v>0</v>
      </c>
      <c r="IP39" s="166">
        <f t="shared" si="187"/>
        <v>0</v>
      </c>
      <c r="IQ39" s="166">
        <f t="shared" si="187"/>
        <v>0</v>
      </c>
      <c r="IR39" s="166">
        <f t="shared" si="187"/>
        <v>0</v>
      </c>
      <c r="IS39" s="166">
        <f t="shared" si="187"/>
        <v>0</v>
      </c>
      <c r="IT39" s="166">
        <f t="shared" si="187"/>
        <v>0</v>
      </c>
      <c r="IU39" s="166">
        <f t="shared" si="187"/>
        <v>0</v>
      </c>
      <c r="IV39" s="166">
        <f t="shared" si="188"/>
        <v>0</v>
      </c>
      <c r="IW39" s="166">
        <f t="shared" si="188"/>
        <v>0</v>
      </c>
      <c r="IX39" s="166">
        <f t="shared" si="188"/>
        <v>0</v>
      </c>
      <c r="IY39" s="166">
        <f t="shared" si="188"/>
        <v>0</v>
      </c>
      <c r="IZ39" s="166">
        <f t="shared" si="188"/>
        <v>0</v>
      </c>
      <c r="JA39" s="166">
        <f t="shared" si="188"/>
        <v>0</v>
      </c>
      <c r="JB39" s="166">
        <f t="shared" si="188"/>
        <v>0</v>
      </c>
      <c r="JC39" s="166">
        <f t="shared" si="188"/>
        <v>0</v>
      </c>
      <c r="JD39" s="166">
        <f t="shared" si="188"/>
        <v>0</v>
      </c>
      <c r="JE39" s="166">
        <f t="shared" si="188"/>
        <v>0</v>
      </c>
      <c r="JF39" s="166">
        <f t="shared" si="189"/>
        <v>0</v>
      </c>
      <c r="JG39" s="166">
        <f t="shared" si="189"/>
        <v>0</v>
      </c>
      <c r="JH39" s="166">
        <f t="shared" si="189"/>
        <v>0</v>
      </c>
      <c r="JI39" s="166">
        <f t="shared" si="189"/>
        <v>0</v>
      </c>
      <c r="JJ39" s="166">
        <f t="shared" si="189"/>
        <v>0</v>
      </c>
      <c r="JK39" s="166">
        <f t="shared" si="189"/>
        <v>0</v>
      </c>
      <c r="JL39" s="166">
        <f t="shared" si="189"/>
        <v>0</v>
      </c>
      <c r="JM39" s="166">
        <f t="shared" si="189"/>
        <v>0</v>
      </c>
      <c r="JN39" s="166">
        <f t="shared" si="189"/>
        <v>0</v>
      </c>
      <c r="JO39" s="166">
        <f t="shared" si="189"/>
        <v>0</v>
      </c>
      <c r="JP39" s="166">
        <f t="shared" si="190"/>
        <v>0</v>
      </c>
      <c r="JQ39" s="166">
        <f t="shared" si="190"/>
        <v>0</v>
      </c>
      <c r="JR39" s="166">
        <f t="shared" si="190"/>
        <v>0</v>
      </c>
      <c r="JS39" s="166">
        <f t="shared" si="190"/>
        <v>0</v>
      </c>
      <c r="JT39" s="166">
        <f t="shared" si="190"/>
        <v>0</v>
      </c>
      <c r="JU39" s="166">
        <f t="shared" si="190"/>
        <v>0</v>
      </c>
      <c r="JV39" s="166">
        <f t="shared" si="190"/>
        <v>0</v>
      </c>
      <c r="JW39" s="166">
        <f t="shared" si="190"/>
        <v>0</v>
      </c>
      <c r="JX39" s="166">
        <f t="shared" si="190"/>
        <v>0</v>
      </c>
      <c r="JY39" s="166">
        <f t="shared" si="190"/>
        <v>0</v>
      </c>
      <c r="JZ39" s="167" t="str">
        <f>IF(MAX(IL39:JY39)=1,CONCATENATE("If no, inadequate documentation of household program eligibility."),"")</f>
        <v/>
      </c>
    </row>
    <row r="40" spans="1:286" ht="12.95" customHeight="1" x14ac:dyDescent="0.25">
      <c r="A40" s="284" t="s">
        <v>310</v>
      </c>
      <c r="B40" s="284"/>
      <c r="C40" s="284"/>
      <c r="D40" s="284"/>
      <c r="E40" s="284"/>
      <c r="F40" s="284"/>
      <c r="G40" s="284"/>
      <c r="H40" s="284"/>
      <c r="I40" s="284"/>
      <c r="J40" s="284"/>
      <c r="K40" s="284"/>
      <c r="L40" s="284"/>
      <c r="M40" s="284"/>
      <c r="N40" s="284"/>
      <c r="O40" s="284"/>
      <c r="P40" s="284"/>
      <c r="Q40" s="284"/>
      <c r="R40" s="154" t="str">
        <f>BZ40</f>
        <v/>
      </c>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298"/>
      <c r="BH40" s="299"/>
      <c r="BI40" s="299"/>
      <c r="BJ40" s="299"/>
      <c r="BK40" s="299"/>
      <c r="BL40" s="299"/>
      <c r="BM40" s="299"/>
      <c r="BN40" s="299"/>
      <c r="BO40" s="299"/>
      <c r="BP40" s="299"/>
      <c r="BQ40" s="299"/>
      <c r="BR40" s="299"/>
      <c r="BS40" s="299"/>
      <c r="BT40" s="299"/>
      <c r="BU40" s="299"/>
      <c r="BV40" s="299"/>
      <c r="BW40" s="300"/>
      <c r="BY40" s="150"/>
      <c r="BZ40" s="158" t="str">
        <f>IF(CB40&gt;0,CA40/CB40,"")</f>
        <v/>
      </c>
      <c r="CA40" s="166">
        <f>SUM(CD40:DQ40)</f>
        <v>0</v>
      </c>
      <c r="CB40" s="166">
        <f>SUM(DS40:FF40)</f>
        <v>0</v>
      </c>
      <c r="CD40" s="166">
        <f t="shared" si="147"/>
        <v>0</v>
      </c>
      <c r="CE40" s="166">
        <f t="shared" si="147"/>
        <v>0</v>
      </c>
      <c r="CF40" s="166">
        <f t="shared" si="147"/>
        <v>0</v>
      </c>
      <c r="CG40" s="166">
        <f t="shared" si="147"/>
        <v>0</v>
      </c>
      <c r="CH40" s="166">
        <f t="shared" si="147"/>
        <v>0</v>
      </c>
      <c r="CI40" s="166">
        <f t="shared" si="147"/>
        <v>0</v>
      </c>
      <c r="CJ40" s="166">
        <f t="shared" si="147"/>
        <v>0</v>
      </c>
      <c r="CK40" s="166">
        <f t="shared" si="147"/>
        <v>0</v>
      </c>
      <c r="CL40" s="166">
        <f t="shared" si="147"/>
        <v>0</v>
      </c>
      <c r="CM40" s="166">
        <f t="shared" si="147"/>
        <v>0</v>
      </c>
      <c r="CN40" s="166">
        <f t="shared" si="148"/>
        <v>0</v>
      </c>
      <c r="CO40" s="166">
        <f t="shared" si="148"/>
        <v>0</v>
      </c>
      <c r="CP40" s="166">
        <f t="shared" si="148"/>
        <v>0</v>
      </c>
      <c r="CQ40" s="166">
        <f t="shared" si="148"/>
        <v>0</v>
      </c>
      <c r="CR40" s="166">
        <f t="shared" si="148"/>
        <v>0</v>
      </c>
      <c r="CS40" s="166">
        <f t="shared" si="148"/>
        <v>0</v>
      </c>
      <c r="CT40" s="166">
        <f t="shared" si="148"/>
        <v>0</v>
      </c>
      <c r="CU40" s="166">
        <f t="shared" si="148"/>
        <v>0</v>
      </c>
      <c r="CV40" s="166">
        <f t="shared" si="148"/>
        <v>0</v>
      </c>
      <c r="CW40" s="166">
        <f t="shared" si="148"/>
        <v>0</v>
      </c>
      <c r="CX40" s="166">
        <f t="shared" si="149"/>
        <v>0</v>
      </c>
      <c r="CY40" s="166">
        <f t="shared" si="149"/>
        <v>0</v>
      </c>
      <c r="CZ40" s="166">
        <f t="shared" si="149"/>
        <v>0</v>
      </c>
      <c r="DA40" s="166">
        <f t="shared" si="149"/>
        <v>0</v>
      </c>
      <c r="DB40" s="166">
        <f t="shared" si="149"/>
        <v>0</v>
      </c>
      <c r="DC40" s="166">
        <f t="shared" si="149"/>
        <v>0</v>
      </c>
      <c r="DD40" s="166">
        <f t="shared" si="149"/>
        <v>0</v>
      </c>
      <c r="DE40" s="166">
        <f t="shared" si="149"/>
        <v>0</v>
      </c>
      <c r="DF40" s="166">
        <f t="shared" si="149"/>
        <v>0</v>
      </c>
      <c r="DG40" s="166">
        <f t="shared" si="149"/>
        <v>0</v>
      </c>
      <c r="DH40" s="166">
        <f t="shared" si="150"/>
        <v>0</v>
      </c>
      <c r="DI40" s="166">
        <f t="shared" si="150"/>
        <v>0</v>
      </c>
      <c r="DJ40" s="166">
        <f t="shared" si="150"/>
        <v>0</v>
      </c>
      <c r="DK40" s="166">
        <f t="shared" si="150"/>
        <v>0</v>
      </c>
      <c r="DL40" s="166">
        <f t="shared" si="150"/>
        <v>0</v>
      </c>
      <c r="DM40" s="166">
        <f t="shared" si="150"/>
        <v>0</v>
      </c>
      <c r="DN40" s="166">
        <f t="shared" si="150"/>
        <v>0</v>
      </c>
      <c r="DO40" s="166">
        <f t="shared" si="150"/>
        <v>0</v>
      </c>
      <c r="DP40" s="166">
        <f t="shared" si="150"/>
        <v>0</v>
      </c>
      <c r="DQ40" s="166">
        <f t="shared" si="150"/>
        <v>0</v>
      </c>
      <c r="DS40" s="166">
        <f t="shared" si="151"/>
        <v>0</v>
      </c>
      <c r="DT40" s="166">
        <f t="shared" si="151"/>
        <v>0</v>
      </c>
      <c r="DU40" s="166">
        <f t="shared" si="151"/>
        <v>0</v>
      </c>
      <c r="DV40" s="166">
        <f t="shared" si="151"/>
        <v>0</v>
      </c>
      <c r="DW40" s="166">
        <f t="shared" si="151"/>
        <v>0</v>
      </c>
      <c r="DX40" s="166">
        <f t="shared" si="151"/>
        <v>0</v>
      </c>
      <c r="DY40" s="166">
        <f t="shared" si="151"/>
        <v>0</v>
      </c>
      <c r="DZ40" s="166">
        <f t="shared" si="151"/>
        <v>0</v>
      </c>
      <c r="EA40" s="166">
        <f t="shared" si="151"/>
        <v>0</v>
      </c>
      <c r="EB40" s="166">
        <f t="shared" si="151"/>
        <v>0</v>
      </c>
      <c r="EC40" s="166">
        <f t="shared" si="152"/>
        <v>0</v>
      </c>
      <c r="ED40" s="166">
        <f t="shared" si="152"/>
        <v>0</v>
      </c>
      <c r="EE40" s="166">
        <f t="shared" si="152"/>
        <v>0</v>
      </c>
      <c r="EF40" s="166">
        <f t="shared" si="152"/>
        <v>0</v>
      </c>
      <c r="EG40" s="166">
        <f t="shared" si="152"/>
        <v>0</v>
      </c>
      <c r="EH40" s="166">
        <f t="shared" si="152"/>
        <v>0</v>
      </c>
      <c r="EI40" s="166">
        <f t="shared" si="152"/>
        <v>0</v>
      </c>
      <c r="EJ40" s="166">
        <f t="shared" si="152"/>
        <v>0</v>
      </c>
      <c r="EK40" s="166">
        <f t="shared" si="152"/>
        <v>0</v>
      </c>
      <c r="EL40" s="166">
        <f t="shared" si="152"/>
        <v>0</v>
      </c>
      <c r="EM40" s="166">
        <f t="shared" si="153"/>
        <v>0</v>
      </c>
      <c r="EN40" s="166">
        <f t="shared" si="153"/>
        <v>0</v>
      </c>
      <c r="EO40" s="166">
        <f t="shared" si="153"/>
        <v>0</v>
      </c>
      <c r="EP40" s="166">
        <f t="shared" si="153"/>
        <v>0</v>
      </c>
      <c r="EQ40" s="166">
        <f t="shared" si="153"/>
        <v>0</v>
      </c>
      <c r="ER40" s="166">
        <f t="shared" si="153"/>
        <v>0</v>
      </c>
      <c r="ES40" s="166">
        <f t="shared" si="153"/>
        <v>0</v>
      </c>
      <c r="ET40" s="166">
        <f t="shared" si="153"/>
        <v>0</v>
      </c>
      <c r="EU40" s="166">
        <f t="shared" si="153"/>
        <v>0</v>
      </c>
      <c r="EV40" s="166">
        <f t="shared" si="153"/>
        <v>0</v>
      </c>
      <c r="EW40" s="166">
        <f t="shared" si="154"/>
        <v>0</v>
      </c>
      <c r="EX40" s="166">
        <f t="shared" si="154"/>
        <v>0</v>
      </c>
      <c r="EY40" s="166">
        <f t="shared" si="154"/>
        <v>0</v>
      </c>
      <c r="EZ40" s="166">
        <f t="shared" si="154"/>
        <v>0</v>
      </c>
      <c r="FA40" s="166">
        <f t="shared" si="154"/>
        <v>0</v>
      </c>
      <c r="FB40" s="166">
        <f t="shared" si="154"/>
        <v>0</v>
      </c>
      <c r="FC40" s="166">
        <f t="shared" si="154"/>
        <v>0</v>
      </c>
      <c r="FD40" s="166">
        <f t="shared" si="154"/>
        <v>0</v>
      </c>
      <c r="FE40" s="166">
        <f t="shared" si="154"/>
        <v>0</v>
      </c>
      <c r="FF40" s="166">
        <f t="shared" si="154"/>
        <v>0</v>
      </c>
      <c r="FH40" s="166">
        <f>IF(AND(S40&lt;&gt;"",DS40=1),1,0)</f>
        <v>0</v>
      </c>
      <c r="FI40" s="166">
        <f t="shared" si="155"/>
        <v>0</v>
      </c>
      <c r="FJ40" s="166">
        <f t="shared" si="155"/>
        <v>0</v>
      </c>
      <c r="FK40" s="166">
        <f t="shared" si="155"/>
        <v>0</v>
      </c>
      <c r="FL40" s="166">
        <f t="shared" si="155"/>
        <v>0</v>
      </c>
      <c r="FM40" s="166">
        <f t="shared" si="155"/>
        <v>0</v>
      </c>
      <c r="FN40" s="166">
        <f t="shared" si="155"/>
        <v>0</v>
      </c>
      <c r="FO40" s="166">
        <f t="shared" si="155"/>
        <v>0</v>
      </c>
      <c r="FP40" s="166">
        <f t="shared" si="155"/>
        <v>0</v>
      </c>
      <c r="FQ40" s="166">
        <f t="shared" si="155"/>
        <v>0</v>
      </c>
      <c r="FR40" s="166">
        <f t="shared" si="155"/>
        <v>0</v>
      </c>
      <c r="FS40" s="166">
        <f t="shared" si="155"/>
        <v>0</v>
      </c>
      <c r="FT40" s="166">
        <f t="shared" si="155"/>
        <v>0</v>
      </c>
      <c r="FU40" s="166">
        <f t="shared" si="155"/>
        <v>0</v>
      </c>
      <c r="FV40" s="166">
        <f t="shared" si="155"/>
        <v>0</v>
      </c>
      <c r="FW40" s="166">
        <f t="shared" si="155"/>
        <v>0</v>
      </c>
      <c r="FX40" s="166">
        <f t="shared" si="155"/>
        <v>0</v>
      </c>
      <c r="FY40" s="166">
        <f t="shared" si="156"/>
        <v>0</v>
      </c>
      <c r="FZ40" s="166">
        <f t="shared" si="157"/>
        <v>0</v>
      </c>
      <c r="GA40" s="166">
        <f t="shared" si="158"/>
        <v>0</v>
      </c>
      <c r="GB40" s="166">
        <f t="shared" si="159"/>
        <v>0</v>
      </c>
      <c r="GC40" s="166">
        <f t="shared" si="160"/>
        <v>0</v>
      </c>
      <c r="GD40" s="166">
        <f t="shared" si="161"/>
        <v>0</v>
      </c>
      <c r="GE40" s="166">
        <f t="shared" si="162"/>
        <v>0</v>
      </c>
      <c r="GF40" s="166">
        <f t="shared" si="163"/>
        <v>0</v>
      </c>
      <c r="GG40" s="166">
        <f t="shared" si="164"/>
        <v>0</v>
      </c>
      <c r="GH40" s="166">
        <f t="shared" si="165"/>
        <v>0</v>
      </c>
      <c r="GI40" s="166">
        <f t="shared" si="166"/>
        <v>0</v>
      </c>
      <c r="GJ40" s="166">
        <f t="shared" si="167"/>
        <v>0</v>
      </c>
      <c r="GK40" s="166">
        <f t="shared" si="168"/>
        <v>0</v>
      </c>
      <c r="GL40" s="166">
        <f t="shared" si="169"/>
        <v>0</v>
      </c>
      <c r="GM40" s="166">
        <f t="shared" si="170"/>
        <v>0</v>
      </c>
      <c r="GN40" s="166">
        <f t="shared" si="171"/>
        <v>0</v>
      </c>
      <c r="GO40" s="166">
        <f t="shared" si="172"/>
        <v>0</v>
      </c>
      <c r="GP40" s="166">
        <f t="shared" si="173"/>
        <v>0</v>
      </c>
      <c r="GQ40" s="166">
        <f t="shared" si="174"/>
        <v>0</v>
      </c>
      <c r="GR40" s="166">
        <f t="shared" si="175"/>
        <v>0</v>
      </c>
      <c r="GS40" s="166">
        <f t="shared" si="176"/>
        <v>0</v>
      </c>
      <c r="GT40" s="166">
        <f t="shared" si="177"/>
        <v>0</v>
      </c>
      <c r="GU40" s="166">
        <f t="shared" si="178"/>
        <v>0</v>
      </c>
      <c r="GW40" s="166">
        <f t="shared" si="179"/>
        <v>0</v>
      </c>
      <c r="GX40" s="166">
        <f t="shared" si="179"/>
        <v>0</v>
      </c>
      <c r="GY40" s="166">
        <f t="shared" si="179"/>
        <v>0</v>
      </c>
      <c r="GZ40" s="166">
        <f t="shared" si="179"/>
        <v>0</v>
      </c>
      <c r="HA40" s="166">
        <f t="shared" si="179"/>
        <v>0</v>
      </c>
      <c r="HB40" s="166">
        <f t="shared" si="179"/>
        <v>0</v>
      </c>
      <c r="HC40" s="166">
        <f t="shared" si="179"/>
        <v>0</v>
      </c>
      <c r="HD40" s="166">
        <f t="shared" si="179"/>
        <v>0</v>
      </c>
      <c r="HE40" s="166">
        <f t="shared" si="179"/>
        <v>0</v>
      </c>
      <c r="HF40" s="166">
        <f t="shared" si="179"/>
        <v>0</v>
      </c>
      <c r="HG40" s="166">
        <f t="shared" si="179"/>
        <v>0</v>
      </c>
      <c r="HH40" s="166">
        <f t="shared" si="179"/>
        <v>0</v>
      </c>
      <c r="HI40" s="166">
        <f t="shared" si="179"/>
        <v>0</v>
      </c>
      <c r="HJ40" s="166">
        <f t="shared" si="179"/>
        <v>0</v>
      </c>
      <c r="HK40" s="166">
        <f t="shared" si="179"/>
        <v>0</v>
      </c>
      <c r="HL40" s="166">
        <f t="shared" si="179"/>
        <v>0</v>
      </c>
      <c r="HM40" s="166">
        <f t="shared" si="179"/>
        <v>0</v>
      </c>
      <c r="HN40" s="166">
        <f t="shared" si="179"/>
        <v>0</v>
      </c>
      <c r="HO40" s="166">
        <f t="shared" si="179"/>
        <v>0</v>
      </c>
      <c r="HP40" s="166">
        <f t="shared" si="179"/>
        <v>0</v>
      </c>
      <c r="HQ40" s="166">
        <f t="shared" si="179"/>
        <v>0</v>
      </c>
      <c r="HR40" s="166">
        <f t="shared" si="179"/>
        <v>0</v>
      </c>
      <c r="HS40" s="166">
        <f t="shared" si="179"/>
        <v>0</v>
      </c>
      <c r="HT40" s="166">
        <f t="shared" si="179"/>
        <v>0</v>
      </c>
      <c r="HU40" s="166">
        <f t="shared" si="179"/>
        <v>0</v>
      </c>
      <c r="HV40" s="166">
        <f t="shared" si="179"/>
        <v>0</v>
      </c>
      <c r="HW40" s="166">
        <f t="shared" si="179"/>
        <v>0</v>
      </c>
      <c r="HX40" s="166">
        <f t="shared" si="179"/>
        <v>0</v>
      </c>
      <c r="HY40" s="166">
        <f t="shared" si="179"/>
        <v>0</v>
      </c>
      <c r="HZ40" s="166">
        <f t="shared" si="179"/>
        <v>0</v>
      </c>
      <c r="IA40" s="166">
        <f t="shared" si="179"/>
        <v>0</v>
      </c>
      <c r="IB40" s="166">
        <f t="shared" si="179"/>
        <v>0</v>
      </c>
      <c r="IC40" s="166">
        <f t="shared" si="179"/>
        <v>0</v>
      </c>
      <c r="ID40" s="166">
        <f t="shared" si="180"/>
        <v>0</v>
      </c>
      <c r="IE40" s="166">
        <f t="shared" si="181"/>
        <v>0</v>
      </c>
      <c r="IF40" s="166">
        <f t="shared" si="182"/>
        <v>0</v>
      </c>
      <c r="IG40" s="166">
        <f t="shared" si="183"/>
        <v>0</v>
      </c>
      <c r="IH40" s="166">
        <f t="shared" si="184"/>
        <v>0</v>
      </c>
      <c r="II40" s="166">
        <f t="shared" si="185"/>
        <v>0</v>
      </c>
      <c r="IJ40" s="166">
        <f t="shared" si="186"/>
        <v>0</v>
      </c>
      <c r="IL40" s="166">
        <f t="shared" si="187"/>
        <v>0</v>
      </c>
      <c r="IM40" s="166">
        <f t="shared" si="187"/>
        <v>0</v>
      </c>
      <c r="IN40" s="166">
        <f t="shared" si="187"/>
        <v>0</v>
      </c>
      <c r="IO40" s="166">
        <f t="shared" si="187"/>
        <v>0</v>
      </c>
      <c r="IP40" s="166">
        <f t="shared" si="187"/>
        <v>0</v>
      </c>
      <c r="IQ40" s="166">
        <f t="shared" si="187"/>
        <v>0</v>
      </c>
      <c r="IR40" s="166">
        <f t="shared" si="187"/>
        <v>0</v>
      </c>
      <c r="IS40" s="166">
        <f t="shared" si="187"/>
        <v>0</v>
      </c>
      <c r="IT40" s="166">
        <f t="shared" si="187"/>
        <v>0</v>
      </c>
      <c r="IU40" s="166">
        <f t="shared" si="187"/>
        <v>0</v>
      </c>
      <c r="IV40" s="166">
        <f t="shared" si="188"/>
        <v>0</v>
      </c>
      <c r="IW40" s="166">
        <f t="shared" si="188"/>
        <v>0</v>
      </c>
      <c r="IX40" s="166">
        <f t="shared" si="188"/>
        <v>0</v>
      </c>
      <c r="IY40" s="166">
        <f t="shared" si="188"/>
        <v>0</v>
      </c>
      <c r="IZ40" s="166">
        <f t="shared" si="188"/>
        <v>0</v>
      </c>
      <c r="JA40" s="166">
        <f t="shared" si="188"/>
        <v>0</v>
      </c>
      <c r="JB40" s="166">
        <f t="shared" si="188"/>
        <v>0</v>
      </c>
      <c r="JC40" s="166">
        <f t="shared" si="188"/>
        <v>0</v>
      </c>
      <c r="JD40" s="166">
        <f t="shared" si="188"/>
        <v>0</v>
      </c>
      <c r="JE40" s="166">
        <f t="shared" si="188"/>
        <v>0</v>
      </c>
      <c r="JF40" s="166">
        <f t="shared" si="189"/>
        <v>0</v>
      </c>
      <c r="JG40" s="166">
        <f t="shared" si="189"/>
        <v>0</v>
      </c>
      <c r="JH40" s="166">
        <f t="shared" si="189"/>
        <v>0</v>
      </c>
      <c r="JI40" s="166">
        <f t="shared" si="189"/>
        <v>0</v>
      </c>
      <c r="JJ40" s="166">
        <f t="shared" si="189"/>
        <v>0</v>
      </c>
      <c r="JK40" s="166">
        <f t="shared" si="189"/>
        <v>0</v>
      </c>
      <c r="JL40" s="166">
        <f t="shared" si="189"/>
        <v>0</v>
      </c>
      <c r="JM40" s="166">
        <f t="shared" si="189"/>
        <v>0</v>
      </c>
      <c r="JN40" s="166">
        <f t="shared" si="189"/>
        <v>0</v>
      </c>
      <c r="JO40" s="166">
        <f t="shared" si="189"/>
        <v>0</v>
      </c>
      <c r="JP40" s="166">
        <f t="shared" si="190"/>
        <v>0</v>
      </c>
      <c r="JQ40" s="166">
        <f t="shared" si="190"/>
        <v>0</v>
      </c>
      <c r="JR40" s="166">
        <f t="shared" si="190"/>
        <v>0</v>
      </c>
      <c r="JS40" s="166">
        <f t="shared" si="190"/>
        <v>0</v>
      </c>
      <c r="JT40" s="166">
        <f t="shared" si="190"/>
        <v>0</v>
      </c>
      <c r="JU40" s="166">
        <f t="shared" si="190"/>
        <v>0</v>
      </c>
      <c r="JV40" s="166">
        <f t="shared" si="190"/>
        <v>0</v>
      </c>
      <c r="JW40" s="166">
        <f t="shared" si="190"/>
        <v>0</v>
      </c>
      <c r="JX40" s="166">
        <f t="shared" si="190"/>
        <v>0</v>
      </c>
      <c r="JY40" s="166">
        <f t="shared" si="190"/>
        <v>0</v>
      </c>
      <c r="JZ40" s="167" t="str">
        <f>IF(MAX(IL40:JY40)=1,CONCATENATE("If no, inadequate documentation of household program eligibility."),"")</f>
        <v/>
      </c>
    </row>
    <row r="41" spans="1:286" x14ac:dyDescent="0.25">
      <c r="A41" s="307" t="s">
        <v>364</v>
      </c>
      <c r="B41" s="307"/>
      <c r="C41" s="307"/>
      <c r="D41" s="307"/>
      <c r="E41" s="307"/>
      <c r="F41" s="307"/>
      <c r="G41" s="307"/>
      <c r="H41" s="307"/>
      <c r="I41" s="307"/>
      <c r="J41" s="307"/>
      <c r="K41" s="307"/>
      <c r="L41" s="307"/>
      <c r="M41" s="307"/>
      <c r="N41" s="307"/>
      <c r="O41" s="307"/>
      <c r="P41" s="307"/>
      <c r="Q41" s="307"/>
      <c r="R41" s="154" t="str">
        <f>BZ41</f>
        <v/>
      </c>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298"/>
      <c r="BH41" s="299"/>
      <c r="BI41" s="299"/>
      <c r="BJ41" s="299"/>
      <c r="BK41" s="299"/>
      <c r="BL41" s="299"/>
      <c r="BM41" s="299"/>
      <c r="BN41" s="299"/>
      <c r="BO41" s="299"/>
      <c r="BP41" s="299"/>
      <c r="BQ41" s="299"/>
      <c r="BR41" s="299"/>
      <c r="BS41" s="299"/>
      <c r="BT41" s="299"/>
      <c r="BU41" s="299"/>
      <c r="BV41" s="299"/>
      <c r="BW41" s="300"/>
      <c r="BX41" s="7"/>
      <c r="BY41" s="144"/>
      <c r="BZ41" s="158" t="str">
        <f>IF(CB41&gt;0,CA41/CB41,"")</f>
        <v/>
      </c>
      <c r="CA41" s="166">
        <f>SUM(CD41:DQ41)</f>
        <v>0</v>
      </c>
      <c r="CB41" s="166">
        <f>SUM(DS41:FF41)</f>
        <v>0</v>
      </c>
      <c r="CD41" s="166">
        <f t="shared" si="147"/>
        <v>0</v>
      </c>
      <c r="CE41" s="166">
        <f t="shared" si="147"/>
        <v>0</v>
      </c>
      <c r="CF41" s="166">
        <f t="shared" si="147"/>
        <v>0</v>
      </c>
      <c r="CG41" s="166">
        <f t="shared" si="147"/>
        <v>0</v>
      </c>
      <c r="CH41" s="166">
        <f t="shared" si="147"/>
        <v>0</v>
      </c>
      <c r="CI41" s="166">
        <f t="shared" si="147"/>
        <v>0</v>
      </c>
      <c r="CJ41" s="166">
        <f t="shared" si="147"/>
        <v>0</v>
      </c>
      <c r="CK41" s="166">
        <f t="shared" si="147"/>
        <v>0</v>
      </c>
      <c r="CL41" s="166">
        <f t="shared" si="147"/>
        <v>0</v>
      </c>
      <c r="CM41" s="166">
        <f t="shared" si="147"/>
        <v>0</v>
      </c>
      <c r="CN41" s="166">
        <f t="shared" si="148"/>
        <v>0</v>
      </c>
      <c r="CO41" s="166">
        <f t="shared" si="148"/>
        <v>0</v>
      </c>
      <c r="CP41" s="166">
        <f t="shared" si="148"/>
        <v>0</v>
      </c>
      <c r="CQ41" s="166">
        <f t="shared" si="148"/>
        <v>0</v>
      </c>
      <c r="CR41" s="166">
        <f t="shared" si="148"/>
        <v>0</v>
      </c>
      <c r="CS41" s="166">
        <f t="shared" si="148"/>
        <v>0</v>
      </c>
      <c r="CT41" s="166">
        <f t="shared" si="148"/>
        <v>0</v>
      </c>
      <c r="CU41" s="166">
        <f t="shared" si="148"/>
        <v>0</v>
      </c>
      <c r="CV41" s="166">
        <f t="shared" si="148"/>
        <v>0</v>
      </c>
      <c r="CW41" s="166">
        <f t="shared" si="148"/>
        <v>0</v>
      </c>
      <c r="CX41" s="166">
        <f t="shared" si="149"/>
        <v>0</v>
      </c>
      <c r="CY41" s="166">
        <f t="shared" si="149"/>
        <v>0</v>
      </c>
      <c r="CZ41" s="166">
        <f t="shared" si="149"/>
        <v>0</v>
      </c>
      <c r="DA41" s="166">
        <f t="shared" si="149"/>
        <v>0</v>
      </c>
      <c r="DB41" s="166">
        <f t="shared" si="149"/>
        <v>0</v>
      </c>
      <c r="DC41" s="166">
        <f t="shared" si="149"/>
        <v>0</v>
      </c>
      <c r="DD41" s="166">
        <f t="shared" si="149"/>
        <v>0</v>
      </c>
      <c r="DE41" s="166">
        <f t="shared" si="149"/>
        <v>0</v>
      </c>
      <c r="DF41" s="166">
        <f t="shared" si="149"/>
        <v>0</v>
      </c>
      <c r="DG41" s="166">
        <f t="shared" si="149"/>
        <v>0</v>
      </c>
      <c r="DH41" s="166">
        <f t="shared" si="150"/>
        <v>0</v>
      </c>
      <c r="DI41" s="166">
        <f t="shared" si="150"/>
        <v>0</v>
      </c>
      <c r="DJ41" s="166">
        <f t="shared" si="150"/>
        <v>0</v>
      </c>
      <c r="DK41" s="166">
        <f t="shared" si="150"/>
        <v>0</v>
      </c>
      <c r="DL41" s="166">
        <f t="shared" si="150"/>
        <v>0</v>
      </c>
      <c r="DM41" s="166">
        <f t="shared" si="150"/>
        <v>0</v>
      </c>
      <c r="DN41" s="166">
        <f t="shared" si="150"/>
        <v>0</v>
      </c>
      <c r="DO41" s="166">
        <f t="shared" si="150"/>
        <v>0</v>
      </c>
      <c r="DP41" s="166">
        <f t="shared" si="150"/>
        <v>0</v>
      </c>
      <c r="DQ41" s="166">
        <f t="shared" si="150"/>
        <v>0</v>
      </c>
      <c r="DS41" s="166">
        <f t="shared" ref="DS41:FF41" si="191">IF(AND(S$10&gt;0,S41&lt;&gt;"N/A"),1,0)</f>
        <v>0</v>
      </c>
      <c r="DT41" s="166">
        <f t="shared" si="191"/>
        <v>0</v>
      </c>
      <c r="DU41" s="166">
        <f t="shared" si="191"/>
        <v>0</v>
      </c>
      <c r="DV41" s="166">
        <f t="shared" si="191"/>
        <v>0</v>
      </c>
      <c r="DW41" s="166">
        <f t="shared" si="191"/>
        <v>0</v>
      </c>
      <c r="DX41" s="166">
        <f t="shared" si="191"/>
        <v>0</v>
      </c>
      <c r="DY41" s="166">
        <f t="shared" si="191"/>
        <v>0</v>
      </c>
      <c r="DZ41" s="166">
        <f t="shared" si="191"/>
        <v>0</v>
      </c>
      <c r="EA41" s="166">
        <f t="shared" si="191"/>
        <v>0</v>
      </c>
      <c r="EB41" s="166">
        <f t="shared" si="191"/>
        <v>0</v>
      </c>
      <c r="EC41" s="166">
        <f t="shared" si="191"/>
        <v>0</v>
      </c>
      <c r="ED41" s="166">
        <f t="shared" si="191"/>
        <v>0</v>
      </c>
      <c r="EE41" s="166">
        <f t="shared" si="191"/>
        <v>0</v>
      </c>
      <c r="EF41" s="166">
        <f t="shared" si="191"/>
        <v>0</v>
      </c>
      <c r="EG41" s="166">
        <f t="shared" si="191"/>
        <v>0</v>
      </c>
      <c r="EH41" s="166">
        <f t="shared" si="191"/>
        <v>0</v>
      </c>
      <c r="EI41" s="166">
        <f t="shared" si="191"/>
        <v>0</v>
      </c>
      <c r="EJ41" s="166">
        <f t="shared" si="191"/>
        <v>0</v>
      </c>
      <c r="EK41" s="166">
        <f t="shared" si="191"/>
        <v>0</v>
      </c>
      <c r="EL41" s="166">
        <f t="shared" si="191"/>
        <v>0</v>
      </c>
      <c r="EM41" s="166">
        <f t="shared" si="191"/>
        <v>0</v>
      </c>
      <c r="EN41" s="166">
        <f t="shared" si="191"/>
        <v>0</v>
      </c>
      <c r="EO41" s="166">
        <f t="shared" si="191"/>
        <v>0</v>
      </c>
      <c r="EP41" s="166">
        <f t="shared" si="191"/>
        <v>0</v>
      </c>
      <c r="EQ41" s="166">
        <f t="shared" si="191"/>
        <v>0</v>
      </c>
      <c r="ER41" s="166">
        <f t="shared" si="191"/>
        <v>0</v>
      </c>
      <c r="ES41" s="166">
        <f t="shared" si="191"/>
        <v>0</v>
      </c>
      <c r="ET41" s="166">
        <f t="shared" si="191"/>
        <v>0</v>
      </c>
      <c r="EU41" s="166">
        <f t="shared" si="191"/>
        <v>0</v>
      </c>
      <c r="EV41" s="166">
        <f t="shared" si="191"/>
        <v>0</v>
      </c>
      <c r="EW41" s="166">
        <f t="shared" si="191"/>
        <v>0</v>
      </c>
      <c r="EX41" s="166">
        <f t="shared" si="191"/>
        <v>0</v>
      </c>
      <c r="EY41" s="166">
        <f t="shared" si="191"/>
        <v>0</v>
      </c>
      <c r="EZ41" s="166">
        <f t="shared" si="191"/>
        <v>0</v>
      </c>
      <c r="FA41" s="166">
        <f t="shared" si="191"/>
        <v>0</v>
      </c>
      <c r="FB41" s="166">
        <f t="shared" si="191"/>
        <v>0</v>
      </c>
      <c r="FC41" s="166">
        <f t="shared" si="191"/>
        <v>0</v>
      </c>
      <c r="FD41" s="166">
        <f t="shared" si="191"/>
        <v>0</v>
      </c>
      <c r="FE41" s="166">
        <f t="shared" si="191"/>
        <v>0</v>
      </c>
      <c r="FF41" s="166">
        <f t="shared" si="191"/>
        <v>0</v>
      </c>
      <c r="FH41" s="166">
        <f>IF(AND(S41&lt;&gt;"",DS41=1),1,0)</f>
        <v>0</v>
      </c>
      <c r="FI41" s="166">
        <f t="shared" si="155"/>
        <v>0</v>
      </c>
      <c r="FJ41" s="166">
        <f t="shared" si="155"/>
        <v>0</v>
      </c>
      <c r="FK41" s="166">
        <f t="shared" si="155"/>
        <v>0</v>
      </c>
      <c r="FL41" s="166">
        <f t="shared" si="155"/>
        <v>0</v>
      </c>
      <c r="FM41" s="166">
        <f t="shared" si="155"/>
        <v>0</v>
      </c>
      <c r="FN41" s="166">
        <f t="shared" si="155"/>
        <v>0</v>
      </c>
      <c r="FO41" s="166">
        <f t="shared" si="155"/>
        <v>0</v>
      </c>
      <c r="FP41" s="166">
        <f t="shared" si="155"/>
        <v>0</v>
      </c>
      <c r="FQ41" s="166">
        <f t="shared" si="155"/>
        <v>0</v>
      </c>
      <c r="FR41" s="166">
        <f t="shared" si="155"/>
        <v>0</v>
      </c>
      <c r="FS41" s="166">
        <f t="shared" si="155"/>
        <v>0</v>
      </c>
      <c r="FT41" s="166">
        <f t="shared" si="155"/>
        <v>0</v>
      </c>
      <c r="FU41" s="166">
        <f t="shared" si="155"/>
        <v>0</v>
      </c>
      <c r="FV41" s="166">
        <f t="shared" si="155"/>
        <v>0</v>
      </c>
      <c r="FW41" s="166">
        <f t="shared" si="155"/>
        <v>0</v>
      </c>
      <c r="FX41" s="166">
        <f t="shared" si="155"/>
        <v>0</v>
      </c>
      <c r="FY41" s="166">
        <f t="shared" si="156"/>
        <v>0</v>
      </c>
      <c r="FZ41" s="166">
        <f t="shared" si="157"/>
        <v>0</v>
      </c>
      <c r="GA41" s="166">
        <f t="shared" si="158"/>
        <v>0</v>
      </c>
      <c r="GB41" s="166">
        <f t="shared" si="159"/>
        <v>0</v>
      </c>
      <c r="GC41" s="166">
        <f t="shared" si="160"/>
        <v>0</v>
      </c>
      <c r="GD41" s="166">
        <f t="shared" si="161"/>
        <v>0</v>
      </c>
      <c r="GE41" s="166">
        <f t="shared" si="162"/>
        <v>0</v>
      </c>
      <c r="GF41" s="166">
        <f t="shared" si="163"/>
        <v>0</v>
      </c>
      <c r="GG41" s="166">
        <f t="shared" si="164"/>
        <v>0</v>
      </c>
      <c r="GH41" s="166">
        <f t="shared" si="165"/>
        <v>0</v>
      </c>
      <c r="GI41" s="166">
        <f t="shared" si="166"/>
        <v>0</v>
      </c>
      <c r="GJ41" s="166">
        <f t="shared" si="167"/>
        <v>0</v>
      </c>
      <c r="GK41" s="166">
        <f t="shared" si="168"/>
        <v>0</v>
      </c>
      <c r="GL41" s="166">
        <f t="shared" si="169"/>
        <v>0</v>
      </c>
      <c r="GM41" s="166">
        <f t="shared" si="170"/>
        <v>0</v>
      </c>
      <c r="GN41" s="166">
        <f t="shared" si="171"/>
        <v>0</v>
      </c>
      <c r="GO41" s="166">
        <f t="shared" si="172"/>
        <v>0</v>
      </c>
      <c r="GP41" s="166">
        <f t="shared" si="173"/>
        <v>0</v>
      </c>
      <c r="GQ41" s="166">
        <f t="shared" si="174"/>
        <v>0</v>
      </c>
      <c r="GR41" s="166">
        <f t="shared" si="175"/>
        <v>0</v>
      </c>
      <c r="GS41" s="166">
        <f t="shared" si="176"/>
        <v>0</v>
      </c>
      <c r="GT41" s="166">
        <f t="shared" si="177"/>
        <v>0</v>
      </c>
      <c r="GU41" s="166">
        <f t="shared" si="178"/>
        <v>0</v>
      </c>
      <c r="GW41" s="166">
        <f t="shared" si="179"/>
        <v>0</v>
      </c>
      <c r="GX41" s="166">
        <f t="shared" si="179"/>
        <v>0</v>
      </c>
      <c r="GY41" s="166">
        <f t="shared" si="179"/>
        <v>0</v>
      </c>
      <c r="GZ41" s="166">
        <f t="shared" si="179"/>
        <v>0</v>
      </c>
      <c r="HA41" s="166">
        <f t="shared" si="179"/>
        <v>0</v>
      </c>
      <c r="HB41" s="166">
        <f t="shared" si="179"/>
        <v>0</v>
      </c>
      <c r="HC41" s="166">
        <f t="shared" si="179"/>
        <v>0</v>
      </c>
      <c r="HD41" s="166">
        <f t="shared" si="179"/>
        <v>0</v>
      </c>
      <c r="HE41" s="166">
        <f t="shared" si="179"/>
        <v>0</v>
      </c>
      <c r="HF41" s="166">
        <f t="shared" si="179"/>
        <v>0</v>
      </c>
      <c r="HG41" s="166">
        <f t="shared" si="179"/>
        <v>0</v>
      </c>
      <c r="HH41" s="166">
        <f t="shared" si="179"/>
        <v>0</v>
      </c>
      <c r="HI41" s="166">
        <f t="shared" si="179"/>
        <v>0</v>
      </c>
      <c r="HJ41" s="166">
        <f t="shared" si="179"/>
        <v>0</v>
      </c>
      <c r="HK41" s="166">
        <f t="shared" si="179"/>
        <v>0</v>
      </c>
      <c r="HL41" s="166">
        <f t="shared" si="179"/>
        <v>0</v>
      </c>
      <c r="HM41" s="166">
        <f t="shared" si="179"/>
        <v>0</v>
      </c>
      <c r="HN41" s="166">
        <f t="shared" si="179"/>
        <v>0</v>
      </c>
      <c r="HO41" s="166">
        <f t="shared" si="179"/>
        <v>0</v>
      </c>
      <c r="HP41" s="166">
        <f t="shared" si="179"/>
        <v>0</v>
      </c>
      <c r="HQ41" s="166">
        <f t="shared" si="179"/>
        <v>0</v>
      </c>
      <c r="HR41" s="166">
        <f t="shared" si="179"/>
        <v>0</v>
      </c>
      <c r="HS41" s="166">
        <f t="shared" si="179"/>
        <v>0</v>
      </c>
      <c r="HT41" s="166">
        <f t="shared" si="179"/>
        <v>0</v>
      </c>
      <c r="HU41" s="166">
        <f t="shared" si="179"/>
        <v>0</v>
      </c>
      <c r="HV41" s="166">
        <f t="shared" si="179"/>
        <v>0</v>
      </c>
      <c r="HW41" s="166">
        <f t="shared" si="179"/>
        <v>0</v>
      </c>
      <c r="HX41" s="166">
        <f t="shared" si="179"/>
        <v>0</v>
      </c>
      <c r="HY41" s="166">
        <f t="shared" si="179"/>
        <v>0</v>
      </c>
      <c r="HZ41" s="166">
        <f t="shared" si="179"/>
        <v>0</v>
      </c>
      <c r="IA41" s="166">
        <f t="shared" si="179"/>
        <v>0</v>
      </c>
      <c r="IB41" s="166">
        <f t="shared" si="179"/>
        <v>0</v>
      </c>
      <c r="IC41" s="166">
        <f t="shared" si="179"/>
        <v>0</v>
      </c>
      <c r="ID41" s="166">
        <f t="shared" si="180"/>
        <v>0</v>
      </c>
      <c r="IE41" s="166">
        <f t="shared" si="181"/>
        <v>0</v>
      </c>
      <c r="IF41" s="166">
        <f t="shared" si="182"/>
        <v>0</v>
      </c>
      <c r="IG41" s="166">
        <f t="shared" si="183"/>
        <v>0</v>
      </c>
      <c r="IH41" s="166">
        <f t="shared" si="184"/>
        <v>0</v>
      </c>
      <c r="II41" s="166">
        <f t="shared" si="185"/>
        <v>0</v>
      </c>
      <c r="IJ41" s="166">
        <f t="shared" si="186"/>
        <v>0</v>
      </c>
      <c r="IL41" s="166">
        <f t="shared" si="187"/>
        <v>0</v>
      </c>
      <c r="IM41" s="166">
        <f t="shared" si="187"/>
        <v>0</v>
      </c>
      <c r="IN41" s="166">
        <f t="shared" si="187"/>
        <v>0</v>
      </c>
      <c r="IO41" s="166">
        <f t="shared" si="187"/>
        <v>0</v>
      </c>
      <c r="IP41" s="166">
        <f t="shared" si="187"/>
        <v>0</v>
      </c>
      <c r="IQ41" s="166">
        <f t="shared" si="187"/>
        <v>0</v>
      </c>
      <c r="IR41" s="166">
        <f t="shared" si="187"/>
        <v>0</v>
      </c>
      <c r="IS41" s="166">
        <f t="shared" si="187"/>
        <v>0</v>
      </c>
      <c r="IT41" s="166">
        <f t="shared" si="187"/>
        <v>0</v>
      </c>
      <c r="IU41" s="166">
        <f t="shared" si="187"/>
        <v>0</v>
      </c>
      <c r="IV41" s="166">
        <f t="shared" si="188"/>
        <v>0</v>
      </c>
      <c r="IW41" s="166">
        <f t="shared" si="188"/>
        <v>0</v>
      </c>
      <c r="IX41" s="166">
        <f t="shared" si="188"/>
        <v>0</v>
      </c>
      <c r="IY41" s="166">
        <f t="shared" si="188"/>
        <v>0</v>
      </c>
      <c r="IZ41" s="166">
        <f t="shared" si="188"/>
        <v>0</v>
      </c>
      <c r="JA41" s="166">
        <f t="shared" si="188"/>
        <v>0</v>
      </c>
      <c r="JB41" s="166">
        <f t="shared" si="188"/>
        <v>0</v>
      </c>
      <c r="JC41" s="166">
        <f t="shared" si="188"/>
        <v>0</v>
      </c>
      <c r="JD41" s="166">
        <f t="shared" si="188"/>
        <v>0</v>
      </c>
      <c r="JE41" s="166">
        <f t="shared" si="188"/>
        <v>0</v>
      </c>
      <c r="JF41" s="166">
        <f t="shared" si="189"/>
        <v>0</v>
      </c>
      <c r="JG41" s="166">
        <f t="shared" si="189"/>
        <v>0</v>
      </c>
      <c r="JH41" s="166">
        <f t="shared" si="189"/>
        <v>0</v>
      </c>
      <c r="JI41" s="166">
        <f t="shared" si="189"/>
        <v>0</v>
      </c>
      <c r="JJ41" s="166">
        <f t="shared" si="189"/>
        <v>0</v>
      </c>
      <c r="JK41" s="166">
        <f t="shared" si="189"/>
        <v>0</v>
      </c>
      <c r="JL41" s="166">
        <f t="shared" si="189"/>
        <v>0</v>
      </c>
      <c r="JM41" s="166">
        <f t="shared" si="189"/>
        <v>0</v>
      </c>
      <c r="JN41" s="166">
        <f t="shared" si="189"/>
        <v>0</v>
      </c>
      <c r="JO41" s="166">
        <f t="shared" si="189"/>
        <v>0</v>
      </c>
      <c r="JP41" s="166">
        <f t="shared" si="190"/>
        <v>0</v>
      </c>
      <c r="JQ41" s="166">
        <f t="shared" si="190"/>
        <v>0</v>
      </c>
      <c r="JR41" s="166">
        <f t="shared" si="190"/>
        <v>0</v>
      </c>
      <c r="JS41" s="166">
        <f t="shared" si="190"/>
        <v>0</v>
      </c>
      <c r="JT41" s="166">
        <f t="shared" si="190"/>
        <v>0</v>
      </c>
      <c r="JU41" s="166">
        <f t="shared" si="190"/>
        <v>0</v>
      </c>
      <c r="JV41" s="166">
        <f t="shared" si="190"/>
        <v>0</v>
      </c>
      <c r="JW41" s="166">
        <f t="shared" si="190"/>
        <v>0</v>
      </c>
      <c r="JX41" s="166">
        <f t="shared" si="190"/>
        <v>0</v>
      </c>
      <c r="JY41" s="166">
        <f t="shared" si="190"/>
        <v>0</v>
      </c>
      <c r="JZ41" s="167" t="str">
        <f>IF(MAX(IL41:JY41)=1,CONCATENATE("If no, insufficient proof of household program eligibility."),"")</f>
        <v/>
      </c>
    </row>
    <row r="42" spans="1:286" ht="12.95" customHeight="1" x14ac:dyDescent="0.25">
      <c r="A42" s="318" t="s">
        <v>354</v>
      </c>
      <c r="B42" s="319" t="s">
        <v>346</v>
      </c>
      <c r="C42" s="319" t="s">
        <v>346</v>
      </c>
      <c r="D42" s="319" t="s">
        <v>346</v>
      </c>
      <c r="E42" s="319" t="s">
        <v>346</v>
      </c>
      <c r="F42" s="319" t="s">
        <v>346</v>
      </c>
      <c r="G42" s="319" t="s">
        <v>346</v>
      </c>
      <c r="H42" s="319" t="s">
        <v>346</v>
      </c>
      <c r="I42" s="319" t="s">
        <v>346</v>
      </c>
      <c r="J42" s="319" t="s">
        <v>346</v>
      </c>
      <c r="K42" s="319" t="s">
        <v>346</v>
      </c>
      <c r="L42" s="319" t="s">
        <v>346</v>
      </c>
      <c r="M42" s="319" t="s">
        <v>346</v>
      </c>
      <c r="N42" s="319" t="s">
        <v>346</v>
      </c>
      <c r="O42" s="319" t="s">
        <v>346</v>
      </c>
      <c r="P42" s="319" t="s">
        <v>346</v>
      </c>
      <c r="Q42" s="319" t="s">
        <v>346</v>
      </c>
      <c r="R42" s="320"/>
      <c r="S42" s="189" t="str">
        <f t="shared" ref="S42:BF42" si="192">IF(DS42=0,"",IF(AND(DS42=1,IL42=1),"Yes","No"))</f>
        <v/>
      </c>
      <c r="T42" s="189" t="str">
        <f t="shared" si="192"/>
        <v/>
      </c>
      <c r="U42" s="189" t="str">
        <f t="shared" si="192"/>
        <v/>
      </c>
      <c r="V42" s="189" t="str">
        <f t="shared" si="192"/>
        <v/>
      </c>
      <c r="W42" s="189" t="str">
        <f t="shared" si="192"/>
        <v/>
      </c>
      <c r="X42" s="189" t="str">
        <f t="shared" si="192"/>
        <v/>
      </c>
      <c r="Y42" s="189" t="str">
        <f t="shared" si="192"/>
        <v/>
      </c>
      <c r="Z42" s="189" t="str">
        <f t="shared" si="192"/>
        <v/>
      </c>
      <c r="AA42" s="189" t="str">
        <f t="shared" si="192"/>
        <v/>
      </c>
      <c r="AB42" s="189" t="str">
        <f t="shared" si="192"/>
        <v/>
      </c>
      <c r="AC42" s="189" t="str">
        <f t="shared" si="192"/>
        <v/>
      </c>
      <c r="AD42" s="189" t="str">
        <f t="shared" si="192"/>
        <v/>
      </c>
      <c r="AE42" s="189" t="str">
        <f t="shared" si="192"/>
        <v/>
      </c>
      <c r="AF42" s="189" t="str">
        <f t="shared" si="192"/>
        <v/>
      </c>
      <c r="AG42" s="189" t="str">
        <f t="shared" si="192"/>
        <v/>
      </c>
      <c r="AH42" s="189" t="str">
        <f t="shared" si="192"/>
        <v/>
      </c>
      <c r="AI42" s="189" t="str">
        <f t="shared" si="192"/>
        <v/>
      </c>
      <c r="AJ42" s="189" t="str">
        <f t="shared" si="192"/>
        <v/>
      </c>
      <c r="AK42" s="189" t="str">
        <f t="shared" si="192"/>
        <v/>
      </c>
      <c r="AL42" s="189" t="str">
        <f t="shared" si="192"/>
        <v/>
      </c>
      <c r="AM42" s="189" t="str">
        <f t="shared" si="192"/>
        <v/>
      </c>
      <c r="AN42" s="189" t="str">
        <f t="shared" si="192"/>
        <v/>
      </c>
      <c r="AO42" s="189" t="str">
        <f t="shared" si="192"/>
        <v/>
      </c>
      <c r="AP42" s="189" t="str">
        <f t="shared" si="192"/>
        <v/>
      </c>
      <c r="AQ42" s="189" t="str">
        <f t="shared" si="192"/>
        <v/>
      </c>
      <c r="AR42" s="189" t="str">
        <f t="shared" si="192"/>
        <v/>
      </c>
      <c r="AS42" s="189" t="str">
        <f t="shared" si="192"/>
        <v/>
      </c>
      <c r="AT42" s="189" t="str">
        <f t="shared" si="192"/>
        <v/>
      </c>
      <c r="AU42" s="189" t="str">
        <f t="shared" si="192"/>
        <v/>
      </c>
      <c r="AV42" s="189" t="str">
        <f t="shared" si="192"/>
        <v/>
      </c>
      <c r="AW42" s="189" t="str">
        <f t="shared" si="192"/>
        <v/>
      </c>
      <c r="AX42" s="189" t="str">
        <f t="shared" si="192"/>
        <v/>
      </c>
      <c r="AY42" s="189" t="str">
        <f t="shared" si="192"/>
        <v/>
      </c>
      <c r="AZ42" s="189" t="str">
        <f t="shared" si="192"/>
        <v/>
      </c>
      <c r="BA42" s="189" t="str">
        <f t="shared" si="192"/>
        <v/>
      </c>
      <c r="BB42" s="189" t="str">
        <f t="shared" si="192"/>
        <v/>
      </c>
      <c r="BC42" s="189" t="str">
        <f t="shared" si="192"/>
        <v/>
      </c>
      <c r="BD42" s="189" t="str">
        <f t="shared" si="192"/>
        <v/>
      </c>
      <c r="BE42" s="189" t="str">
        <f t="shared" si="192"/>
        <v/>
      </c>
      <c r="BF42" s="189" t="str">
        <f t="shared" si="192"/>
        <v/>
      </c>
      <c r="BG42" s="230"/>
      <c r="BH42" s="231"/>
      <c r="BI42" s="231"/>
      <c r="BJ42" s="231"/>
      <c r="BK42" s="231"/>
      <c r="BL42" s="231"/>
      <c r="BM42" s="231"/>
      <c r="BN42" s="231"/>
      <c r="BO42" s="231"/>
      <c r="BP42" s="231"/>
      <c r="BQ42" s="231"/>
      <c r="BR42" s="231"/>
      <c r="BS42" s="231"/>
      <c r="BT42" s="231"/>
      <c r="BU42" s="231"/>
      <c r="BV42" s="231"/>
      <c r="BW42" s="232"/>
      <c r="BX42" s="8"/>
      <c r="BY42" s="10"/>
      <c r="BZ42" s="159"/>
      <c r="DS42" s="166">
        <f>IF(MAX(DS37:DS41)=1,1,0)</f>
        <v>0</v>
      </c>
      <c r="DT42" s="166">
        <f t="shared" ref="DT42:FF42" si="193">IF(MAX(DT37:DT41)=1,1,0)</f>
        <v>0</v>
      </c>
      <c r="DU42" s="166">
        <f t="shared" si="193"/>
        <v>0</v>
      </c>
      <c r="DV42" s="166">
        <f t="shared" si="193"/>
        <v>0</v>
      </c>
      <c r="DW42" s="166">
        <f t="shared" si="193"/>
        <v>0</v>
      </c>
      <c r="DX42" s="166">
        <f t="shared" si="193"/>
        <v>0</v>
      </c>
      <c r="DY42" s="166">
        <f t="shared" si="193"/>
        <v>0</v>
      </c>
      <c r="DZ42" s="166">
        <f t="shared" si="193"/>
        <v>0</v>
      </c>
      <c r="EA42" s="166">
        <f t="shared" si="193"/>
        <v>0</v>
      </c>
      <c r="EB42" s="166">
        <f t="shared" si="193"/>
        <v>0</v>
      </c>
      <c r="EC42" s="166">
        <f t="shared" si="193"/>
        <v>0</v>
      </c>
      <c r="ED42" s="166">
        <f t="shared" si="193"/>
        <v>0</v>
      </c>
      <c r="EE42" s="166">
        <f t="shared" si="193"/>
        <v>0</v>
      </c>
      <c r="EF42" s="166">
        <f t="shared" si="193"/>
        <v>0</v>
      </c>
      <c r="EG42" s="166">
        <f t="shared" si="193"/>
        <v>0</v>
      </c>
      <c r="EH42" s="166">
        <f t="shared" si="193"/>
        <v>0</v>
      </c>
      <c r="EI42" s="166">
        <f t="shared" si="193"/>
        <v>0</v>
      </c>
      <c r="EJ42" s="166">
        <f t="shared" si="193"/>
        <v>0</v>
      </c>
      <c r="EK42" s="166">
        <f t="shared" si="193"/>
        <v>0</v>
      </c>
      <c r="EL42" s="166">
        <f t="shared" si="193"/>
        <v>0</v>
      </c>
      <c r="EM42" s="166">
        <f t="shared" si="193"/>
        <v>0</v>
      </c>
      <c r="EN42" s="166">
        <f t="shared" si="193"/>
        <v>0</v>
      </c>
      <c r="EO42" s="166">
        <f t="shared" si="193"/>
        <v>0</v>
      </c>
      <c r="EP42" s="166">
        <f t="shared" si="193"/>
        <v>0</v>
      </c>
      <c r="EQ42" s="166">
        <f t="shared" si="193"/>
        <v>0</v>
      </c>
      <c r="ER42" s="166">
        <f t="shared" si="193"/>
        <v>0</v>
      </c>
      <c r="ES42" s="166">
        <f t="shared" si="193"/>
        <v>0</v>
      </c>
      <c r="ET42" s="166">
        <f t="shared" si="193"/>
        <v>0</v>
      </c>
      <c r="EU42" s="166">
        <f t="shared" si="193"/>
        <v>0</v>
      </c>
      <c r="EV42" s="166">
        <f t="shared" si="193"/>
        <v>0</v>
      </c>
      <c r="EW42" s="166">
        <f t="shared" si="193"/>
        <v>0</v>
      </c>
      <c r="EX42" s="166">
        <f t="shared" si="193"/>
        <v>0</v>
      </c>
      <c r="EY42" s="166">
        <f t="shared" si="193"/>
        <v>0</v>
      </c>
      <c r="EZ42" s="166">
        <f t="shared" si="193"/>
        <v>0</v>
      </c>
      <c r="FA42" s="166">
        <f t="shared" si="193"/>
        <v>0</v>
      </c>
      <c r="FB42" s="166">
        <f t="shared" si="193"/>
        <v>0</v>
      </c>
      <c r="FC42" s="166">
        <f t="shared" si="193"/>
        <v>0</v>
      </c>
      <c r="FD42" s="166">
        <f t="shared" si="193"/>
        <v>0</v>
      </c>
      <c r="FE42" s="166">
        <f t="shared" si="193"/>
        <v>0</v>
      </c>
      <c r="FF42" s="166">
        <f t="shared" si="193"/>
        <v>0</v>
      </c>
      <c r="IL42" s="166">
        <f>IF(MAX(IL37:IL41)=1,1,0)</f>
        <v>0</v>
      </c>
      <c r="IM42" s="166">
        <f t="shared" ref="IM42:JY42" si="194">IF(MAX(IM37:IM41)=1,1,0)</f>
        <v>0</v>
      </c>
      <c r="IN42" s="166">
        <f t="shared" si="194"/>
        <v>0</v>
      </c>
      <c r="IO42" s="166">
        <f t="shared" si="194"/>
        <v>0</v>
      </c>
      <c r="IP42" s="166">
        <f t="shared" si="194"/>
        <v>0</v>
      </c>
      <c r="IQ42" s="166">
        <f t="shared" si="194"/>
        <v>0</v>
      </c>
      <c r="IR42" s="166">
        <f t="shared" si="194"/>
        <v>0</v>
      </c>
      <c r="IS42" s="166">
        <f t="shared" si="194"/>
        <v>0</v>
      </c>
      <c r="IT42" s="166">
        <f t="shared" si="194"/>
        <v>0</v>
      </c>
      <c r="IU42" s="166">
        <f t="shared" si="194"/>
        <v>0</v>
      </c>
      <c r="IV42" s="166">
        <f t="shared" si="194"/>
        <v>0</v>
      </c>
      <c r="IW42" s="166">
        <f t="shared" si="194"/>
        <v>0</v>
      </c>
      <c r="IX42" s="166">
        <f t="shared" si="194"/>
        <v>0</v>
      </c>
      <c r="IY42" s="166">
        <f t="shared" si="194"/>
        <v>0</v>
      </c>
      <c r="IZ42" s="166">
        <f t="shared" si="194"/>
        <v>0</v>
      </c>
      <c r="JA42" s="166">
        <f t="shared" si="194"/>
        <v>0</v>
      </c>
      <c r="JB42" s="166">
        <f t="shared" si="194"/>
        <v>0</v>
      </c>
      <c r="JC42" s="166">
        <f t="shared" si="194"/>
        <v>0</v>
      </c>
      <c r="JD42" s="166">
        <f t="shared" si="194"/>
        <v>0</v>
      </c>
      <c r="JE42" s="166">
        <f t="shared" si="194"/>
        <v>0</v>
      </c>
      <c r="JF42" s="166">
        <f t="shared" si="194"/>
        <v>0</v>
      </c>
      <c r="JG42" s="166">
        <f t="shared" si="194"/>
        <v>0</v>
      </c>
      <c r="JH42" s="166">
        <f t="shared" si="194"/>
        <v>0</v>
      </c>
      <c r="JI42" s="166">
        <f t="shared" si="194"/>
        <v>0</v>
      </c>
      <c r="JJ42" s="166">
        <f t="shared" si="194"/>
        <v>0</v>
      </c>
      <c r="JK42" s="166">
        <f t="shared" si="194"/>
        <v>0</v>
      </c>
      <c r="JL42" s="166">
        <f t="shared" si="194"/>
        <v>0</v>
      </c>
      <c r="JM42" s="166">
        <f t="shared" si="194"/>
        <v>0</v>
      </c>
      <c r="JN42" s="166">
        <f t="shared" si="194"/>
        <v>0</v>
      </c>
      <c r="JO42" s="166">
        <f t="shared" si="194"/>
        <v>0</v>
      </c>
      <c r="JP42" s="166">
        <f t="shared" si="194"/>
        <v>0</v>
      </c>
      <c r="JQ42" s="166">
        <f t="shared" si="194"/>
        <v>0</v>
      </c>
      <c r="JR42" s="166">
        <f t="shared" si="194"/>
        <v>0</v>
      </c>
      <c r="JS42" s="166">
        <f t="shared" si="194"/>
        <v>0</v>
      </c>
      <c r="JT42" s="166">
        <f t="shared" si="194"/>
        <v>0</v>
      </c>
      <c r="JU42" s="166">
        <f t="shared" si="194"/>
        <v>0</v>
      </c>
      <c r="JV42" s="166">
        <f t="shared" si="194"/>
        <v>0</v>
      </c>
      <c r="JW42" s="166">
        <f t="shared" si="194"/>
        <v>0</v>
      </c>
      <c r="JX42" s="166">
        <f t="shared" si="194"/>
        <v>0</v>
      </c>
      <c r="JY42" s="166">
        <f t="shared" si="194"/>
        <v>0</v>
      </c>
    </row>
    <row r="43" spans="1:286" ht="30" customHeight="1" x14ac:dyDescent="0.25">
      <c r="A43" s="17" t="s">
        <v>8</v>
      </c>
      <c r="B43" s="19"/>
      <c r="C43" s="19"/>
      <c r="D43" s="19"/>
      <c r="E43" s="34"/>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20"/>
    </row>
    <row r="44" spans="1:286" ht="15" customHeight="1" x14ac:dyDescent="0.25">
      <c r="A44" s="35" t="s">
        <v>257</v>
      </c>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36"/>
      <c r="BG44" s="178" t="s">
        <v>158</v>
      </c>
      <c r="BH44" s="15"/>
      <c r="BI44" s="15"/>
      <c r="BJ44" s="15"/>
      <c r="BK44" s="15"/>
      <c r="BL44" s="15"/>
      <c r="BM44" s="15"/>
      <c r="BN44" s="15"/>
      <c r="BO44" s="15"/>
      <c r="BP44" s="15"/>
      <c r="BQ44" s="15"/>
      <c r="BR44" s="15"/>
      <c r="BS44" s="15"/>
      <c r="BT44" s="15"/>
      <c r="BU44" s="15"/>
      <c r="BV44" s="15"/>
      <c r="BW44" s="36"/>
      <c r="JZ44" s="167" t="str">
        <f>IF(MAX(IL49:JY49)=1,"Why?","")</f>
        <v/>
      </c>
    </row>
    <row r="45" spans="1:286" ht="12.95" customHeight="1" x14ac:dyDescent="0.25">
      <c r="A45" s="284" t="s">
        <v>203</v>
      </c>
      <c r="B45" s="284"/>
      <c r="C45" s="284"/>
      <c r="D45" s="284"/>
      <c r="E45" s="284"/>
      <c r="F45" s="284"/>
      <c r="G45" s="284"/>
      <c r="H45" s="284"/>
      <c r="I45" s="284"/>
      <c r="J45" s="284"/>
      <c r="K45" s="284"/>
      <c r="L45" s="284"/>
      <c r="M45" s="284"/>
      <c r="N45" s="284"/>
      <c r="O45" s="284"/>
      <c r="P45" s="284"/>
      <c r="Q45" s="284"/>
      <c r="R45" s="154" t="str">
        <f>BZ45</f>
        <v/>
      </c>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295"/>
      <c r="BH45" s="296"/>
      <c r="BI45" s="296"/>
      <c r="BJ45" s="296"/>
      <c r="BK45" s="296"/>
      <c r="BL45" s="296"/>
      <c r="BM45" s="296"/>
      <c r="BN45" s="296"/>
      <c r="BO45" s="296"/>
      <c r="BP45" s="296"/>
      <c r="BQ45" s="296"/>
      <c r="BR45" s="296"/>
      <c r="BS45" s="296"/>
      <c r="BT45" s="296"/>
      <c r="BU45" s="296"/>
      <c r="BV45" s="296"/>
      <c r="BW45" s="297"/>
      <c r="BX45" s="7"/>
      <c r="BY45" s="144"/>
      <c r="BZ45" s="158" t="str">
        <f>IF(CB45&gt;0,CA45/CB45,"")</f>
        <v/>
      </c>
      <c r="CA45" s="166">
        <f>SUM(CD45:DQ45)</f>
        <v>0</v>
      </c>
      <c r="CB45" s="166">
        <f>SUM(DS45:FF45)</f>
        <v>0</v>
      </c>
      <c r="CD45" s="166">
        <f t="shared" ref="CD45:CM48" si="195">IF(AND(S45="Y",DS45&gt;0),1,0)</f>
        <v>0</v>
      </c>
      <c r="CE45" s="166">
        <f t="shared" si="195"/>
        <v>0</v>
      </c>
      <c r="CF45" s="166">
        <f t="shared" si="195"/>
        <v>0</v>
      </c>
      <c r="CG45" s="166">
        <f t="shared" si="195"/>
        <v>0</v>
      </c>
      <c r="CH45" s="166">
        <f t="shared" si="195"/>
        <v>0</v>
      </c>
      <c r="CI45" s="166">
        <f t="shared" si="195"/>
        <v>0</v>
      </c>
      <c r="CJ45" s="166">
        <f t="shared" si="195"/>
        <v>0</v>
      </c>
      <c r="CK45" s="166">
        <f t="shared" si="195"/>
        <v>0</v>
      </c>
      <c r="CL45" s="166">
        <f t="shared" si="195"/>
        <v>0</v>
      </c>
      <c r="CM45" s="166">
        <f t="shared" si="195"/>
        <v>0</v>
      </c>
      <c r="CN45" s="166">
        <f t="shared" ref="CN45:CW48" si="196">IF(AND(AC45="Y",EC45&gt;0),1,0)</f>
        <v>0</v>
      </c>
      <c r="CO45" s="166">
        <f t="shared" si="196"/>
        <v>0</v>
      </c>
      <c r="CP45" s="166">
        <f t="shared" si="196"/>
        <v>0</v>
      </c>
      <c r="CQ45" s="166">
        <f t="shared" si="196"/>
        <v>0</v>
      </c>
      <c r="CR45" s="166">
        <f t="shared" si="196"/>
        <v>0</v>
      </c>
      <c r="CS45" s="166">
        <f t="shared" si="196"/>
        <v>0</v>
      </c>
      <c r="CT45" s="166">
        <f t="shared" si="196"/>
        <v>0</v>
      </c>
      <c r="CU45" s="166">
        <f t="shared" si="196"/>
        <v>0</v>
      </c>
      <c r="CV45" s="166">
        <f t="shared" si="196"/>
        <v>0</v>
      </c>
      <c r="CW45" s="166">
        <f t="shared" si="196"/>
        <v>0</v>
      </c>
      <c r="CX45" s="166">
        <f t="shared" ref="CX45:DG48" si="197">IF(AND(AM45="Y",EM45&gt;0),1,0)</f>
        <v>0</v>
      </c>
      <c r="CY45" s="166">
        <f t="shared" si="197"/>
        <v>0</v>
      </c>
      <c r="CZ45" s="166">
        <f t="shared" si="197"/>
        <v>0</v>
      </c>
      <c r="DA45" s="166">
        <f t="shared" si="197"/>
        <v>0</v>
      </c>
      <c r="DB45" s="166">
        <f t="shared" si="197"/>
        <v>0</v>
      </c>
      <c r="DC45" s="166">
        <f t="shared" si="197"/>
        <v>0</v>
      </c>
      <c r="DD45" s="166">
        <f t="shared" si="197"/>
        <v>0</v>
      </c>
      <c r="DE45" s="166">
        <f t="shared" si="197"/>
        <v>0</v>
      </c>
      <c r="DF45" s="166">
        <f t="shared" si="197"/>
        <v>0</v>
      </c>
      <c r="DG45" s="166">
        <f t="shared" si="197"/>
        <v>0</v>
      </c>
      <c r="DH45" s="166">
        <f t="shared" ref="DH45:DQ48" si="198">IF(AND(AW45="Y",EW45&gt;0),1,0)</f>
        <v>0</v>
      </c>
      <c r="DI45" s="166">
        <f t="shared" si="198"/>
        <v>0</v>
      </c>
      <c r="DJ45" s="166">
        <f t="shared" si="198"/>
        <v>0</v>
      </c>
      <c r="DK45" s="166">
        <f t="shared" si="198"/>
        <v>0</v>
      </c>
      <c r="DL45" s="166">
        <f t="shared" si="198"/>
        <v>0</v>
      </c>
      <c r="DM45" s="166">
        <f t="shared" si="198"/>
        <v>0</v>
      </c>
      <c r="DN45" s="166">
        <f t="shared" si="198"/>
        <v>0</v>
      </c>
      <c r="DO45" s="166">
        <f t="shared" si="198"/>
        <v>0</v>
      </c>
      <c r="DP45" s="166">
        <f t="shared" si="198"/>
        <v>0</v>
      </c>
      <c r="DQ45" s="166">
        <f t="shared" si="198"/>
        <v>0</v>
      </c>
      <c r="DS45" s="166">
        <f t="shared" ref="DS45:FF45" si="199">IF(AND(S$10&gt;0,S45&lt;&gt;"N/A"),1,0)</f>
        <v>0</v>
      </c>
      <c r="DT45" s="166">
        <f t="shared" si="199"/>
        <v>0</v>
      </c>
      <c r="DU45" s="166">
        <f t="shared" si="199"/>
        <v>0</v>
      </c>
      <c r="DV45" s="166">
        <f t="shared" si="199"/>
        <v>0</v>
      </c>
      <c r="DW45" s="166">
        <f t="shared" si="199"/>
        <v>0</v>
      </c>
      <c r="DX45" s="166">
        <f t="shared" si="199"/>
        <v>0</v>
      </c>
      <c r="DY45" s="166">
        <f t="shared" si="199"/>
        <v>0</v>
      </c>
      <c r="DZ45" s="166">
        <f t="shared" si="199"/>
        <v>0</v>
      </c>
      <c r="EA45" s="166">
        <f t="shared" si="199"/>
        <v>0</v>
      </c>
      <c r="EB45" s="166">
        <f t="shared" si="199"/>
        <v>0</v>
      </c>
      <c r="EC45" s="166">
        <f t="shared" si="199"/>
        <v>0</v>
      </c>
      <c r="ED45" s="166">
        <f t="shared" si="199"/>
        <v>0</v>
      </c>
      <c r="EE45" s="166">
        <f t="shared" si="199"/>
        <v>0</v>
      </c>
      <c r="EF45" s="166">
        <f t="shared" si="199"/>
        <v>0</v>
      </c>
      <c r="EG45" s="166">
        <f t="shared" si="199"/>
        <v>0</v>
      </c>
      <c r="EH45" s="166">
        <f t="shared" si="199"/>
        <v>0</v>
      </c>
      <c r="EI45" s="166">
        <f t="shared" si="199"/>
        <v>0</v>
      </c>
      <c r="EJ45" s="166">
        <f t="shared" si="199"/>
        <v>0</v>
      </c>
      <c r="EK45" s="166">
        <f t="shared" si="199"/>
        <v>0</v>
      </c>
      <c r="EL45" s="166">
        <f t="shared" si="199"/>
        <v>0</v>
      </c>
      <c r="EM45" s="166">
        <f t="shared" si="199"/>
        <v>0</v>
      </c>
      <c r="EN45" s="166">
        <f t="shared" si="199"/>
        <v>0</v>
      </c>
      <c r="EO45" s="166">
        <f t="shared" si="199"/>
        <v>0</v>
      </c>
      <c r="EP45" s="166">
        <f t="shared" si="199"/>
        <v>0</v>
      </c>
      <c r="EQ45" s="166">
        <f t="shared" si="199"/>
        <v>0</v>
      </c>
      <c r="ER45" s="166">
        <f t="shared" si="199"/>
        <v>0</v>
      </c>
      <c r="ES45" s="166">
        <f t="shared" si="199"/>
        <v>0</v>
      </c>
      <c r="ET45" s="166">
        <f t="shared" si="199"/>
        <v>0</v>
      </c>
      <c r="EU45" s="166">
        <f t="shared" si="199"/>
        <v>0</v>
      </c>
      <c r="EV45" s="166">
        <f t="shared" si="199"/>
        <v>0</v>
      </c>
      <c r="EW45" s="166">
        <f t="shared" si="199"/>
        <v>0</v>
      </c>
      <c r="EX45" s="166">
        <f t="shared" si="199"/>
        <v>0</v>
      </c>
      <c r="EY45" s="166">
        <f t="shared" si="199"/>
        <v>0</v>
      </c>
      <c r="EZ45" s="166">
        <f t="shared" si="199"/>
        <v>0</v>
      </c>
      <c r="FA45" s="166">
        <f t="shared" si="199"/>
        <v>0</v>
      </c>
      <c r="FB45" s="166">
        <f t="shared" si="199"/>
        <v>0</v>
      </c>
      <c r="FC45" s="166">
        <f t="shared" si="199"/>
        <v>0</v>
      </c>
      <c r="FD45" s="166">
        <f t="shared" si="199"/>
        <v>0</v>
      </c>
      <c r="FE45" s="166">
        <f t="shared" si="199"/>
        <v>0</v>
      </c>
      <c r="FF45" s="166">
        <f t="shared" si="199"/>
        <v>0</v>
      </c>
      <c r="FH45" s="166">
        <f>IF(AND(S45&lt;&gt;"",DS45=1),1,0)</f>
        <v>0</v>
      </c>
      <c r="FI45" s="166">
        <f t="shared" ref="FI45:FX48" si="200">IF(AND(T45&lt;&gt;"",DT45=1),1,0)</f>
        <v>0</v>
      </c>
      <c r="FJ45" s="166">
        <f t="shared" si="200"/>
        <v>0</v>
      </c>
      <c r="FK45" s="166">
        <f t="shared" si="200"/>
        <v>0</v>
      </c>
      <c r="FL45" s="166">
        <f t="shared" si="200"/>
        <v>0</v>
      </c>
      <c r="FM45" s="166">
        <f t="shared" si="200"/>
        <v>0</v>
      </c>
      <c r="FN45" s="166">
        <f t="shared" si="200"/>
        <v>0</v>
      </c>
      <c r="FO45" s="166">
        <f t="shared" si="200"/>
        <v>0</v>
      </c>
      <c r="FP45" s="166">
        <f t="shared" si="200"/>
        <v>0</v>
      </c>
      <c r="FQ45" s="166">
        <f t="shared" si="200"/>
        <v>0</v>
      </c>
      <c r="FR45" s="166">
        <f t="shared" si="200"/>
        <v>0</v>
      </c>
      <c r="FS45" s="166">
        <f t="shared" si="200"/>
        <v>0</v>
      </c>
      <c r="FT45" s="166">
        <f t="shared" si="200"/>
        <v>0</v>
      </c>
      <c r="FU45" s="166">
        <f t="shared" si="200"/>
        <v>0</v>
      </c>
      <c r="FV45" s="166">
        <f t="shared" si="200"/>
        <v>0</v>
      </c>
      <c r="FW45" s="166">
        <f t="shared" si="200"/>
        <v>0</v>
      </c>
      <c r="FX45" s="166">
        <f t="shared" si="200"/>
        <v>0</v>
      </c>
      <c r="FY45" s="166">
        <f t="shared" ref="FY45:FY48" si="201">IF(AND(AJ45&lt;&gt;"",EJ45=1),1,0)</f>
        <v>0</v>
      </c>
      <c r="FZ45" s="166">
        <f t="shared" ref="FZ45:FZ48" si="202">IF(AND(AK45&lt;&gt;"",EK45=1),1,0)</f>
        <v>0</v>
      </c>
      <c r="GA45" s="166">
        <f t="shared" ref="GA45:GA48" si="203">IF(AND(AL45&lt;&gt;"",EL45=1),1,0)</f>
        <v>0</v>
      </c>
      <c r="GB45" s="166">
        <f t="shared" ref="GB45:GB48" si="204">IF(AND(AM45&lt;&gt;"",EM45=1),1,0)</f>
        <v>0</v>
      </c>
      <c r="GC45" s="166">
        <f t="shared" ref="GC45:GC48" si="205">IF(AND(AN45&lt;&gt;"",EN45=1),1,0)</f>
        <v>0</v>
      </c>
      <c r="GD45" s="166">
        <f t="shared" ref="GD45:GD48" si="206">IF(AND(AO45&lt;&gt;"",EO45=1),1,0)</f>
        <v>0</v>
      </c>
      <c r="GE45" s="166">
        <f t="shared" ref="GE45:GE48" si="207">IF(AND(AP45&lt;&gt;"",EP45=1),1,0)</f>
        <v>0</v>
      </c>
      <c r="GF45" s="166">
        <f t="shared" ref="GF45:GF48" si="208">IF(AND(AQ45&lt;&gt;"",EQ45=1),1,0)</f>
        <v>0</v>
      </c>
      <c r="GG45" s="166">
        <f t="shared" ref="GG45:GG48" si="209">IF(AND(AR45&lt;&gt;"",ER45=1),1,0)</f>
        <v>0</v>
      </c>
      <c r="GH45" s="166">
        <f t="shared" ref="GH45:GH48" si="210">IF(AND(AS45&lt;&gt;"",ES45=1),1,0)</f>
        <v>0</v>
      </c>
      <c r="GI45" s="166">
        <f t="shared" ref="GI45:GI48" si="211">IF(AND(AT45&lt;&gt;"",ET45=1),1,0)</f>
        <v>0</v>
      </c>
      <c r="GJ45" s="166">
        <f t="shared" ref="GJ45:GJ48" si="212">IF(AND(AU45&lt;&gt;"",EU45=1),1,0)</f>
        <v>0</v>
      </c>
      <c r="GK45" s="166">
        <f t="shared" ref="GK45:GK48" si="213">IF(AND(AV45&lt;&gt;"",EV45=1),1,0)</f>
        <v>0</v>
      </c>
      <c r="GL45" s="166">
        <f t="shared" ref="GL45:GL48" si="214">IF(AND(AW45&lt;&gt;"",EW45=1),1,0)</f>
        <v>0</v>
      </c>
      <c r="GM45" s="166">
        <f t="shared" ref="GM45:GM48" si="215">IF(AND(AX45&lt;&gt;"",EX45=1),1,0)</f>
        <v>0</v>
      </c>
      <c r="GN45" s="166">
        <f t="shared" ref="GN45:GN48" si="216">IF(AND(AY45&lt;&gt;"",EY45=1),1,0)</f>
        <v>0</v>
      </c>
      <c r="GO45" s="166">
        <f t="shared" ref="GO45:GO48" si="217">IF(AND(AZ45&lt;&gt;"",EZ45=1),1,0)</f>
        <v>0</v>
      </c>
      <c r="GP45" s="166">
        <f t="shared" ref="GP45:GP48" si="218">IF(AND(BA45&lt;&gt;"",FA45=1),1,0)</f>
        <v>0</v>
      </c>
      <c r="GQ45" s="166">
        <f t="shared" ref="GQ45:GQ48" si="219">IF(AND(BB45&lt;&gt;"",FB45=1),1,0)</f>
        <v>0</v>
      </c>
      <c r="GR45" s="166">
        <f t="shared" ref="GR45:GR48" si="220">IF(AND(BC45&lt;&gt;"",FC45=1),1,0)</f>
        <v>0</v>
      </c>
      <c r="GS45" s="166">
        <f t="shared" ref="GS45:GS48" si="221">IF(AND(BD45&lt;&gt;"",FD45=1),1,0)</f>
        <v>0</v>
      </c>
      <c r="GT45" s="166">
        <f t="shared" ref="GT45:GT48" si="222">IF(AND(BE45&lt;&gt;"",FE45=1),1,0)</f>
        <v>0</v>
      </c>
      <c r="GU45" s="166">
        <f t="shared" ref="GU45:GU48" si="223">IF(AND(BF45&lt;&gt;"",FF45=1),1,0)</f>
        <v>0</v>
      </c>
      <c r="GW45" s="166">
        <f t="shared" ref="GW45:IC48" si="224">IF(AND(FH45=1,DS45=1,CD45=0),1,0)</f>
        <v>0</v>
      </c>
      <c r="GX45" s="166">
        <f t="shared" si="224"/>
        <v>0</v>
      </c>
      <c r="GY45" s="166">
        <f t="shared" si="224"/>
        <v>0</v>
      </c>
      <c r="GZ45" s="166">
        <f t="shared" si="224"/>
        <v>0</v>
      </c>
      <c r="HA45" s="166">
        <f t="shared" si="224"/>
        <v>0</v>
      </c>
      <c r="HB45" s="166">
        <f t="shared" si="224"/>
        <v>0</v>
      </c>
      <c r="HC45" s="166">
        <f t="shared" si="224"/>
        <v>0</v>
      </c>
      <c r="HD45" s="166">
        <f t="shared" si="224"/>
        <v>0</v>
      </c>
      <c r="HE45" s="166">
        <f t="shared" si="224"/>
        <v>0</v>
      </c>
      <c r="HF45" s="166">
        <f t="shared" si="224"/>
        <v>0</v>
      </c>
      <c r="HG45" s="166">
        <f t="shared" si="224"/>
        <v>0</v>
      </c>
      <c r="HH45" s="166">
        <f t="shared" si="224"/>
        <v>0</v>
      </c>
      <c r="HI45" s="166">
        <f t="shared" si="224"/>
        <v>0</v>
      </c>
      <c r="HJ45" s="166">
        <f t="shared" si="224"/>
        <v>0</v>
      </c>
      <c r="HK45" s="166">
        <f t="shared" si="224"/>
        <v>0</v>
      </c>
      <c r="HL45" s="166">
        <f t="shared" si="224"/>
        <v>0</v>
      </c>
      <c r="HM45" s="166">
        <f t="shared" si="224"/>
        <v>0</v>
      </c>
      <c r="HN45" s="166">
        <f t="shared" si="224"/>
        <v>0</v>
      </c>
      <c r="HO45" s="166">
        <f t="shared" si="224"/>
        <v>0</v>
      </c>
      <c r="HP45" s="166">
        <f t="shared" si="224"/>
        <v>0</v>
      </c>
      <c r="HQ45" s="166">
        <f t="shared" si="224"/>
        <v>0</v>
      </c>
      <c r="HR45" s="166">
        <f t="shared" si="224"/>
        <v>0</v>
      </c>
      <c r="HS45" s="166">
        <f t="shared" si="224"/>
        <v>0</v>
      </c>
      <c r="HT45" s="166">
        <f t="shared" si="224"/>
        <v>0</v>
      </c>
      <c r="HU45" s="166">
        <f t="shared" si="224"/>
        <v>0</v>
      </c>
      <c r="HV45" s="166">
        <f t="shared" si="224"/>
        <v>0</v>
      </c>
      <c r="HW45" s="166">
        <f t="shared" si="224"/>
        <v>0</v>
      </c>
      <c r="HX45" s="166">
        <f t="shared" si="224"/>
        <v>0</v>
      </c>
      <c r="HY45" s="166">
        <f t="shared" si="224"/>
        <v>0</v>
      </c>
      <c r="HZ45" s="166">
        <f t="shared" si="224"/>
        <v>0</v>
      </c>
      <c r="IA45" s="166">
        <f t="shared" si="224"/>
        <v>0</v>
      </c>
      <c r="IB45" s="166">
        <f t="shared" si="224"/>
        <v>0</v>
      </c>
      <c r="IC45" s="166">
        <f t="shared" si="224"/>
        <v>0</v>
      </c>
      <c r="ID45" s="166">
        <f t="shared" ref="ID45:ID48" si="225">IF(AND(GO45=1,EZ45=1,DK45=0),1,0)</f>
        <v>0</v>
      </c>
      <c r="IE45" s="166">
        <f t="shared" ref="IE45:IE48" si="226">IF(AND(GP45=1,FA45=1,DL45=0),1,0)</f>
        <v>0</v>
      </c>
      <c r="IF45" s="166">
        <f t="shared" ref="IF45:IF48" si="227">IF(AND(GQ45=1,FB45=1,DM45=0),1,0)</f>
        <v>0</v>
      </c>
      <c r="IG45" s="166">
        <f t="shared" ref="IG45:IG48" si="228">IF(AND(GR45=1,FC45=1,DN45=0),1,0)</f>
        <v>0</v>
      </c>
      <c r="IH45" s="166">
        <f t="shared" ref="IH45:IH48" si="229">IF(AND(GS45=1,FD45=1,DO45=0),1,0)</f>
        <v>0</v>
      </c>
      <c r="II45" s="166">
        <f t="shared" ref="II45:II48" si="230">IF(AND(GT45=1,FE45=1,DP45=0),1,0)</f>
        <v>0</v>
      </c>
      <c r="IJ45" s="166">
        <f t="shared" ref="IJ45:IJ48" si="231">IF(AND(GU45=1,FF45=1,DQ45=0),1,0)</f>
        <v>0</v>
      </c>
      <c r="IL45" s="166">
        <f t="shared" ref="IL45:IU48" si="232">IF(GW45=1,1,0)</f>
        <v>0</v>
      </c>
      <c r="IM45" s="166">
        <f t="shared" si="232"/>
        <v>0</v>
      </c>
      <c r="IN45" s="166">
        <f t="shared" si="232"/>
        <v>0</v>
      </c>
      <c r="IO45" s="166">
        <f t="shared" si="232"/>
        <v>0</v>
      </c>
      <c r="IP45" s="166">
        <f t="shared" si="232"/>
        <v>0</v>
      </c>
      <c r="IQ45" s="166">
        <f t="shared" si="232"/>
        <v>0</v>
      </c>
      <c r="IR45" s="166">
        <f t="shared" si="232"/>
        <v>0</v>
      </c>
      <c r="IS45" s="166">
        <f t="shared" si="232"/>
        <v>0</v>
      </c>
      <c r="IT45" s="166">
        <f t="shared" si="232"/>
        <v>0</v>
      </c>
      <c r="IU45" s="166">
        <f t="shared" si="232"/>
        <v>0</v>
      </c>
      <c r="IV45" s="166">
        <f t="shared" ref="IV45:JE48" si="233">IF(HG45=1,1,0)</f>
        <v>0</v>
      </c>
      <c r="IW45" s="166">
        <f t="shared" si="233"/>
        <v>0</v>
      </c>
      <c r="IX45" s="166">
        <f t="shared" si="233"/>
        <v>0</v>
      </c>
      <c r="IY45" s="166">
        <f t="shared" si="233"/>
        <v>0</v>
      </c>
      <c r="IZ45" s="166">
        <f t="shared" si="233"/>
        <v>0</v>
      </c>
      <c r="JA45" s="166">
        <f t="shared" si="233"/>
        <v>0</v>
      </c>
      <c r="JB45" s="166">
        <f t="shared" si="233"/>
        <v>0</v>
      </c>
      <c r="JC45" s="166">
        <f t="shared" si="233"/>
        <v>0</v>
      </c>
      <c r="JD45" s="166">
        <f t="shared" si="233"/>
        <v>0</v>
      </c>
      <c r="JE45" s="166">
        <f t="shared" si="233"/>
        <v>0</v>
      </c>
      <c r="JF45" s="166">
        <f t="shared" ref="JF45:JO48" si="234">IF(HQ45=1,1,0)</f>
        <v>0</v>
      </c>
      <c r="JG45" s="166">
        <f t="shared" si="234"/>
        <v>0</v>
      </c>
      <c r="JH45" s="166">
        <f t="shared" si="234"/>
        <v>0</v>
      </c>
      <c r="JI45" s="166">
        <f t="shared" si="234"/>
        <v>0</v>
      </c>
      <c r="JJ45" s="166">
        <f t="shared" si="234"/>
        <v>0</v>
      </c>
      <c r="JK45" s="166">
        <f t="shared" si="234"/>
        <v>0</v>
      </c>
      <c r="JL45" s="166">
        <f t="shared" si="234"/>
        <v>0</v>
      </c>
      <c r="JM45" s="166">
        <f t="shared" si="234"/>
        <v>0</v>
      </c>
      <c r="JN45" s="166">
        <f t="shared" si="234"/>
        <v>0</v>
      </c>
      <c r="JO45" s="166">
        <f t="shared" si="234"/>
        <v>0</v>
      </c>
      <c r="JP45" s="166">
        <f t="shared" ref="JP45:JY48" si="235">IF(IA45=1,1,0)</f>
        <v>0</v>
      </c>
      <c r="JQ45" s="166">
        <f t="shared" si="235"/>
        <v>0</v>
      </c>
      <c r="JR45" s="166">
        <f t="shared" si="235"/>
        <v>0</v>
      </c>
      <c r="JS45" s="166">
        <f t="shared" si="235"/>
        <v>0</v>
      </c>
      <c r="JT45" s="166">
        <f t="shared" si="235"/>
        <v>0</v>
      </c>
      <c r="JU45" s="166">
        <f t="shared" si="235"/>
        <v>0</v>
      </c>
      <c r="JV45" s="166">
        <f t="shared" si="235"/>
        <v>0</v>
      </c>
      <c r="JW45" s="166">
        <f t="shared" si="235"/>
        <v>0</v>
      </c>
      <c r="JX45" s="166">
        <f t="shared" si="235"/>
        <v>0</v>
      </c>
      <c r="JY45" s="166">
        <f t="shared" si="235"/>
        <v>0</v>
      </c>
      <c r="JZ45" s="167" t="str">
        <f>IF(MAX(IL45:JY45)=1,CONCATENATE("If no, insufficient proof of household program eligibility."),"")</f>
        <v/>
      </c>
    </row>
    <row r="46" spans="1:286" ht="12.95" customHeight="1" x14ac:dyDescent="0.25">
      <c r="A46" s="284" t="s">
        <v>28</v>
      </c>
      <c r="B46" s="284"/>
      <c r="C46" s="284"/>
      <c r="D46" s="284"/>
      <c r="E46" s="284"/>
      <c r="F46" s="284"/>
      <c r="G46" s="284"/>
      <c r="H46" s="284"/>
      <c r="I46" s="284"/>
      <c r="J46" s="284"/>
      <c r="K46" s="284"/>
      <c r="L46" s="284"/>
      <c r="M46" s="284"/>
      <c r="N46" s="284"/>
      <c r="O46" s="284"/>
      <c r="P46" s="284"/>
      <c r="Q46" s="284"/>
      <c r="R46" s="154" t="str">
        <f>BZ46</f>
        <v/>
      </c>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298"/>
      <c r="BH46" s="299"/>
      <c r="BI46" s="299"/>
      <c r="BJ46" s="299"/>
      <c r="BK46" s="299"/>
      <c r="BL46" s="299"/>
      <c r="BM46" s="299"/>
      <c r="BN46" s="299"/>
      <c r="BO46" s="299"/>
      <c r="BP46" s="299"/>
      <c r="BQ46" s="299"/>
      <c r="BR46" s="299"/>
      <c r="BS46" s="299"/>
      <c r="BT46" s="299"/>
      <c r="BU46" s="299"/>
      <c r="BV46" s="299"/>
      <c r="BW46" s="300"/>
      <c r="BX46" s="7"/>
      <c r="BY46" s="145"/>
      <c r="BZ46" s="158" t="str">
        <f>IF(CB46&gt;0,CA46/CB46,"")</f>
        <v/>
      </c>
      <c r="CA46" s="166">
        <f>SUM(CD46:DQ46)</f>
        <v>0</v>
      </c>
      <c r="CB46" s="166">
        <f>SUM(DS46:FF46)</f>
        <v>0</v>
      </c>
      <c r="CD46" s="166">
        <f t="shared" si="195"/>
        <v>0</v>
      </c>
      <c r="CE46" s="166">
        <f t="shared" si="195"/>
        <v>0</v>
      </c>
      <c r="CF46" s="166">
        <f t="shared" si="195"/>
        <v>0</v>
      </c>
      <c r="CG46" s="166">
        <f t="shared" si="195"/>
        <v>0</v>
      </c>
      <c r="CH46" s="166">
        <f t="shared" si="195"/>
        <v>0</v>
      </c>
      <c r="CI46" s="166">
        <f t="shared" si="195"/>
        <v>0</v>
      </c>
      <c r="CJ46" s="166">
        <f t="shared" si="195"/>
        <v>0</v>
      </c>
      <c r="CK46" s="166">
        <f t="shared" si="195"/>
        <v>0</v>
      </c>
      <c r="CL46" s="166">
        <f t="shared" si="195"/>
        <v>0</v>
      </c>
      <c r="CM46" s="166">
        <f t="shared" si="195"/>
        <v>0</v>
      </c>
      <c r="CN46" s="166">
        <f t="shared" si="196"/>
        <v>0</v>
      </c>
      <c r="CO46" s="166">
        <f t="shared" si="196"/>
        <v>0</v>
      </c>
      <c r="CP46" s="166">
        <f t="shared" si="196"/>
        <v>0</v>
      </c>
      <c r="CQ46" s="166">
        <f t="shared" si="196"/>
        <v>0</v>
      </c>
      <c r="CR46" s="166">
        <f t="shared" si="196"/>
        <v>0</v>
      </c>
      <c r="CS46" s="166">
        <f t="shared" si="196"/>
        <v>0</v>
      </c>
      <c r="CT46" s="166">
        <f t="shared" si="196"/>
        <v>0</v>
      </c>
      <c r="CU46" s="166">
        <f t="shared" si="196"/>
        <v>0</v>
      </c>
      <c r="CV46" s="166">
        <f t="shared" si="196"/>
        <v>0</v>
      </c>
      <c r="CW46" s="166">
        <f t="shared" si="196"/>
        <v>0</v>
      </c>
      <c r="CX46" s="166">
        <f t="shared" si="197"/>
        <v>0</v>
      </c>
      <c r="CY46" s="166">
        <f t="shared" si="197"/>
        <v>0</v>
      </c>
      <c r="CZ46" s="166">
        <f t="shared" si="197"/>
        <v>0</v>
      </c>
      <c r="DA46" s="166">
        <f t="shared" si="197"/>
        <v>0</v>
      </c>
      <c r="DB46" s="166">
        <f t="shared" si="197"/>
        <v>0</v>
      </c>
      <c r="DC46" s="166">
        <f t="shared" si="197"/>
        <v>0</v>
      </c>
      <c r="DD46" s="166">
        <f t="shared" si="197"/>
        <v>0</v>
      </c>
      <c r="DE46" s="166">
        <f t="shared" si="197"/>
        <v>0</v>
      </c>
      <c r="DF46" s="166">
        <f t="shared" si="197"/>
        <v>0</v>
      </c>
      <c r="DG46" s="166">
        <f t="shared" si="197"/>
        <v>0</v>
      </c>
      <c r="DH46" s="166">
        <f t="shared" si="198"/>
        <v>0</v>
      </c>
      <c r="DI46" s="166">
        <f t="shared" si="198"/>
        <v>0</v>
      </c>
      <c r="DJ46" s="166">
        <f t="shared" si="198"/>
        <v>0</v>
      </c>
      <c r="DK46" s="166">
        <f t="shared" si="198"/>
        <v>0</v>
      </c>
      <c r="DL46" s="166">
        <f t="shared" si="198"/>
        <v>0</v>
      </c>
      <c r="DM46" s="166">
        <f t="shared" si="198"/>
        <v>0</v>
      </c>
      <c r="DN46" s="166">
        <f t="shared" si="198"/>
        <v>0</v>
      </c>
      <c r="DO46" s="166">
        <f t="shared" si="198"/>
        <v>0</v>
      </c>
      <c r="DP46" s="166">
        <f t="shared" si="198"/>
        <v>0</v>
      </c>
      <c r="DQ46" s="166">
        <f t="shared" si="198"/>
        <v>0</v>
      </c>
      <c r="DS46" s="166">
        <f t="shared" ref="DS46:EB48" si="236">IF(AND(S$10&gt;0,S$45&lt;&gt;"N/A",S46&lt;&gt;"N/A"),1,0)</f>
        <v>0</v>
      </c>
      <c r="DT46" s="166">
        <f t="shared" si="236"/>
        <v>0</v>
      </c>
      <c r="DU46" s="166">
        <f t="shared" si="236"/>
        <v>0</v>
      </c>
      <c r="DV46" s="166">
        <f t="shared" si="236"/>
        <v>0</v>
      </c>
      <c r="DW46" s="166">
        <f t="shared" si="236"/>
        <v>0</v>
      </c>
      <c r="DX46" s="166">
        <f t="shared" si="236"/>
        <v>0</v>
      </c>
      <c r="DY46" s="166">
        <f t="shared" si="236"/>
        <v>0</v>
      </c>
      <c r="DZ46" s="166">
        <f t="shared" si="236"/>
        <v>0</v>
      </c>
      <c r="EA46" s="166">
        <f t="shared" si="236"/>
        <v>0</v>
      </c>
      <c r="EB46" s="166">
        <f t="shared" si="236"/>
        <v>0</v>
      </c>
      <c r="EC46" s="166">
        <f t="shared" ref="EC46:EL48" si="237">IF(AND(AC$10&gt;0,AC$45&lt;&gt;"N/A",AC46&lt;&gt;"N/A"),1,0)</f>
        <v>0</v>
      </c>
      <c r="ED46" s="166">
        <f t="shared" si="237"/>
        <v>0</v>
      </c>
      <c r="EE46" s="166">
        <f t="shared" si="237"/>
        <v>0</v>
      </c>
      <c r="EF46" s="166">
        <f t="shared" si="237"/>
        <v>0</v>
      </c>
      <c r="EG46" s="166">
        <f t="shared" si="237"/>
        <v>0</v>
      </c>
      <c r="EH46" s="166">
        <f t="shared" si="237"/>
        <v>0</v>
      </c>
      <c r="EI46" s="166">
        <f t="shared" si="237"/>
        <v>0</v>
      </c>
      <c r="EJ46" s="166">
        <f t="shared" si="237"/>
        <v>0</v>
      </c>
      <c r="EK46" s="166">
        <f t="shared" si="237"/>
        <v>0</v>
      </c>
      <c r="EL46" s="166">
        <f t="shared" si="237"/>
        <v>0</v>
      </c>
      <c r="EM46" s="166">
        <f t="shared" ref="EM46:EV48" si="238">IF(AND(AM$10&gt;0,AM$45&lt;&gt;"N/A",AM46&lt;&gt;"N/A"),1,0)</f>
        <v>0</v>
      </c>
      <c r="EN46" s="166">
        <f t="shared" si="238"/>
        <v>0</v>
      </c>
      <c r="EO46" s="166">
        <f t="shared" si="238"/>
        <v>0</v>
      </c>
      <c r="EP46" s="166">
        <f t="shared" si="238"/>
        <v>0</v>
      </c>
      <c r="EQ46" s="166">
        <f t="shared" si="238"/>
        <v>0</v>
      </c>
      <c r="ER46" s="166">
        <f t="shared" si="238"/>
        <v>0</v>
      </c>
      <c r="ES46" s="166">
        <f t="shared" si="238"/>
        <v>0</v>
      </c>
      <c r="ET46" s="166">
        <f t="shared" si="238"/>
        <v>0</v>
      </c>
      <c r="EU46" s="166">
        <f t="shared" si="238"/>
        <v>0</v>
      </c>
      <c r="EV46" s="166">
        <f t="shared" si="238"/>
        <v>0</v>
      </c>
      <c r="EW46" s="166">
        <f t="shared" ref="EW46:FF48" si="239">IF(AND(AW$10&gt;0,AW$45&lt;&gt;"N/A",AW46&lt;&gt;"N/A"),1,0)</f>
        <v>0</v>
      </c>
      <c r="EX46" s="166">
        <f t="shared" si="239"/>
        <v>0</v>
      </c>
      <c r="EY46" s="166">
        <f t="shared" si="239"/>
        <v>0</v>
      </c>
      <c r="EZ46" s="166">
        <f t="shared" si="239"/>
        <v>0</v>
      </c>
      <c r="FA46" s="166">
        <f t="shared" si="239"/>
        <v>0</v>
      </c>
      <c r="FB46" s="166">
        <f t="shared" si="239"/>
        <v>0</v>
      </c>
      <c r="FC46" s="166">
        <f t="shared" si="239"/>
        <v>0</v>
      </c>
      <c r="FD46" s="166">
        <f t="shared" si="239"/>
        <v>0</v>
      </c>
      <c r="FE46" s="166">
        <f t="shared" si="239"/>
        <v>0</v>
      </c>
      <c r="FF46" s="166">
        <f t="shared" si="239"/>
        <v>0</v>
      </c>
      <c r="FH46" s="166">
        <f>IF(AND(S46&lt;&gt;"",DS46=1),1,0)</f>
        <v>0</v>
      </c>
      <c r="FI46" s="166">
        <f t="shared" si="200"/>
        <v>0</v>
      </c>
      <c r="FJ46" s="166">
        <f t="shared" si="200"/>
        <v>0</v>
      </c>
      <c r="FK46" s="166">
        <f t="shared" si="200"/>
        <v>0</v>
      </c>
      <c r="FL46" s="166">
        <f t="shared" si="200"/>
        <v>0</v>
      </c>
      <c r="FM46" s="166">
        <f t="shared" si="200"/>
        <v>0</v>
      </c>
      <c r="FN46" s="166">
        <f t="shared" si="200"/>
        <v>0</v>
      </c>
      <c r="FO46" s="166">
        <f t="shared" si="200"/>
        <v>0</v>
      </c>
      <c r="FP46" s="166">
        <f t="shared" si="200"/>
        <v>0</v>
      </c>
      <c r="FQ46" s="166">
        <f t="shared" si="200"/>
        <v>0</v>
      </c>
      <c r="FR46" s="166">
        <f t="shared" si="200"/>
        <v>0</v>
      </c>
      <c r="FS46" s="166">
        <f t="shared" si="200"/>
        <v>0</v>
      </c>
      <c r="FT46" s="166">
        <f t="shared" si="200"/>
        <v>0</v>
      </c>
      <c r="FU46" s="166">
        <f t="shared" si="200"/>
        <v>0</v>
      </c>
      <c r="FV46" s="166">
        <f t="shared" si="200"/>
        <v>0</v>
      </c>
      <c r="FW46" s="166">
        <f t="shared" si="200"/>
        <v>0</v>
      </c>
      <c r="FX46" s="166">
        <f t="shared" si="200"/>
        <v>0</v>
      </c>
      <c r="FY46" s="166">
        <f t="shared" si="201"/>
        <v>0</v>
      </c>
      <c r="FZ46" s="166">
        <f t="shared" si="202"/>
        <v>0</v>
      </c>
      <c r="GA46" s="166">
        <f t="shared" si="203"/>
        <v>0</v>
      </c>
      <c r="GB46" s="166">
        <f t="shared" si="204"/>
        <v>0</v>
      </c>
      <c r="GC46" s="166">
        <f t="shared" si="205"/>
        <v>0</v>
      </c>
      <c r="GD46" s="166">
        <f t="shared" si="206"/>
        <v>0</v>
      </c>
      <c r="GE46" s="166">
        <f t="shared" si="207"/>
        <v>0</v>
      </c>
      <c r="GF46" s="166">
        <f t="shared" si="208"/>
        <v>0</v>
      </c>
      <c r="GG46" s="166">
        <f t="shared" si="209"/>
        <v>0</v>
      </c>
      <c r="GH46" s="166">
        <f t="shared" si="210"/>
        <v>0</v>
      </c>
      <c r="GI46" s="166">
        <f t="shared" si="211"/>
        <v>0</v>
      </c>
      <c r="GJ46" s="166">
        <f t="shared" si="212"/>
        <v>0</v>
      </c>
      <c r="GK46" s="166">
        <f t="shared" si="213"/>
        <v>0</v>
      </c>
      <c r="GL46" s="166">
        <f t="shared" si="214"/>
        <v>0</v>
      </c>
      <c r="GM46" s="166">
        <f t="shared" si="215"/>
        <v>0</v>
      </c>
      <c r="GN46" s="166">
        <f t="shared" si="216"/>
        <v>0</v>
      </c>
      <c r="GO46" s="166">
        <f t="shared" si="217"/>
        <v>0</v>
      </c>
      <c r="GP46" s="166">
        <f t="shared" si="218"/>
        <v>0</v>
      </c>
      <c r="GQ46" s="166">
        <f t="shared" si="219"/>
        <v>0</v>
      </c>
      <c r="GR46" s="166">
        <f t="shared" si="220"/>
        <v>0</v>
      </c>
      <c r="GS46" s="166">
        <f t="shared" si="221"/>
        <v>0</v>
      </c>
      <c r="GT46" s="166">
        <f t="shared" si="222"/>
        <v>0</v>
      </c>
      <c r="GU46" s="166">
        <f t="shared" si="223"/>
        <v>0</v>
      </c>
      <c r="GW46" s="166">
        <f t="shared" si="224"/>
        <v>0</v>
      </c>
      <c r="GX46" s="166">
        <f t="shared" si="224"/>
        <v>0</v>
      </c>
      <c r="GY46" s="166">
        <f t="shared" si="224"/>
        <v>0</v>
      </c>
      <c r="GZ46" s="166">
        <f t="shared" si="224"/>
        <v>0</v>
      </c>
      <c r="HA46" s="166">
        <f t="shared" si="224"/>
        <v>0</v>
      </c>
      <c r="HB46" s="166">
        <f t="shared" si="224"/>
        <v>0</v>
      </c>
      <c r="HC46" s="166">
        <f t="shared" si="224"/>
        <v>0</v>
      </c>
      <c r="HD46" s="166">
        <f t="shared" si="224"/>
        <v>0</v>
      </c>
      <c r="HE46" s="166">
        <f t="shared" si="224"/>
        <v>0</v>
      </c>
      <c r="HF46" s="166">
        <f t="shared" si="224"/>
        <v>0</v>
      </c>
      <c r="HG46" s="166">
        <f t="shared" si="224"/>
        <v>0</v>
      </c>
      <c r="HH46" s="166">
        <f t="shared" si="224"/>
        <v>0</v>
      </c>
      <c r="HI46" s="166">
        <f t="shared" si="224"/>
        <v>0</v>
      </c>
      <c r="HJ46" s="166">
        <f t="shared" si="224"/>
        <v>0</v>
      </c>
      <c r="HK46" s="166">
        <f t="shared" si="224"/>
        <v>0</v>
      </c>
      <c r="HL46" s="166">
        <f t="shared" si="224"/>
        <v>0</v>
      </c>
      <c r="HM46" s="166">
        <f t="shared" si="224"/>
        <v>0</v>
      </c>
      <c r="HN46" s="166">
        <f t="shared" si="224"/>
        <v>0</v>
      </c>
      <c r="HO46" s="166">
        <f t="shared" si="224"/>
        <v>0</v>
      </c>
      <c r="HP46" s="166">
        <f t="shared" si="224"/>
        <v>0</v>
      </c>
      <c r="HQ46" s="166">
        <f t="shared" si="224"/>
        <v>0</v>
      </c>
      <c r="HR46" s="166">
        <f t="shared" si="224"/>
        <v>0</v>
      </c>
      <c r="HS46" s="166">
        <f t="shared" si="224"/>
        <v>0</v>
      </c>
      <c r="HT46" s="166">
        <f t="shared" si="224"/>
        <v>0</v>
      </c>
      <c r="HU46" s="166">
        <f t="shared" si="224"/>
        <v>0</v>
      </c>
      <c r="HV46" s="166">
        <f t="shared" si="224"/>
        <v>0</v>
      </c>
      <c r="HW46" s="166">
        <f t="shared" si="224"/>
        <v>0</v>
      </c>
      <c r="HX46" s="166">
        <f t="shared" si="224"/>
        <v>0</v>
      </c>
      <c r="HY46" s="166">
        <f t="shared" si="224"/>
        <v>0</v>
      </c>
      <c r="HZ46" s="166">
        <f t="shared" si="224"/>
        <v>0</v>
      </c>
      <c r="IA46" s="166">
        <f t="shared" si="224"/>
        <v>0</v>
      </c>
      <c r="IB46" s="166">
        <f t="shared" si="224"/>
        <v>0</v>
      </c>
      <c r="IC46" s="166">
        <f t="shared" si="224"/>
        <v>0</v>
      </c>
      <c r="ID46" s="166">
        <f t="shared" si="225"/>
        <v>0</v>
      </c>
      <c r="IE46" s="166">
        <f t="shared" si="226"/>
        <v>0</v>
      </c>
      <c r="IF46" s="166">
        <f t="shared" si="227"/>
        <v>0</v>
      </c>
      <c r="IG46" s="166">
        <f t="shared" si="228"/>
        <v>0</v>
      </c>
      <c r="IH46" s="166">
        <f t="shared" si="229"/>
        <v>0</v>
      </c>
      <c r="II46" s="166">
        <f t="shared" si="230"/>
        <v>0</v>
      </c>
      <c r="IJ46" s="166">
        <f t="shared" si="231"/>
        <v>0</v>
      </c>
      <c r="IL46" s="166">
        <f t="shared" si="232"/>
        <v>0</v>
      </c>
      <c r="IM46" s="166">
        <f t="shared" si="232"/>
        <v>0</v>
      </c>
      <c r="IN46" s="166">
        <f t="shared" si="232"/>
        <v>0</v>
      </c>
      <c r="IO46" s="166">
        <f t="shared" si="232"/>
        <v>0</v>
      </c>
      <c r="IP46" s="166">
        <f t="shared" si="232"/>
        <v>0</v>
      </c>
      <c r="IQ46" s="166">
        <f t="shared" si="232"/>
        <v>0</v>
      </c>
      <c r="IR46" s="166">
        <f t="shared" si="232"/>
        <v>0</v>
      </c>
      <c r="IS46" s="166">
        <f t="shared" si="232"/>
        <v>0</v>
      </c>
      <c r="IT46" s="166">
        <f t="shared" si="232"/>
        <v>0</v>
      </c>
      <c r="IU46" s="166">
        <f t="shared" si="232"/>
        <v>0</v>
      </c>
      <c r="IV46" s="166">
        <f t="shared" si="233"/>
        <v>0</v>
      </c>
      <c r="IW46" s="166">
        <f t="shared" si="233"/>
        <v>0</v>
      </c>
      <c r="IX46" s="166">
        <f t="shared" si="233"/>
        <v>0</v>
      </c>
      <c r="IY46" s="166">
        <f t="shared" si="233"/>
        <v>0</v>
      </c>
      <c r="IZ46" s="166">
        <f t="shared" si="233"/>
        <v>0</v>
      </c>
      <c r="JA46" s="166">
        <f t="shared" si="233"/>
        <v>0</v>
      </c>
      <c r="JB46" s="166">
        <f t="shared" si="233"/>
        <v>0</v>
      </c>
      <c r="JC46" s="166">
        <f t="shared" si="233"/>
        <v>0</v>
      </c>
      <c r="JD46" s="166">
        <f t="shared" si="233"/>
        <v>0</v>
      </c>
      <c r="JE46" s="166">
        <f t="shared" si="233"/>
        <v>0</v>
      </c>
      <c r="JF46" s="166">
        <f t="shared" si="234"/>
        <v>0</v>
      </c>
      <c r="JG46" s="166">
        <f t="shared" si="234"/>
        <v>0</v>
      </c>
      <c r="JH46" s="166">
        <f t="shared" si="234"/>
        <v>0</v>
      </c>
      <c r="JI46" s="166">
        <f t="shared" si="234"/>
        <v>0</v>
      </c>
      <c r="JJ46" s="166">
        <f t="shared" si="234"/>
        <v>0</v>
      </c>
      <c r="JK46" s="166">
        <f t="shared" si="234"/>
        <v>0</v>
      </c>
      <c r="JL46" s="166">
        <f t="shared" si="234"/>
        <v>0</v>
      </c>
      <c r="JM46" s="166">
        <f t="shared" si="234"/>
        <v>0</v>
      </c>
      <c r="JN46" s="166">
        <f t="shared" si="234"/>
        <v>0</v>
      </c>
      <c r="JO46" s="166">
        <f t="shared" si="234"/>
        <v>0</v>
      </c>
      <c r="JP46" s="166">
        <f t="shared" si="235"/>
        <v>0</v>
      </c>
      <c r="JQ46" s="166">
        <f t="shared" si="235"/>
        <v>0</v>
      </c>
      <c r="JR46" s="166">
        <f t="shared" si="235"/>
        <v>0</v>
      </c>
      <c r="JS46" s="166">
        <f t="shared" si="235"/>
        <v>0</v>
      </c>
      <c r="JT46" s="166">
        <f t="shared" si="235"/>
        <v>0</v>
      </c>
      <c r="JU46" s="166">
        <f t="shared" si="235"/>
        <v>0</v>
      </c>
      <c r="JV46" s="166">
        <f t="shared" si="235"/>
        <v>0</v>
      </c>
      <c r="JW46" s="166">
        <f t="shared" si="235"/>
        <v>0</v>
      </c>
      <c r="JX46" s="166">
        <f t="shared" si="235"/>
        <v>0</v>
      </c>
      <c r="JY46" s="166">
        <f t="shared" si="235"/>
        <v>0</v>
      </c>
      <c r="JZ46" s="167" t="str">
        <f>IF(MAX(IL46:JY46)=1,CONCATENATE("If no, insufficient proof of household program eligibility."),"")</f>
        <v/>
      </c>
    </row>
    <row r="47" spans="1:286" ht="12.95" customHeight="1" x14ac:dyDescent="0.25">
      <c r="A47" s="284" t="s">
        <v>53</v>
      </c>
      <c r="B47" s="284"/>
      <c r="C47" s="284"/>
      <c r="D47" s="284"/>
      <c r="E47" s="284"/>
      <c r="F47" s="284"/>
      <c r="G47" s="284"/>
      <c r="H47" s="284"/>
      <c r="I47" s="284"/>
      <c r="J47" s="284"/>
      <c r="K47" s="284"/>
      <c r="L47" s="284"/>
      <c r="M47" s="284"/>
      <c r="N47" s="284"/>
      <c r="O47" s="284"/>
      <c r="P47" s="284"/>
      <c r="Q47" s="284"/>
      <c r="R47" s="154" t="str">
        <f>BZ47</f>
        <v/>
      </c>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298"/>
      <c r="BH47" s="299"/>
      <c r="BI47" s="299"/>
      <c r="BJ47" s="299"/>
      <c r="BK47" s="299"/>
      <c r="BL47" s="299"/>
      <c r="BM47" s="299"/>
      <c r="BN47" s="299"/>
      <c r="BO47" s="299"/>
      <c r="BP47" s="299"/>
      <c r="BQ47" s="299"/>
      <c r="BR47" s="299"/>
      <c r="BS47" s="299"/>
      <c r="BT47" s="299"/>
      <c r="BU47" s="299"/>
      <c r="BV47" s="299"/>
      <c r="BW47" s="300"/>
      <c r="BX47" s="7"/>
      <c r="BY47" s="145"/>
      <c r="BZ47" s="158" t="str">
        <f>IF(CB47&gt;0,CA47/CB47,"")</f>
        <v/>
      </c>
      <c r="CA47" s="166">
        <f>SUM(CD47:DQ47)</f>
        <v>0</v>
      </c>
      <c r="CB47" s="166">
        <f>SUM(DS47:FF47)</f>
        <v>0</v>
      </c>
      <c r="CD47" s="166">
        <f t="shared" si="195"/>
        <v>0</v>
      </c>
      <c r="CE47" s="166">
        <f t="shared" si="195"/>
        <v>0</v>
      </c>
      <c r="CF47" s="166">
        <f t="shared" si="195"/>
        <v>0</v>
      </c>
      <c r="CG47" s="166">
        <f t="shared" si="195"/>
        <v>0</v>
      </c>
      <c r="CH47" s="166">
        <f t="shared" si="195"/>
        <v>0</v>
      </c>
      <c r="CI47" s="166">
        <f t="shared" si="195"/>
        <v>0</v>
      </c>
      <c r="CJ47" s="166">
        <f t="shared" si="195"/>
        <v>0</v>
      </c>
      <c r="CK47" s="166">
        <f t="shared" si="195"/>
        <v>0</v>
      </c>
      <c r="CL47" s="166">
        <f t="shared" si="195"/>
        <v>0</v>
      </c>
      <c r="CM47" s="166">
        <f t="shared" si="195"/>
        <v>0</v>
      </c>
      <c r="CN47" s="166">
        <f t="shared" si="196"/>
        <v>0</v>
      </c>
      <c r="CO47" s="166">
        <f t="shared" si="196"/>
        <v>0</v>
      </c>
      <c r="CP47" s="166">
        <f t="shared" si="196"/>
        <v>0</v>
      </c>
      <c r="CQ47" s="166">
        <f t="shared" si="196"/>
        <v>0</v>
      </c>
      <c r="CR47" s="166">
        <f t="shared" si="196"/>
        <v>0</v>
      </c>
      <c r="CS47" s="166">
        <f t="shared" si="196"/>
        <v>0</v>
      </c>
      <c r="CT47" s="166">
        <f t="shared" si="196"/>
        <v>0</v>
      </c>
      <c r="CU47" s="166">
        <f t="shared" si="196"/>
        <v>0</v>
      </c>
      <c r="CV47" s="166">
        <f t="shared" si="196"/>
        <v>0</v>
      </c>
      <c r="CW47" s="166">
        <f t="shared" si="196"/>
        <v>0</v>
      </c>
      <c r="CX47" s="166">
        <f t="shared" si="197"/>
        <v>0</v>
      </c>
      <c r="CY47" s="166">
        <f t="shared" si="197"/>
        <v>0</v>
      </c>
      <c r="CZ47" s="166">
        <f t="shared" si="197"/>
        <v>0</v>
      </c>
      <c r="DA47" s="166">
        <f t="shared" si="197"/>
        <v>0</v>
      </c>
      <c r="DB47" s="166">
        <f t="shared" si="197"/>
        <v>0</v>
      </c>
      <c r="DC47" s="166">
        <f t="shared" si="197"/>
        <v>0</v>
      </c>
      <c r="DD47" s="166">
        <f t="shared" si="197"/>
        <v>0</v>
      </c>
      <c r="DE47" s="166">
        <f t="shared" si="197"/>
        <v>0</v>
      </c>
      <c r="DF47" s="166">
        <f t="shared" si="197"/>
        <v>0</v>
      </c>
      <c r="DG47" s="166">
        <f t="shared" si="197"/>
        <v>0</v>
      </c>
      <c r="DH47" s="166">
        <f t="shared" si="198"/>
        <v>0</v>
      </c>
      <c r="DI47" s="166">
        <f t="shared" si="198"/>
        <v>0</v>
      </c>
      <c r="DJ47" s="166">
        <f t="shared" si="198"/>
        <v>0</v>
      </c>
      <c r="DK47" s="166">
        <f t="shared" si="198"/>
        <v>0</v>
      </c>
      <c r="DL47" s="166">
        <f t="shared" si="198"/>
        <v>0</v>
      </c>
      <c r="DM47" s="166">
        <f t="shared" si="198"/>
        <v>0</v>
      </c>
      <c r="DN47" s="166">
        <f t="shared" si="198"/>
        <v>0</v>
      </c>
      <c r="DO47" s="166">
        <f t="shared" si="198"/>
        <v>0</v>
      </c>
      <c r="DP47" s="166">
        <f t="shared" si="198"/>
        <v>0</v>
      </c>
      <c r="DQ47" s="166">
        <f t="shared" si="198"/>
        <v>0</v>
      </c>
      <c r="DS47" s="166">
        <f t="shared" si="236"/>
        <v>0</v>
      </c>
      <c r="DT47" s="166">
        <f t="shared" si="236"/>
        <v>0</v>
      </c>
      <c r="DU47" s="166">
        <f t="shared" si="236"/>
        <v>0</v>
      </c>
      <c r="DV47" s="166">
        <f t="shared" si="236"/>
        <v>0</v>
      </c>
      <c r="DW47" s="166">
        <f t="shared" si="236"/>
        <v>0</v>
      </c>
      <c r="DX47" s="166">
        <f t="shared" si="236"/>
        <v>0</v>
      </c>
      <c r="DY47" s="166">
        <f t="shared" si="236"/>
        <v>0</v>
      </c>
      <c r="DZ47" s="166">
        <f t="shared" si="236"/>
        <v>0</v>
      </c>
      <c r="EA47" s="166">
        <f t="shared" si="236"/>
        <v>0</v>
      </c>
      <c r="EB47" s="166">
        <f t="shared" si="236"/>
        <v>0</v>
      </c>
      <c r="EC47" s="166">
        <f t="shared" si="237"/>
        <v>0</v>
      </c>
      <c r="ED47" s="166">
        <f t="shared" si="237"/>
        <v>0</v>
      </c>
      <c r="EE47" s="166">
        <f t="shared" si="237"/>
        <v>0</v>
      </c>
      <c r="EF47" s="166">
        <f t="shared" si="237"/>
        <v>0</v>
      </c>
      <c r="EG47" s="166">
        <f t="shared" si="237"/>
        <v>0</v>
      </c>
      <c r="EH47" s="166">
        <f t="shared" si="237"/>
        <v>0</v>
      </c>
      <c r="EI47" s="166">
        <f t="shared" si="237"/>
        <v>0</v>
      </c>
      <c r="EJ47" s="166">
        <f t="shared" si="237"/>
        <v>0</v>
      </c>
      <c r="EK47" s="166">
        <f t="shared" si="237"/>
        <v>0</v>
      </c>
      <c r="EL47" s="166">
        <f t="shared" si="237"/>
        <v>0</v>
      </c>
      <c r="EM47" s="166">
        <f t="shared" si="238"/>
        <v>0</v>
      </c>
      <c r="EN47" s="166">
        <f t="shared" si="238"/>
        <v>0</v>
      </c>
      <c r="EO47" s="166">
        <f t="shared" si="238"/>
        <v>0</v>
      </c>
      <c r="EP47" s="166">
        <f t="shared" si="238"/>
        <v>0</v>
      </c>
      <c r="EQ47" s="166">
        <f t="shared" si="238"/>
        <v>0</v>
      </c>
      <c r="ER47" s="166">
        <f t="shared" si="238"/>
        <v>0</v>
      </c>
      <c r="ES47" s="166">
        <f t="shared" si="238"/>
        <v>0</v>
      </c>
      <c r="ET47" s="166">
        <f t="shared" si="238"/>
        <v>0</v>
      </c>
      <c r="EU47" s="166">
        <f t="shared" si="238"/>
        <v>0</v>
      </c>
      <c r="EV47" s="166">
        <f t="shared" si="238"/>
        <v>0</v>
      </c>
      <c r="EW47" s="166">
        <f t="shared" si="239"/>
        <v>0</v>
      </c>
      <c r="EX47" s="166">
        <f t="shared" si="239"/>
        <v>0</v>
      </c>
      <c r="EY47" s="166">
        <f t="shared" si="239"/>
        <v>0</v>
      </c>
      <c r="EZ47" s="166">
        <f t="shared" si="239"/>
        <v>0</v>
      </c>
      <c r="FA47" s="166">
        <f t="shared" si="239"/>
        <v>0</v>
      </c>
      <c r="FB47" s="166">
        <f t="shared" si="239"/>
        <v>0</v>
      </c>
      <c r="FC47" s="166">
        <f t="shared" si="239"/>
        <v>0</v>
      </c>
      <c r="FD47" s="166">
        <f t="shared" si="239"/>
        <v>0</v>
      </c>
      <c r="FE47" s="166">
        <f t="shared" si="239"/>
        <v>0</v>
      </c>
      <c r="FF47" s="166">
        <f t="shared" si="239"/>
        <v>0</v>
      </c>
      <c r="FH47" s="166">
        <f>IF(AND(S47&lt;&gt;"",DS47=1),1,0)</f>
        <v>0</v>
      </c>
      <c r="FI47" s="166">
        <f t="shared" si="200"/>
        <v>0</v>
      </c>
      <c r="FJ47" s="166">
        <f t="shared" si="200"/>
        <v>0</v>
      </c>
      <c r="FK47" s="166">
        <f t="shared" si="200"/>
        <v>0</v>
      </c>
      <c r="FL47" s="166">
        <f t="shared" si="200"/>
        <v>0</v>
      </c>
      <c r="FM47" s="166">
        <f t="shared" si="200"/>
        <v>0</v>
      </c>
      <c r="FN47" s="166">
        <f t="shared" si="200"/>
        <v>0</v>
      </c>
      <c r="FO47" s="166">
        <f t="shared" si="200"/>
        <v>0</v>
      </c>
      <c r="FP47" s="166">
        <f t="shared" si="200"/>
        <v>0</v>
      </c>
      <c r="FQ47" s="166">
        <f t="shared" si="200"/>
        <v>0</v>
      </c>
      <c r="FR47" s="166">
        <f t="shared" si="200"/>
        <v>0</v>
      </c>
      <c r="FS47" s="166">
        <f t="shared" si="200"/>
        <v>0</v>
      </c>
      <c r="FT47" s="166">
        <f t="shared" si="200"/>
        <v>0</v>
      </c>
      <c r="FU47" s="166">
        <f t="shared" si="200"/>
        <v>0</v>
      </c>
      <c r="FV47" s="166">
        <f t="shared" si="200"/>
        <v>0</v>
      </c>
      <c r="FW47" s="166">
        <f t="shared" si="200"/>
        <v>0</v>
      </c>
      <c r="FX47" s="166">
        <f t="shared" si="200"/>
        <v>0</v>
      </c>
      <c r="FY47" s="166">
        <f t="shared" si="201"/>
        <v>0</v>
      </c>
      <c r="FZ47" s="166">
        <f t="shared" si="202"/>
        <v>0</v>
      </c>
      <c r="GA47" s="166">
        <f t="shared" si="203"/>
        <v>0</v>
      </c>
      <c r="GB47" s="166">
        <f t="shared" si="204"/>
        <v>0</v>
      </c>
      <c r="GC47" s="166">
        <f t="shared" si="205"/>
        <v>0</v>
      </c>
      <c r="GD47" s="166">
        <f t="shared" si="206"/>
        <v>0</v>
      </c>
      <c r="GE47" s="166">
        <f t="shared" si="207"/>
        <v>0</v>
      </c>
      <c r="GF47" s="166">
        <f t="shared" si="208"/>
        <v>0</v>
      </c>
      <c r="GG47" s="166">
        <f t="shared" si="209"/>
        <v>0</v>
      </c>
      <c r="GH47" s="166">
        <f t="shared" si="210"/>
        <v>0</v>
      </c>
      <c r="GI47" s="166">
        <f t="shared" si="211"/>
        <v>0</v>
      </c>
      <c r="GJ47" s="166">
        <f t="shared" si="212"/>
        <v>0</v>
      </c>
      <c r="GK47" s="166">
        <f t="shared" si="213"/>
        <v>0</v>
      </c>
      <c r="GL47" s="166">
        <f t="shared" si="214"/>
        <v>0</v>
      </c>
      <c r="GM47" s="166">
        <f t="shared" si="215"/>
        <v>0</v>
      </c>
      <c r="GN47" s="166">
        <f t="shared" si="216"/>
        <v>0</v>
      </c>
      <c r="GO47" s="166">
        <f t="shared" si="217"/>
        <v>0</v>
      </c>
      <c r="GP47" s="166">
        <f t="shared" si="218"/>
        <v>0</v>
      </c>
      <c r="GQ47" s="166">
        <f t="shared" si="219"/>
        <v>0</v>
      </c>
      <c r="GR47" s="166">
        <f t="shared" si="220"/>
        <v>0</v>
      </c>
      <c r="GS47" s="166">
        <f t="shared" si="221"/>
        <v>0</v>
      </c>
      <c r="GT47" s="166">
        <f t="shared" si="222"/>
        <v>0</v>
      </c>
      <c r="GU47" s="166">
        <f t="shared" si="223"/>
        <v>0</v>
      </c>
      <c r="GW47" s="166">
        <f t="shared" si="224"/>
        <v>0</v>
      </c>
      <c r="GX47" s="166">
        <f t="shared" si="224"/>
        <v>0</v>
      </c>
      <c r="GY47" s="166">
        <f t="shared" si="224"/>
        <v>0</v>
      </c>
      <c r="GZ47" s="166">
        <f t="shared" si="224"/>
        <v>0</v>
      </c>
      <c r="HA47" s="166">
        <f t="shared" si="224"/>
        <v>0</v>
      </c>
      <c r="HB47" s="166">
        <f t="shared" si="224"/>
        <v>0</v>
      </c>
      <c r="HC47" s="166">
        <f t="shared" si="224"/>
        <v>0</v>
      </c>
      <c r="HD47" s="166">
        <f t="shared" si="224"/>
        <v>0</v>
      </c>
      <c r="HE47" s="166">
        <f t="shared" si="224"/>
        <v>0</v>
      </c>
      <c r="HF47" s="166">
        <f t="shared" si="224"/>
        <v>0</v>
      </c>
      <c r="HG47" s="166">
        <f t="shared" si="224"/>
        <v>0</v>
      </c>
      <c r="HH47" s="166">
        <f t="shared" si="224"/>
        <v>0</v>
      </c>
      <c r="HI47" s="166">
        <f t="shared" si="224"/>
        <v>0</v>
      </c>
      <c r="HJ47" s="166">
        <f t="shared" si="224"/>
        <v>0</v>
      </c>
      <c r="HK47" s="166">
        <f t="shared" si="224"/>
        <v>0</v>
      </c>
      <c r="HL47" s="166">
        <f t="shared" si="224"/>
        <v>0</v>
      </c>
      <c r="HM47" s="166">
        <f t="shared" si="224"/>
        <v>0</v>
      </c>
      <c r="HN47" s="166">
        <f t="shared" si="224"/>
        <v>0</v>
      </c>
      <c r="HO47" s="166">
        <f t="shared" si="224"/>
        <v>0</v>
      </c>
      <c r="HP47" s="166">
        <f t="shared" si="224"/>
        <v>0</v>
      </c>
      <c r="HQ47" s="166">
        <f t="shared" si="224"/>
        <v>0</v>
      </c>
      <c r="HR47" s="166">
        <f t="shared" si="224"/>
        <v>0</v>
      </c>
      <c r="HS47" s="166">
        <f t="shared" si="224"/>
        <v>0</v>
      </c>
      <c r="HT47" s="166">
        <f t="shared" si="224"/>
        <v>0</v>
      </c>
      <c r="HU47" s="166">
        <f t="shared" si="224"/>
        <v>0</v>
      </c>
      <c r="HV47" s="166">
        <f t="shared" si="224"/>
        <v>0</v>
      </c>
      <c r="HW47" s="166">
        <f t="shared" si="224"/>
        <v>0</v>
      </c>
      <c r="HX47" s="166">
        <f t="shared" si="224"/>
        <v>0</v>
      </c>
      <c r="HY47" s="166">
        <f t="shared" si="224"/>
        <v>0</v>
      </c>
      <c r="HZ47" s="166">
        <f t="shared" si="224"/>
        <v>0</v>
      </c>
      <c r="IA47" s="166">
        <f t="shared" si="224"/>
        <v>0</v>
      </c>
      <c r="IB47" s="166">
        <f t="shared" si="224"/>
        <v>0</v>
      </c>
      <c r="IC47" s="166">
        <f t="shared" si="224"/>
        <v>0</v>
      </c>
      <c r="ID47" s="166">
        <f t="shared" si="225"/>
        <v>0</v>
      </c>
      <c r="IE47" s="166">
        <f t="shared" si="226"/>
        <v>0</v>
      </c>
      <c r="IF47" s="166">
        <f t="shared" si="227"/>
        <v>0</v>
      </c>
      <c r="IG47" s="166">
        <f t="shared" si="228"/>
        <v>0</v>
      </c>
      <c r="IH47" s="166">
        <f t="shared" si="229"/>
        <v>0</v>
      </c>
      <c r="II47" s="166">
        <f t="shared" si="230"/>
        <v>0</v>
      </c>
      <c r="IJ47" s="166">
        <f t="shared" si="231"/>
        <v>0</v>
      </c>
      <c r="IL47" s="166">
        <f t="shared" si="232"/>
        <v>0</v>
      </c>
      <c r="IM47" s="166">
        <f t="shared" si="232"/>
        <v>0</v>
      </c>
      <c r="IN47" s="166">
        <f t="shared" si="232"/>
        <v>0</v>
      </c>
      <c r="IO47" s="166">
        <f t="shared" si="232"/>
        <v>0</v>
      </c>
      <c r="IP47" s="166">
        <f t="shared" si="232"/>
        <v>0</v>
      </c>
      <c r="IQ47" s="166">
        <f t="shared" si="232"/>
        <v>0</v>
      </c>
      <c r="IR47" s="166">
        <f t="shared" si="232"/>
        <v>0</v>
      </c>
      <c r="IS47" s="166">
        <f t="shared" si="232"/>
        <v>0</v>
      </c>
      <c r="IT47" s="166">
        <f t="shared" si="232"/>
        <v>0</v>
      </c>
      <c r="IU47" s="166">
        <f t="shared" si="232"/>
        <v>0</v>
      </c>
      <c r="IV47" s="166">
        <f t="shared" si="233"/>
        <v>0</v>
      </c>
      <c r="IW47" s="166">
        <f t="shared" si="233"/>
        <v>0</v>
      </c>
      <c r="IX47" s="166">
        <f t="shared" si="233"/>
        <v>0</v>
      </c>
      <c r="IY47" s="166">
        <f t="shared" si="233"/>
        <v>0</v>
      </c>
      <c r="IZ47" s="166">
        <f t="shared" si="233"/>
        <v>0</v>
      </c>
      <c r="JA47" s="166">
        <f t="shared" si="233"/>
        <v>0</v>
      </c>
      <c r="JB47" s="166">
        <f t="shared" si="233"/>
        <v>0</v>
      </c>
      <c r="JC47" s="166">
        <f t="shared" si="233"/>
        <v>0</v>
      </c>
      <c r="JD47" s="166">
        <f t="shared" si="233"/>
        <v>0</v>
      </c>
      <c r="JE47" s="166">
        <f t="shared" si="233"/>
        <v>0</v>
      </c>
      <c r="JF47" s="166">
        <f t="shared" si="234"/>
        <v>0</v>
      </c>
      <c r="JG47" s="166">
        <f t="shared" si="234"/>
        <v>0</v>
      </c>
      <c r="JH47" s="166">
        <f t="shared" si="234"/>
        <v>0</v>
      </c>
      <c r="JI47" s="166">
        <f t="shared" si="234"/>
        <v>0</v>
      </c>
      <c r="JJ47" s="166">
        <f t="shared" si="234"/>
        <v>0</v>
      </c>
      <c r="JK47" s="166">
        <f t="shared" si="234"/>
        <v>0</v>
      </c>
      <c r="JL47" s="166">
        <f t="shared" si="234"/>
        <v>0</v>
      </c>
      <c r="JM47" s="166">
        <f t="shared" si="234"/>
        <v>0</v>
      </c>
      <c r="JN47" s="166">
        <f t="shared" si="234"/>
        <v>0</v>
      </c>
      <c r="JO47" s="166">
        <f t="shared" si="234"/>
        <v>0</v>
      </c>
      <c r="JP47" s="166">
        <f t="shared" si="235"/>
        <v>0</v>
      </c>
      <c r="JQ47" s="166">
        <f t="shared" si="235"/>
        <v>0</v>
      </c>
      <c r="JR47" s="166">
        <f t="shared" si="235"/>
        <v>0</v>
      </c>
      <c r="JS47" s="166">
        <f t="shared" si="235"/>
        <v>0</v>
      </c>
      <c r="JT47" s="166">
        <f t="shared" si="235"/>
        <v>0</v>
      </c>
      <c r="JU47" s="166">
        <f t="shared" si="235"/>
        <v>0</v>
      </c>
      <c r="JV47" s="166">
        <f t="shared" si="235"/>
        <v>0</v>
      </c>
      <c r="JW47" s="166">
        <f t="shared" si="235"/>
        <v>0</v>
      </c>
      <c r="JX47" s="166">
        <f t="shared" si="235"/>
        <v>0</v>
      </c>
      <c r="JY47" s="166">
        <f t="shared" si="235"/>
        <v>0</v>
      </c>
      <c r="JZ47" s="167" t="str">
        <f>IF(MAX(IL47:JY47)=1,CONCATENATE("If no, inadequate documentation of household program eligibility."),"")</f>
        <v/>
      </c>
    </row>
    <row r="48" spans="1:286" ht="12.95" customHeight="1" x14ac:dyDescent="0.25">
      <c r="A48" s="284" t="s">
        <v>29</v>
      </c>
      <c r="B48" s="284"/>
      <c r="C48" s="284"/>
      <c r="D48" s="284"/>
      <c r="E48" s="284"/>
      <c r="F48" s="284"/>
      <c r="G48" s="284"/>
      <c r="H48" s="284"/>
      <c r="I48" s="284"/>
      <c r="J48" s="284"/>
      <c r="K48" s="284"/>
      <c r="L48" s="284"/>
      <c r="M48" s="284"/>
      <c r="N48" s="284"/>
      <c r="O48" s="284"/>
      <c r="P48" s="284"/>
      <c r="Q48" s="284"/>
      <c r="R48" s="154" t="str">
        <f>BZ48</f>
        <v/>
      </c>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298"/>
      <c r="BH48" s="299"/>
      <c r="BI48" s="299"/>
      <c r="BJ48" s="299"/>
      <c r="BK48" s="299"/>
      <c r="BL48" s="299"/>
      <c r="BM48" s="299"/>
      <c r="BN48" s="299"/>
      <c r="BO48" s="299"/>
      <c r="BP48" s="299"/>
      <c r="BQ48" s="299"/>
      <c r="BR48" s="299"/>
      <c r="BS48" s="299"/>
      <c r="BT48" s="299"/>
      <c r="BU48" s="299"/>
      <c r="BV48" s="299"/>
      <c r="BW48" s="300"/>
      <c r="BX48" s="7"/>
      <c r="BY48" s="145"/>
      <c r="BZ48" s="158" t="str">
        <f>IF(CB48&gt;0,CA48/CB48,"")</f>
        <v/>
      </c>
      <c r="CA48" s="166">
        <f>SUM(CD48:DQ48)</f>
        <v>0</v>
      </c>
      <c r="CB48" s="166">
        <f>SUM(DS48:FF48)</f>
        <v>0</v>
      </c>
      <c r="CD48" s="166">
        <f t="shared" si="195"/>
        <v>0</v>
      </c>
      <c r="CE48" s="166">
        <f t="shared" si="195"/>
        <v>0</v>
      </c>
      <c r="CF48" s="166">
        <f t="shared" si="195"/>
        <v>0</v>
      </c>
      <c r="CG48" s="166">
        <f t="shared" si="195"/>
        <v>0</v>
      </c>
      <c r="CH48" s="166">
        <f t="shared" si="195"/>
        <v>0</v>
      </c>
      <c r="CI48" s="166">
        <f t="shared" si="195"/>
        <v>0</v>
      </c>
      <c r="CJ48" s="166">
        <f t="shared" si="195"/>
        <v>0</v>
      </c>
      <c r="CK48" s="166">
        <f t="shared" si="195"/>
        <v>0</v>
      </c>
      <c r="CL48" s="166">
        <f t="shared" si="195"/>
        <v>0</v>
      </c>
      <c r="CM48" s="166">
        <f t="shared" si="195"/>
        <v>0</v>
      </c>
      <c r="CN48" s="166">
        <f t="shared" si="196"/>
        <v>0</v>
      </c>
      <c r="CO48" s="166">
        <f t="shared" si="196"/>
        <v>0</v>
      </c>
      <c r="CP48" s="166">
        <f t="shared" si="196"/>
        <v>0</v>
      </c>
      <c r="CQ48" s="166">
        <f t="shared" si="196"/>
        <v>0</v>
      </c>
      <c r="CR48" s="166">
        <f t="shared" si="196"/>
        <v>0</v>
      </c>
      <c r="CS48" s="166">
        <f t="shared" si="196"/>
        <v>0</v>
      </c>
      <c r="CT48" s="166">
        <f t="shared" si="196"/>
        <v>0</v>
      </c>
      <c r="CU48" s="166">
        <f t="shared" si="196"/>
        <v>0</v>
      </c>
      <c r="CV48" s="166">
        <f t="shared" si="196"/>
        <v>0</v>
      </c>
      <c r="CW48" s="166">
        <f t="shared" si="196"/>
        <v>0</v>
      </c>
      <c r="CX48" s="166">
        <f t="shared" si="197"/>
        <v>0</v>
      </c>
      <c r="CY48" s="166">
        <f t="shared" si="197"/>
        <v>0</v>
      </c>
      <c r="CZ48" s="166">
        <f t="shared" si="197"/>
        <v>0</v>
      </c>
      <c r="DA48" s="166">
        <f t="shared" si="197"/>
        <v>0</v>
      </c>
      <c r="DB48" s="166">
        <f t="shared" si="197"/>
        <v>0</v>
      </c>
      <c r="DC48" s="166">
        <f t="shared" si="197"/>
        <v>0</v>
      </c>
      <c r="DD48" s="166">
        <f t="shared" si="197"/>
        <v>0</v>
      </c>
      <c r="DE48" s="166">
        <f t="shared" si="197"/>
        <v>0</v>
      </c>
      <c r="DF48" s="166">
        <f t="shared" si="197"/>
        <v>0</v>
      </c>
      <c r="DG48" s="166">
        <f t="shared" si="197"/>
        <v>0</v>
      </c>
      <c r="DH48" s="166">
        <f t="shared" si="198"/>
        <v>0</v>
      </c>
      <c r="DI48" s="166">
        <f t="shared" si="198"/>
        <v>0</v>
      </c>
      <c r="DJ48" s="166">
        <f t="shared" si="198"/>
        <v>0</v>
      </c>
      <c r="DK48" s="166">
        <f t="shared" si="198"/>
        <v>0</v>
      </c>
      <c r="DL48" s="166">
        <f t="shared" si="198"/>
        <v>0</v>
      </c>
      <c r="DM48" s="166">
        <f t="shared" si="198"/>
        <v>0</v>
      </c>
      <c r="DN48" s="166">
        <f t="shared" si="198"/>
        <v>0</v>
      </c>
      <c r="DO48" s="166">
        <f t="shared" si="198"/>
        <v>0</v>
      </c>
      <c r="DP48" s="166">
        <f t="shared" si="198"/>
        <v>0</v>
      </c>
      <c r="DQ48" s="166">
        <f t="shared" si="198"/>
        <v>0</v>
      </c>
      <c r="DS48" s="166">
        <f t="shared" si="236"/>
        <v>0</v>
      </c>
      <c r="DT48" s="166">
        <f t="shared" si="236"/>
        <v>0</v>
      </c>
      <c r="DU48" s="166">
        <f t="shared" si="236"/>
        <v>0</v>
      </c>
      <c r="DV48" s="166">
        <f t="shared" si="236"/>
        <v>0</v>
      </c>
      <c r="DW48" s="166">
        <f t="shared" si="236"/>
        <v>0</v>
      </c>
      <c r="DX48" s="166">
        <f t="shared" si="236"/>
        <v>0</v>
      </c>
      <c r="DY48" s="166">
        <f t="shared" si="236"/>
        <v>0</v>
      </c>
      <c r="DZ48" s="166">
        <f t="shared" si="236"/>
        <v>0</v>
      </c>
      <c r="EA48" s="166">
        <f t="shared" si="236"/>
        <v>0</v>
      </c>
      <c r="EB48" s="166">
        <f t="shared" si="236"/>
        <v>0</v>
      </c>
      <c r="EC48" s="166">
        <f t="shared" si="237"/>
        <v>0</v>
      </c>
      <c r="ED48" s="166">
        <f t="shared" si="237"/>
        <v>0</v>
      </c>
      <c r="EE48" s="166">
        <f t="shared" si="237"/>
        <v>0</v>
      </c>
      <c r="EF48" s="166">
        <f t="shared" si="237"/>
        <v>0</v>
      </c>
      <c r="EG48" s="166">
        <f t="shared" si="237"/>
        <v>0</v>
      </c>
      <c r="EH48" s="166">
        <f t="shared" si="237"/>
        <v>0</v>
      </c>
      <c r="EI48" s="166">
        <f t="shared" si="237"/>
        <v>0</v>
      </c>
      <c r="EJ48" s="166">
        <f t="shared" si="237"/>
        <v>0</v>
      </c>
      <c r="EK48" s="166">
        <f t="shared" si="237"/>
        <v>0</v>
      </c>
      <c r="EL48" s="166">
        <f t="shared" si="237"/>
        <v>0</v>
      </c>
      <c r="EM48" s="166">
        <f t="shared" si="238"/>
        <v>0</v>
      </c>
      <c r="EN48" s="166">
        <f t="shared" si="238"/>
        <v>0</v>
      </c>
      <c r="EO48" s="166">
        <f t="shared" si="238"/>
        <v>0</v>
      </c>
      <c r="EP48" s="166">
        <f t="shared" si="238"/>
        <v>0</v>
      </c>
      <c r="EQ48" s="166">
        <f t="shared" si="238"/>
        <v>0</v>
      </c>
      <c r="ER48" s="166">
        <f t="shared" si="238"/>
        <v>0</v>
      </c>
      <c r="ES48" s="166">
        <f t="shared" si="238"/>
        <v>0</v>
      </c>
      <c r="ET48" s="166">
        <f t="shared" si="238"/>
        <v>0</v>
      </c>
      <c r="EU48" s="166">
        <f t="shared" si="238"/>
        <v>0</v>
      </c>
      <c r="EV48" s="166">
        <f t="shared" si="238"/>
        <v>0</v>
      </c>
      <c r="EW48" s="166">
        <f t="shared" si="239"/>
        <v>0</v>
      </c>
      <c r="EX48" s="166">
        <f t="shared" si="239"/>
        <v>0</v>
      </c>
      <c r="EY48" s="166">
        <f t="shared" si="239"/>
        <v>0</v>
      </c>
      <c r="EZ48" s="166">
        <f t="shared" si="239"/>
        <v>0</v>
      </c>
      <c r="FA48" s="166">
        <f t="shared" si="239"/>
        <v>0</v>
      </c>
      <c r="FB48" s="166">
        <f t="shared" si="239"/>
        <v>0</v>
      </c>
      <c r="FC48" s="166">
        <f t="shared" si="239"/>
        <v>0</v>
      </c>
      <c r="FD48" s="166">
        <f t="shared" si="239"/>
        <v>0</v>
      </c>
      <c r="FE48" s="166">
        <f t="shared" si="239"/>
        <v>0</v>
      </c>
      <c r="FF48" s="166">
        <f t="shared" si="239"/>
        <v>0</v>
      </c>
      <c r="FH48" s="166">
        <f>IF(AND(S48&lt;&gt;"",DS48=1),1,0)</f>
        <v>0</v>
      </c>
      <c r="FI48" s="166">
        <f t="shared" si="200"/>
        <v>0</v>
      </c>
      <c r="FJ48" s="166">
        <f t="shared" si="200"/>
        <v>0</v>
      </c>
      <c r="FK48" s="166">
        <f t="shared" si="200"/>
        <v>0</v>
      </c>
      <c r="FL48" s="166">
        <f t="shared" si="200"/>
        <v>0</v>
      </c>
      <c r="FM48" s="166">
        <f t="shared" si="200"/>
        <v>0</v>
      </c>
      <c r="FN48" s="166">
        <f t="shared" si="200"/>
        <v>0</v>
      </c>
      <c r="FO48" s="166">
        <f t="shared" si="200"/>
        <v>0</v>
      </c>
      <c r="FP48" s="166">
        <f t="shared" si="200"/>
        <v>0</v>
      </c>
      <c r="FQ48" s="166">
        <f t="shared" si="200"/>
        <v>0</v>
      </c>
      <c r="FR48" s="166">
        <f t="shared" si="200"/>
        <v>0</v>
      </c>
      <c r="FS48" s="166">
        <f t="shared" si="200"/>
        <v>0</v>
      </c>
      <c r="FT48" s="166">
        <f t="shared" si="200"/>
        <v>0</v>
      </c>
      <c r="FU48" s="166">
        <f t="shared" si="200"/>
        <v>0</v>
      </c>
      <c r="FV48" s="166">
        <f t="shared" si="200"/>
        <v>0</v>
      </c>
      <c r="FW48" s="166">
        <f t="shared" si="200"/>
        <v>0</v>
      </c>
      <c r="FX48" s="166">
        <f t="shared" si="200"/>
        <v>0</v>
      </c>
      <c r="FY48" s="166">
        <f t="shared" si="201"/>
        <v>0</v>
      </c>
      <c r="FZ48" s="166">
        <f t="shared" si="202"/>
        <v>0</v>
      </c>
      <c r="GA48" s="166">
        <f t="shared" si="203"/>
        <v>0</v>
      </c>
      <c r="GB48" s="166">
        <f t="shared" si="204"/>
        <v>0</v>
      </c>
      <c r="GC48" s="166">
        <f t="shared" si="205"/>
        <v>0</v>
      </c>
      <c r="GD48" s="166">
        <f t="shared" si="206"/>
        <v>0</v>
      </c>
      <c r="GE48" s="166">
        <f t="shared" si="207"/>
        <v>0</v>
      </c>
      <c r="GF48" s="166">
        <f t="shared" si="208"/>
        <v>0</v>
      </c>
      <c r="GG48" s="166">
        <f t="shared" si="209"/>
        <v>0</v>
      </c>
      <c r="GH48" s="166">
        <f t="shared" si="210"/>
        <v>0</v>
      </c>
      <c r="GI48" s="166">
        <f t="shared" si="211"/>
        <v>0</v>
      </c>
      <c r="GJ48" s="166">
        <f t="shared" si="212"/>
        <v>0</v>
      </c>
      <c r="GK48" s="166">
        <f t="shared" si="213"/>
        <v>0</v>
      </c>
      <c r="GL48" s="166">
        <f t="shared" si="214"/>
        <v>0</v>
      </c>
      <c r="GM48" s="166">
        <f t="shared" si="215"/>
        <v>0</v>
      </c>
      <c r="GN48" s="166">
        <f t="shared" si="216"/>
        <v>0</v>
      </c>
      <c r="GO48" s="166">
        <f t="shared" si="217"/>
        <v>0</v>
      </c>
      <c r="GP48" s="166">
        <f t="shared" si="218"/>
        <v>0</v>
      </c>
      <c r="GQ48" s="166">
        <f t="shared" si="219"/>
        <v>0</v>
      </c>
      <c r="GR48" s="166">
        <f t="shared" si="220"/>
        <v>0</v>
      </c>
      <c r="GS48" s="166">
        <f t="shared" si="221"/>
        <v>0</v>
      </c>
      <c r="GT48" s="166">
        <f t="shared" si="222"/>
        <v>0</v>
      </c>
      <c r="GU48" s="166">
        <f t="shared" si="223"/>
        <v>0</v>
      </c>
      <c r="GW48" s="166">
        <f t="shared" si="224"/>
        <v>0</v>
      </c>
      <c r="GX48" s="166">
        <f t="shared" si="224"/>
        <v>0</v>
      </c>
      <c r="GY48" s="166">
        <f t="shared" si="224"/>
        <v>0</v>
      </c>
      <c r="GZ48" s="166">
        <f t="shared" si="224"/>
        <v>0</v>
      </c>
      <c r="HA48" s="166">
        <f t="shared" si="224"/>
        <v>0</v>
      </c>
      <c r="HB48" s="166">
        <f t="shared" si="224"/>
        <v>0</v>
      </c>
      <c r="HC48" s="166">
        <f t="shared" si="224"/>
        <v>0</v>
      </c>
      <c r="HD48" s="166">
        <f t="shared" si="224"/>
        <v>0</v>
      </c>
      <c r="HE48" s="166">
        <f t="shared" si="224"/>
        <v>0</v>
      </c>
      <c r="HF48" s="166">
        <f t="shared" si="224"/>
        <v>0</v>
      </c>
      <c r="HG48" s="166">
        <f t="shared" si="224"/>
        <v>0</v>
      </c>
      <c r="HH48" s="166">
        <f t="shared" si="224"/>
        <v>0</v>
      </c>
      <c r="HI48" s="166">
        <f t="shared" si="224"/>
        <v>0</v>
      </c>
      <c r="HJ48" s="166">
        <f t="shared" si="224"/>
        <v>0</v>
      </c>
      <c r="HK48" s="166">
        <f t="shared" si="224"/>
        <v>0</v>
      </c>
      <c r="HL48" s="166">
        <f t="shared" si="224"/>
        <v>0</v>
      </c>
      <c r="HM48" s="166">
        <f t="shared" si="224"/>
        <v>0</v>
      </c>
      <c r="HN48" s="166">
        <f t="shared" si="224"/>
        <v>0</v>
      </c>
      <c r="HO48" s="166">
        <f t="shared" si="224"/>
        <v>0</v>
      </c>
      <c r="HP48" s="166">
        <f t="shared" si="224"/>
        <v>0</v>
      </c>
      <c r="HQ48" s="166">
        <f t="shared" si="224"/>
        <v>0</v>
      </c>
      <c r="HR48" s="166">
        <f t="shared" si="224"/>
        <v>0</v>
      </c>
      <c r="HS48" s="166">
        <f t="shared" si="224"/>
        <v>0</v>
      </c>
      <c r="HT48" s="166">
        <f t="shared" si="224"/>
        <v>0</v>
      </c>
      <c r="HU48" s="166">
        <f t="shared" si="224"/>
        <v>0</v>
      </c>
      <c r="HV48" s="166">
        <f t="shared" si="224"/>
        <v>0</v>
      </c>
      <c r="HW48" s="166">
        <f t="shared" si="224"/>
        <v>0</v>
      </c>
      <c r="HX48" s="166">
        <f t="shared" si="224"/>
        <v>0</v>
      </c>
      <c r="HY48" s="166">
        <f t="shared" si="224"/>
        <v>0</v>
      </c>
      <c r="HZ48" s="166">
        <f t="shared" si="224"/>
        <v>0</v>
      </c>
      <c r="IA48" s="166">
        <f t="shared" si="224"/>
        <v>0</v>
      </c>
      <c r="IB48" s="166">
        <f t="shared" si="224"/>
        <v>0</v>
      </c>
      <c r="IC48" s="166">
        <f t="shared" si="224"/>
        <v>0</v>
      </c>
      <c r="ID48" s="166">
        <f t="shared" si="225"/>
        <v>0</v>
      </c>
      <c r="IE48" s="166">
        <f t="shared" si="226"/>
        <v>0</v>
      </c>
      <c r="IF48" s="166">
        <f t="shared" si="227"/>
        <v>0</v>
      </c>
      <c r="IG48" s="166">
        <f t="shared" si="228"/>
        <v>0</v>
      </c>
      <c r="IH48" s="166">
        <f t="shared" si="229"/>
        <v>0</v>
      </c>
      <c r="II48" s="166">
        <f t="shared" si="230"/>
        <v>0</v>
      </c>
      <c r="IJ48" s="166">
        <f t="shared" si="231"/>
        <v>0</v>
      </c>
      <c r="IL48" s="166">
        <f t="shared" si="232"/>
        <v>0</v>
      </c>
      <c r="IM48" s="166">
        <f t="shared" si="232"/>
        <v>0</v>
      </c>
      <c r="IN48" s="166">
        <f t="shared" si="232"/>
        <v>0</v>
      </c>
      <c r="IO48" s="166">
        <f t="shared" si="232"/>
        <v>0</v>
      </c>
      <c r="IP48" s="166">
        <f t="shared" si="232"/>
        <v>0</v>
      </c>
      <c r="IQ48" s="166">
        <f t="shared" si="232"/>
        <v>0</v>
      </c>
      <c r="IR48" s="166">
        <f t="shared" si="232"/>
        <v>0</v>
      </c>
      <c r="IS48" s="166">
        <f t="shared" si="232"/>
        <v>0</v>
      </c>
      <c r="IT48" s="166">
        <f t="shared" si="232"/>
        <v>0</v>
      </c>
      <c r="IU48" s="166">
        <f t="shared" si="232"/>
        <v>0</v>
      </c>
      <c r="IV48" s="166">
        <f t="shared" si="233"/>
        <v>0</v>
      </c>
      <c r="IW48" s="166">
        <f t="shared" si="233"/>
        <v>0</v>
      </c>
      <c r="IX48" s="166">
        <f t="shared" si="233"/>
        <v>0</v>
      </c>
      <c r="IY48" s="166">
        <f t="shared" si="233"/>
        <v>0</v>
      </c>
      <c r="IZ48" s="166">
        <f t="shared" si="233"/>
        <v>0</v>
      </c>
      <c r="JA48" s="166">
        <f t="shared" si="233"/>
        <v>0</v>
      </c>
      <c r="JB48" s="166">
        <f t="shared" si="233"/>
        <v>0</v>
      </c>
      <c r="JC48" s="166">
        <f t="shared" si="233"/>
        <v>0</v>
      </c>
      <c r="JD48" s="166">
        <f t="shared" si="233"/>
        <v>0</v>
      </c>
      <c r="JE48" s="166">
        <f t="shared" si="233"/>
        <v>0</v>
      </c>
      <c r="JF48" s="166">
        <f t="shared" si="234"/>
        <v>0</v>
      </c>
      <c r="JG48" s="166">
        <f t="shared" si="234"/>
        <v>0</v>
      </c>
      <c r="JH48" s="166">
        <f t="shared" si="234"/>
        <v>0</v>
      </c>
      <c r="JI48" s="166">
        <f t="shared" si="234"/>
        <v>0</v>
      </c>
      <c r="JJ48" s="166">
        <f t="shared" si="234"/>
        <v>0</v>
      </c>
      <c r="JK48" s="166">
        <f t="shared" si="234"/>
        <v>0</v>
      </c>
      <c r="JL48" s="166">
        <f t="shared" si="234"/>
        <v>0</v>
      </c>
      <c r="JM48" s="166">
        <f t="shared" si="234"/>
        <v>0</v>
      </c>
      <c r="JN48" s="166">
        <f t="shared" si="234"/>
        <v>0</v>
      </c>
      <c r="JO48" s="166">
        <f t="shared" si="234"/>
        <v>0</v>
      </c>
      <c r="JP48" s="166">
        <f t="shared" si="235"/>
        <v>0</v>
      </c>
      <c r="JQ48" s="166">
        <f t="shared" si="235"/>
        <v>0</v>
      </c>
      <c r="JR48" s="166">
        <f t="shared" si="235"/>
        <v>0</v>
      </c>
      <c r="JS48" s="166">
        <f t="shared" si="235"/>
        <v>0</v>
      </c>
      <c r="JT48" s="166">
        <f t="shared" si="235"/>
        <v>0</v>
      </c>
      <c r="JU48" s="166">
        <f t="shared" si="235"/>
        <v>0</v>
      </c>
      <c r="JV48" s="166">
        <f t="shared" si="235"/>
        <v>0</v>
      </c>
      <c r="JW48" s="166">
        <f t="shared" si="235"/>
        <v>0</v>
      </c>
      <c r="JX48" s="166">
        <f t="shared" si="235"/>
        <v>0</v>
      </c>
      <c r="JY48" s="166">
        <f t="shared" si="235"/>
        <v>0</v>
      </c>
      <c r="JZ48" s="167" t="str">
        <f>IF(MAX(IL48:JY48)=1,CONCATENATE("If no, inadequate documentation of household program eligibility."),"")</f>
        <v/>
      </c>
    </row>
    <row r="49" spans="1:286" ht="12.95" customHeight="1" x14ac:dyDescent="0.25">
      <c r="A49" s="318" t="s">
        <v>354</v>
      </c>
      <c r="B49" s="319" t="s">
        <v>346</v>
      </c>
      <c r="C49" s="319" t="s">
        <v>346</v>
      </c>
      <c r="D49" s="319" t="s">
        <v>346</v>
      </c>
      <c r="E49" s="319" t="s">
        <v>346</v>
      </c>
      <c r="F49" s="319" t="s">
        <v>346</v>
      </c>
      <c r="G49" s="319" t="s">
        <v>346</v>
      </c>
      <c r="H49" s="319" t="s">
        <v>346</v>
      </c>
      <c r="I49" s="319" t="s">
        <v>346</v>
      </c>
      <c r="J49" s="319" t="s">
        <v>346</v>
      </c>
      <c r="K49" s="319" t="s">
        <v>346</v>
      </c>
      <c r="L49" s="319" t="s">
        <v>346</v>
      </c>
      <c r="M49" s="319" t="s">
        <v>346</v>
      </c>
      <c r="N49" s="319" t="s">
        <v>346</v>
      </c>
      <c r="O49" s="319" t="s">
        <v>346</v>
      </c>
      <c r="P49" s="319" t="s">
        <v>346</v>
      </c>
      <c r="Q49" s="319" t="s">
        <v>346</v>
      </c>
      <c r="R49" s="320"/>
      <c r="S49" s="188" t="str">
        <f t="shared" ref="S49:BF49" si="240">IF(DS49=0,"",IF(AND(DS49=1,IL49=1),"Yes","No"))</f>
        <v/>
      </c>
      <c r="T49" s="188" t="str">
        <f t="shared" si="240"/>
        <v/>
      </c>
      <c r="U49" s="188" t="str">
        <f t="shared" si="240"/>
        <v/>
      </c>
      <c r="V49" s="188" t="str">
        <f t="shared" si="240"/>
        <v/>
      </c>
      <c r="W49" s="188" t="str">
        <f t="shared" si="240"/>
        <v/>
      </c>
      <c r="X49" s="188" t="str">
        <f t="shared" si="240"/>
        <v/>
      </c>
      <c r="Y49" s="188" t="str">
        <f t="shared" si="240"/>
        <v/>
      </c>
      <c r="Z49" s="188" t="str">
        <f t="shared" si="240"/>
        <v/>
      </c>
      <c r="AA49" s="188" t="str">
        <f t="shared" si="240"/>
        <v/>
      </c>
      <c r="AB49" s="188" t="str">
        <f t="shared" si="240"/>
        <v/>
      </c>
      <c r="AC49" s="188" t="str">
        <f t="shared" si="240"/>
        <v/>
      </c>
      <c r="AD49" s="188" t="str">
        <f t="shared" si="240"/>
        <v/>
      </c>
      <c r="AE49" s="188" t="str">
        <f t="shared" si="240"/>
        <v/>
      </c>
      <c r="AF49" s="188" t="str">
        <f t="shared" si="240"/>
        <v/>
      </c>
      <c r="AG49" s="188" t="str">
        <f t="shared" si="240"/>
        <v/>
      </c>
      <c r="AH49" s="188" t="str">
        <f t="shared" si="240"/>
        <v/>
      </c>
      <c r="AI49" s="188" t="str">
        <f t="shared" si="240"/>
        <v/>
      </c>
      <c r="AJ49" s="188" t="str">
        <f t="shared" si="240"/>
        <v/>
      </c>
      <c r="AK49" s="188" t="str">
        <f t="shared" si="240"/>
        <v/>
      </c>
      <c r="AL49" s="188" t="str">
        <f t="shared" si="240"/>
        <v/>
      </c>
      <c r="AM49" s="188" t="str">
        <f t="shared" si="240"/>
        <v/>
      </c>
      <c r="AN49" s="188" t="str">
        <f t="shared" si="240"/>
        <v/>
      </c>
      <c r="AO49" s="188" t="str">
        <f t="shared" si="240"/>
        <v/>
      </c>
      <c r="AP49" s="188" t="str">
        <f t="shared" si="240"/>
        <v/>
      </c>
      <c r="AQ49" s="188" t="str">
        <f t="shared" si="240"/>
        <v/>
      </c>
      <c r="AR49" s="188" t="str">
        <f t="shared" si="240"/>
        <v/>
      </c>
      <c r="AS49" s="188" t="str">
        <f t="shared" si="240"/>
        <v/>
      </c>
      <c r="AT49" s="188" t="str">
        <f t="shared" si="240"/>
        <v/>
      </c>
      <c r="AU49" s="188" t="str">
        <f t="shared" si="240"/>
        <v/>
      </c>
      <c r="AV49" s="188" t="str">
        <f t="shared" si="240"/>
        <v/>
      </c>
      <c r="AW49" s="188" t="str">
        <f t="shared" si="240"/>
        <v/>
      </c>
      <c r="AX49" s="188" t="str">
        <f t="shared" si="240"/>
        <v/>
      </c>
      <c r="AY49" s="188" t="str">
        <f t="shared" si="240"/>
        <v/>
      </c>
      <c r="AZ49" s="188" t="str">
        <f t="shared" si="240"/>
        <v/>
      </c>
      <c r="BA49" s="188" t="str">
        <f t="shared" si="240"/>
        <v/>
      </c>
      <c r="BB49" s="188" t="str">
        <f t="shared" si="240"/>
        <v/>
      </c>
      <c r="BC49" s="188" t="str">
        <f t="shared" si="240"/>
        <v/>
      </c>
      <c r="BD49" s="188" t="str">
        <f t="shared" si="240"/>
        <v/>
      </c>
      <c r="BE49" s="188" t="str">
        <f t="shared" si="240"/>
        <v/>
      </c>
      <c r="BF49" s="188" t="str">
        <f t="shared" si="240"/>
        <v/>
      </c>
      <c r="BG49" s="230"/>
      <c r="BH49" s="231"/>
      <c r="BI49" s="231"/>
      <c r="BJ49" s="231"/>
      <c r="BK49" s="231"/>
      <c r="BL49" s="231"/>
      <c r="BM49" s="231"/>
      <c r="BN49" s="231"/>
      <c r="BO49" s="231"/>
      <c r="BP49" s="231"/>
      <c r="BQ49" s="231"/>
      <c r="BR49" s="231"/>
      <c r="BS49" s="231"/>
      <c r="BT49" s="231"/>
      <c r="BU49" s="231"/>
      <c r="BV49" s="231"/>
      <c r="BW49" s="232"/>
      <c r="BX49" s="8"/>
      <c r="BY49" s="10"/>
      <c r="BZ49" s="159"/>
      <c r="DS49" s="166">
        <f>IF(MAX(DS45:DS48)=1,1,0)</f>
        <v>0</v>
      </c>
      <c r="DT49" s="166">
        <f t="shared" ref="DT49:FF49" si="241">IF(MAX(DT45:DT48)=1,1,0)</f>
        <v>0</v>
      </c>
      <c r="DU49" s="166">
        <f t="shared" si="241"/>
        <v>0</v>
      </c>
      <c r="DV49" s="166">
        <f t="shared" si="241"/>
        <v>0</v>
      </c>
      <c r="DW49" s="166">
        <f t="shared" si="241"/>
        <v>0</v>
      </c>
      <c r="DX49" s="166">
        <f t="shared" si="241"/>
        <v>0</v>
      </c>
      <c r="DY49" s="166">
        <f t="shared" si="241"/>
        <v>0</v>
      </c>
      <c r="DZ49" s="166">
        <f t="shared" si="241"/>
        <v>0</v>
      </c>
      <c r="EA49" s="166">
        <f t="shared" si="241"/>
        <v>0</v>
      </c>
      <c r="EB49" s="166">
        <f t="shared" si="241"/>
        <v>0</v>
      </c>
      <c r="EC49" s="166">
        <f t="shared" si="241"/>
        <v>0</v>
      </c>
      <c r="ED49" s="166">
        <f t="shared" si="241"/>
        <v>0</v>
      </c>
      <c r="EE49" s="166">
        <f t="shared" si="241"/>
        <v>0</v>
      </c>
      <c r="EF49" s="166">
        <f t="shared" si="241"/>
        <v>0</v>
      </c>
      <c r="EG49" s="166">
        <f t="shared" si="241"/>
        <v>0</v>
      </c>
      <c r="EH49" s="166">
        <f t="shared" si="241"/>
        <v>0</v>
      </c>
      <c r="EI49" s="166">
        <f t="shared" si="241"/>
        <v>0</v>
      </c>
      <c r="EJ49" s="166">
        <f t="shared" si="241"/>
        <v>0</v>
      </c>
      <c r="EK49" s="166">
        <f t="shared" si="241"/>
        <v>0</v>
      </c>
      <c r="EL49" s="166">
        <f t="shared" si="241"/>
        <v>0</v>
      </c>
      <c r="EM49" s="166">
        <f t="shared" si="241"/>
        <v>0</v>
      </c>
      <c r="EN49" s="166">
        <f t="shared" si="241"/>
        <v>0</v>
      </c>
      <c r="EO49" s="166">
        <f t="shared" si="241"/>
        <v>0</v>
      </c>
      <c r="EP49" s="166">
        <f t="shared" si="241"/>
        <v>0</v>
      </c>
      <c r="EQ49" s="166">
        <f t="shared" si="241"/>
        <v>0</v>
      </c>
      <c r="ER49" s="166">
        <f t="shared" si="241"/>
        <v>0</v>
      </c>
      <c r="ES49" s="166">
        <f t="shared" si="241"/>
        <v>0</v>
      </c>
      <c r="ET49" s="166">
        <f t="shared" si="241"/>
        <v>0</v>
      </c>
      <c r="EU49" s="166">
        <f t="shared" si="241"/>
        <v>0</v>
      </c>
      <c r="EV49" s="166">
        <f t="shared" si="241"/>
        <v>0</v>
      </c>
      <c r="EW49" s="166">
        <f t="shared" si="241"/>
        <v>0</v>
      </c>
      <c r="EX49" s="166">
        <f t="shared" si="241"/>
        <v>0</v>
      </c>
      <c r="EY49" s="166">
        <f t="shared" si="241"/>
        <v>0</v>
      </c>
      <c r="EZ49" s="166">
        <f t="shared" si="241"/>
        <v>0</v>
      </c>
      <c r="FA49" s="166">
        <f t="shared" si="241"/>
        <v>0</v>
      </c>
      <c r="FB49" s="166">
        <f t="shared" si="241"/>
        <v>0</v>
      </c>
      <c r="FC49" s="166">
        <f t="shared" si="241"/>
        <v>0</v>
      </c>
      <c r="FD49" s="166">
        <f t="shared" si="241"/>
        <v>0</v>
      </c>
      <c r="FE49" s="166">
        <f t="shared" si="241"/>
        <v>0</v>
      </c>
      <c r="FF49" s="166">
        <f t="shared" si="241"/>
        <v>0</v>
      </c>
      <c r="IL49" s="166">
        <f>IF(MAX(IL45:IL48)=1,1,0)</f>
        <v>0</v>
      </c>
      <c r="IM49" s="166">
        <f t="shared" ref="IM49:JY49" si="242">IF(MAX(IM45:IM48)=1,1,0)</f>
        <v>0</v>
      </c>
      <c r="IN49" s="166">
        <f t="shared" si="242"/>
        <v>0</v>
      </c>
      <c r="IO49" s="166">
        <f t="shared" si="242"/>
        <v>0</v>
      </c>
      <c r="IP49" s="166">
        <f t="shared" si="242"/>
        <v>0</v>
      </c>
      <c r="IQ49" s="166">
        <f t="shared" si="242"/>
        <v>0</v>
      </c>
      <c r="IR49" s="166">
        <f t="shared" si="242"/>
        <v>0</v>
      </c>
      <c r="IS49" s="166">
        <f t="shared" si="242"/>
        <v>0</v>
      </c>
      <c r="IT49" s="166">
        <f t="shared" si="242"/>
        <v>0</v>
      </c>
      <c r="IU49" s="166">
        <f t="shared" si="242"/>
        <v>0</v>
      </c>
      <c r="IV49" s="166">
        <f t="shared" si="242"/>
        <v>0</v>
      </c>
      <c r="IW49" s="166">
        <f t="shared" si="242"/>
        <v>0</v>
      </c>
      <c r="IX49" s="166">
        <f t="shared" si="242"/>
        <v>0</v>
      </c>
      <c r="IY49" s="166">
        <f t="shared" si="242"/>
        <v>0</v>
      </c>
      <c r="IZ49" s="166">
        <f t="shared" si="242"/>
        <v>0</v>
      </c>
      <c r="JA49" s="166">
        <f t="shared" si="242"/>
        <v>0</v>
      </c>
      <c r="JB49" s="166">
        <f t="shared" si="242"/>
        <v>0</v>
      </c>
      <c r="JC49" s="166">
        <f t="shared" si="242"/>
        <v>0</v>
      </c>
      <c r="JD49" s="166">
        <f t="shared" si="242"/>
        <v>0</v>
      </c>
      <c r="JE49" s="166">
        <f t="shared" si="242"/>
        <v>0</v>
      </c>
      <c r="JF49" s="166">
        <f t="shared" si="242"/>
        <v>0</v>
      </c>
      <c r="JG49" s="166">
        <f t="shared" si="242"/>
        <v>0</v>
      </c>
      <c r="JH49" s="166">
        <f t="shared" si="242"/>
        <v>0</v>
      </c>
      <c r="JI49" s="166">
        <f t="shared" si="242"/>
        <v>0</v>
      </c>
      <c r="JJ49" s="166">
        <f t="shared" si="242"/>
        <v>0</v>
      </c>
      <c r="JK49" s="166">
        <f t="shared" si="242"/>
        <v>0</v>
      </c>
      <c r="JL49" s="166">
        <f t="shared" si="242"/>
        <v>0</v>
      </c>
      <c r="JM49" s="166">
        <f t="shared" si="242"/>
        <v>0</v>
      </c>
      <c r="JN49" s="166">
        <f t="shared" si="242"/>
        <v>0</v>
      </c>
      <c r="JO49" s="166">
        <f t="shared" si="242"/>
        <v>0</v>
      </c>
      <c r="JP49" s="166">
        <f t="shared" si="242"/>
        <v>0</v>
      </c>
      <c r="JQ49" s="166">
        <f t="shared" si="242"/>
        <v>0</v>
      </c>
      <c r="JR49" s="166">
        <f t="shared" si="242"/>
        <v>0</v>
      </c>
      <c r="JS49" s="166">
        <f t="shared" si="242"/>
        <v>0</v>
      </c>
      <c r="JT49" s="166">
        <f t="shared" si="242"/>
        <v>0</v>
      </c>
      <c r="JU49" s="166">
        <f t="shared" si="242"/>
        <v>0</v>
      </c>
      <c r="JV49" s="166">
        <f t="shared" si="242"/>
        <v>0</v>
      </c>
      <c r="JW49" s="166">
        <f t="shared" si="242"/>
        <v>0</v>
      </c>
      <c r="JX49" s="166">
        <f t="shared" si="242"/>
        <v>0</v>
      </c>
      <c r="JY49" s="166">
        <f t="shared" si="242"/>
        <v>0</v>
      </c>
    </row>
    <row r="50" spans="1:286" ht="15" customHeight="1" x14ac:dyDescent="0.25">
      <c r="A50" s="35" t="s">
        <v>212</v>
      </c>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36"/>
      <c r="BG50" s="178" t="s">
        <v>158</v>
      </c>
      <c r="BH50" s="15"/>
      <c r="BI50" s="15"/>
      <c r="BJ50" s="15"/>
      <c r="BK50" s="15"/>
      <c r="BL50" s="15"/>
      <c r="BM50" s="15"/>
      <c r="BN50" s="15"/>
      <c r="BO50" s="15"/>
      <c r="BP50" s="15"/>
      <c r="BQ50" s="15"/>
      <c r="BR50" s="15"/>
      <c r="BS50" s="15"/>
      <c r="BT50" s="15"/>
      <c r="BU50" s="15"/>
      <c r="BV50" s="15"/>
      <c r="BW50" s="36"/>
      <c r="JZ50" s="167" t="str">
        <f>IF(MAX(IL55:JY55)=1,"Why?","")</f>
        <v/>
      </c>
    </row>
    <row r="51" spans="1:286" ht="12.95" customHeight="1" x14ac:dyDescent="0.25">
      <c r="A51" s="284" t="s">
        <v>203</v>
      </c>
      <c r="B51" s="284"/>
      <c r="C51" s="284"/>
      <c r="D51" s="284"/>
      <c r="E51" s="284"/>
      <c r="F51" s="284"/>
      <c r="G51" s="284"/>
      <c r="H51" s="284"/>
      <c r="I51" s="284"/>
      <c r="J51" s="284"/>
      <c r="K51" s="284"/>
      <c r="L51" s="284"/>
      <c r="M51" s="284"/>
      <c r="N51" s="284"/>
      <c r="O51" s="284"/>
      <c r="P51" s="284"/>
      <c r="Q51" s="284"/>
      <c r="R51" s="154" t="str">
        <f>BZ51</f>
        <v/>
      </c>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295"/>
      <c r="BH51" s="296"/>
      <c r="BI51" s="296"/>
      <c r="BJ51" s="296"/>
      <c r="BK51" s="296"/>
      <c r="BL51" s="296"/>
      <c r="BM51" s="296"/>
      <c r="BN51" s="296"/>
      <c r="BO51" s="296"/>
      <c r="BP51" s="296"/>
      <c r="BQ51" s="296"/>
      <c r="BR51" s="296"/>
      <c r="BS51" s="296"/>
      <c r="BT51" s="296"/>
      <c r="BU51" s="296"/>
      <c r="BV51" s="296"/>
      <c r="BW51" s="297"/>
      <c r="BX51" s="7"/>
      <c r="BY51" s="144"/>
      <c r="BZ51" s="158" t="str">
        <f>IF(CB51&gt;0,CA51/CB51,"")</f>
        <v/>
      </c>
      <c r="CA51" s="166">
        <f>SUM(CD51:DQ51)</f>
        <v>0</v>
      </c>
      <c r="CB51" s="166">
        <f>SUM(DS51:FF51)</f>
        <v>0</v>
      </c>
      <c r="CD51" s="166">
        <f t="shared" ref="CD51:CM54" si="243">IF(AND(S51="Y",DS51&gt;0),1,0)</f>
        <v>0</v>
      </c>
      <c r="CE51" s="166">
        <f t="shared" si="243"/>
        <v>0</v>
      </c>
      <c r="CF51" s="166">
        <f t="shared" si="243"/>
        <v>0</v>
      </c>
      <c r="CG51" s="166">
        <f t="shared" si="243"/>
        <v>0</v>
      </c>
      <c r="CH51" s="166">
        <f t="shared" si="243"/>
        <v>0</v>
      </c>
      <c r="CI51" s="166">
        <f t="shared" si="243"/>
        <v>0</v>
      </c>
      <c r="CJ51" s="166">
        <f t="shared" si="243"/>
        <v>0</v>
      </c>
      <c r="CK51" s="166">
        <f t="shared" si="243"/>
        <v>0</v>
      </c>
      <c r="CL51" s="166">
        <f t="shared" si="243"/>
        <v>0</v>
      </c>
      <c r="CM51" s="166">
        <f t="shared" si="243"/>
        <v>0</v>
      </c>
      <c r="CN51" s="166">
        <f t="shared" ref="CN51:CW54" si="244">IF(AND(AC51="Y",EC51&gt;0),1,0)</f>
        <v>0</v>
      </c>
      <c r="CO51" s="166">
        <f t="shared" si="244"/>
        <v>0</v>
      </c>
      <c r="CP51" s="166">
        <f t="shared" si="244"/>
        <v>0</v>
      </c>
      <c r="CQ51" s="166">
        <f t="shared" si="244"/>
        <v>0</v>
      </c>
      <c r="CR51" s="166">
        <f t="shared" si="244"/>
        <v>0</v>
      </c>
      <c r="CS51" s="166">
        <f t="shared" si="244"/>
        <v>0</v>
      </c>
      <c r="CT51" s="166">
        <f t="shared" si="244"/>
        <v>0</v>
      </c>
      <c r="CU51" s="166">
        <f t="shared" si="244"/>
        <v>0</v>
      </c>
      <c r="CV51" s="166">
        <f t="shared" si="244"/>
        <v>0</v>
      </c>
      <c r="CW51" s="166">
        <f t="shared" si="244"/>
        <v>0</v>
      </c>
      <c r="CX51" s="166">
        <f t="shared" ref="CX51:DG54" si="245">IF(AND(AM51="Y",EM51&gt;0),1,0)</f>
        <v>0</v>
      </c>
      <c r="CY51" s="166">
        <f t="shared" si="245"/>
        <v>0</v>
      </c>
      <c r="CZ51" s="166">
        <f t="shared" si="245"/>
        <v>0</v>
      </c>
      <c r="DA51" s="166">
        <f t="shared" si="245"/>
        <v>0</v>
      </c>
      <c r="DB51" s="166">
        <f t="shared" si="245"/>
        <v>0</v>
      </c>
      <c r="DC51" s="166">
        <f t="shared" si="245"/>
        <v>0</v>
      </c>
      <c r="DD51" s="166">
        <f t="shared" si="245"/>
        <v>0</v>
      </c>
      <c r="DE51" s="166">
        <f t="shared" si="245"/>
        <v>0</v>
      </c>
      <c r="DF51" s="166">
        <f t="shared" si="245"/>
        <v>0</v>
      </c>
      <c r="DG51" s="166">
        <f t="shared" si="245"/>
        <v>0</v>
      </c>
      <c r="DH51" s="166">
        <f t="shared" ref="DH51:DQ54" si="246">IF(AND(AW51="Y",EW51&gt;0),1,0)</f>
        <v>0</v>
      </c>
      <c r="DI51" s="166">
        <f t="shared" si="246"/>
        <v>0</v>
      </c>
      <c r="DJ51" s="166">
        <f t="shared" si="246"/>
        <v>0</v>
      </c>
      <c r="DK51" s="166">
        <f t="shared" si="246"/>
        <v>0</v>
      </c>
      <c r="DL51" s="166">
        <f t="shared" si="246"/>
        <v>0</v>
      </c>
      <c r="DM51" s="166">
        <f t="shared" si="246"/>
        <v>0</v>
      </c>
      <c r="DN51" s="166">
        <f t="shared" si="246"/>
        <v>0</v>
      </c>
      <c r="DO51" s="166">
        <f t="shared" si="246"/>
        <v>0</v>
      </c>
      <c r="DP51" s="166">
        <f t="shared" si="246"/>
        <v>0</v>
      </c>
      <c r="DQ51" s="166">
        <f t="shared" si="246"/>
        <v>0</v>
      </c>
      <c r="DS51" s="166">
        <f t="shared" ref="DS51:FF51" si="247">IF(AND(S$10&gt;0,S51&lt;&gt;"N/A"),1,0)</f>
        <v>0</v>
      </c>
      <c r="DT51" s="166">
        <f t="shared" si="247"/>
        <v>0</v>
      </c>
      <c r="DU51" s="166">
        <f t="shared" si="247"/>
        <v>0</v>
      </c>
      <c r="DV51" s="166">
        <f t="shared" si="247"/>
        <v>0</v>
      </c>
      <c r="DW51" s="166">
        <f t="shared" si="247"/>
        <v>0</v>
      </c>
      <c r="DX51" s="166">
        <f t="shared" si="247"/>
        <v>0</v>
      </c>
      <c r="DY51" s="166">
        <f t="shared" si="247"/>
        <v>0</v>
      </c>
      <c r="DZ51" s="166">
        <f t="shared" si="247"/>
        <v>0</v>
      </c>
      <c r="EA51" s="166">
        <f t="shared" si="247"/>
        <v>0</v>
      </c>
      <c r="EB51" s="166">
        <f t="shared" si="247"/>
        <v>0</v>
      </c>
      <c r="EC51" s="166">
        <f t="shared" si="247"/>
        <v>0</v>
      </c>
      <c r="ED51" s="166">
        <f t="shared" si="247"/>
        <v>0</v>
      </c>
      <c r="EE51" s="166">
        <f t="shared" si="247"/>
        <v>0</v>
      </c>
      <c r="EF51" s="166">
        <f t="shared" si="247"/>
        <v>0</v>
      </c>
      <c r="EG51" s="166">
        <f t="shared" si="247"/>
        <v>0</v>
      </c>
      <c r="EH51" s="166">
        <f t="shared" si="247"/>
        <v>0</v>
      </c>
      <c r="EI51" s="166">
        <f t="shared" si="247"/>
        <v>0</v>
      </c>
      <c r="EJ51" s="166">
        <f t="shared" si="247"/>
        <v>0</v>
      </c>
      <c r="EK51" s="166">
        <f t="shared" si="247"/>
        <v>0</v>
      </c>
      <c r="EL51" s="166">
        <f t="shared" si="247"/>
        <v>0</v>
      </c>
      <c r="EM51" s="166">
        <f t="shared" si="247"/>
        <v>0</v>
      </c>
      <c r="EN51" s="166">
        <f t="shared" si="247"/>
        <v>0</v>
      </c>
      <c r="EO51" s="166">
        <f t="shared" si="247"/>
        <v>0</v>
      </c>
      <c r="EP51" s="166">
        <f t="shared" si="247"/>
        <v>0</v>
      </c>
      <c r="EQ51" s="166">
        <f t="shared" si="247"/>
        <v>0</v>
      </c>
      <c r="ER51" s="166">
        <f t="shared" si="247"/>
        <v>0</v>
      </c>
      <c r="ES51" s="166">
        <f t="shared" si="247"/>
        <v>0</v>
      </c>
      <c r="ET51" s="166">
        <f t="shared" si="247"/>
        <v>0</v>
      </c>
      <c r="EU51" s="166">
        <f t="shared" si="247"/>
        <v>0</v>
      </c>
      <c r="EV51" s="166">
        <f t="shared" si="247"/>
        <v>0</v>
      </c>
      <c r="EW51" s="166">
        <f t="shared" si="247"/>
        <v>0</v>
      </c>
      <c r="EX51" s="166">
        <f t="shared" si="247"/>
        <v>0</v>
      </c>
      <c r="EY51" s="166">
        <f t="shared" si="247"/>
        <v>0</v>
      </c>
      <c r="EZ51" s="166">
        <f t="shared" si="247"/>
        <v>0</v>
      </c>
      <c r="FA51" s="166">
        <f t="shared" si="247"/>
        <v>0</v>
      </c>
      <c r="FB51" s="166">
        <f t="shared" si="247"/>
        <v>0</v>
      </c>
      <c r="FC51" s="166">
        <f t="shared" si="247"/>
        <v>0</v>
      </c>
      <c r="FD51" s="166">
        <f t="shared" si="247"/>
        <v>0</v>
      </c>
      <c r="FE51" s="166">
        <f t="shared" si="247"/>
        <v>0</v>
      </c>
      <c r="FF51" s="166">
        <f t="shared" si="247"/>
        <v>0</v>
      </c>
      <c r="FH51" s="166">
        <f>IF(AND(S51&lt;&gt;"",DS51=1),1,0)</f>
        <v>0</v>
      </c>
      <c r="FI51" s="166">
        <f t="shared" ref="FI51:FX54" si="248">IF(AND(T51&lt;&gt;"",DT51=1),1,0)</f>
        <v>0</v>
      </c>
      <c r="FJ51" s="166">
        <f t="shared" si="248"/>
        <v>0</v>
      </c>
      <c r="FK51" s="166">
        <f t="shared" si="248"/>
        <v>0</v>
      </c>
      <c r="FL51" s="166">
        <f t="shared" si="248"/>
        <v>0</v>
      </c>
      <c r="FM51" s="166">
        <f t="shared" si="248"/>
        <v>0</v>
      </c>
      <c r="FN51" s="166">
        <f t="shared" si="248"/>
        <v>0</v>
      </c>
      <c r="FO51" s="166">
        <f t="shared" si="248"/>
        <v>0</v>
      </c>
      <c r="FP51" s="166">
        <f t="shared" si="248"/>
        <v>0</v>
      </c>
      <c r="FQ51" s="166">
        <f t="shared" si="248"/>
        <v>0</v>
      </c>
      <c r="FR51" s="166">
        <f t="shared" si="248"/>
        <v>0</v>
      </c>
      <c r="FS51" s="166">
        <f t="shared" si="248"/>
        <v>0</v>
      </c>
      <c r="FT51" s="166">
        <f t="shared" si="248"/>
        <v>0</v>
      </c>
      <c r="FU51" s="166">
        <f t="shared" si="248"/>
        <v>0</v>
      </c>
      <c r="FV51" s="166">
        <f t="shared" si="248"/>
        <v>0</v>
      </c>
      <c r="FW51" s="166">
        <f t="shared" si="248"/>
        <v>0</v>
      </c>
      <c r="FX51" s="166">
        <f t="shared" si="248"/>
        <v>0</v>
      </c>
      <c r="FY51" s="166">
        <f t="shared" ref="FY51:FY54" si="249">IF(AND(AJ51&lt;&gt;"",EJ51=1),1,0)</f>
        <v>0</v>
      </c>
      <c r="FZ51" s="166">
        <f t="shared" ref="FZ51:FZ54" si="250">IF(AND(AK51&lt;&gt;"",EK51=1),1,0)</f>
        <v>0</v>
      </c>
      <c r="GA51" s="166">
        <f t="shared" ref="GA51:GA54" si="251">IF(AND(AL51&lt;&gt;"",EL51=1),1,0)</f>
        <v>0</v>
      </c>
      <c r="GB51" s="166">
        <f t="shared" ref="GB51:GB54" si="252">IF(AND(AM51&lt;&gt;"",EM51=1),1,0)</f>
        <v>0</v>
      </c>
      <c r="GC51" s="166">
        <f t="shared" ref="GC51:GC54" si="253">IF(AND(AN51&lt;&gt;"",EN51=1),1,0)</f>
        <v>0</v>
      </c>
      <c r="GD51" s="166">
        <f t="shared" ref="GD51:GD54" si="254">IF(AND(AO51&lt;&gt;"",EO51=1),1,0)</f>
        <v>0</v>
      </c>
      <c r="GE51" s="166">
        <f t="shared" ref="GE51:GE54" si="255">IF(AND(AP51&lt;&gt;"",EP51=1),1,0)</f>
        <v>0</v>
      </c>
      <c r="GF51" s="166">
        <f t="shared" ref="GF51:GF54" si="256">IF(AND(AQ51&lt;&gt;"",EQ51=1),1,0)</f>
        <v>0</v>
      </c>
      <c r="GG51" s="166">
        <f t="shared" ref="GG51:GG54" si="257">IF(AND(AR51&lt;&gt;"",ER51=1),1,0)</f>
        <v>0</v>
      </c>
      <c r="GH51" s="166">
        <f t="shared" ref="GH51:GH54" si="258">IF(AND(AS51&lt;&gt;"",ES51=1),1,0)</f>
        <v>0</v>
      </c>
      <c r="GI51" s="166">
        <f t="shared" ref="GI51:GI54" si="259">IF(AND(AT51&lt;&gt;"",ET51=1),1,0)</f>
        <v>0</v>
      </c>
      <c r="GJ51" s="166">
        <f t="shared" ref="GJ51:GJ54" si="260">IF(AND(AU51&lt;&gt;"",EU51=1),1,0)</f>
        <v>0</v>
      </c>
      <c r="GK51" s="166">
        <f t="shared" ref="GK51:GK54" si="261">IF(AND(AV51&lt;&gt;"",EV51=1),1,0)</f>
        <v>0</v>
      </c>
      <c r="GL51" s="166">
        <f t="shared" ref="GL51:GL54" si="262">IF(AND(AW51&lt;&gt;"",EW51=1),1,0)</f>
        <v>0</v>
      </c>
      <c r="GM51" s="166">
        <f t="shared" ref="GM51:GM54" si="263">IF(AND(AX51&lt;&gt;"",EX51=1),1,0)</f>
        <v>0</v>
      </c>
      <c r="GN51" s="166">
        <f t="shared" ref="GN51:GN54" si="264">IF(AND(AY51&lt;&gt;"",EY51=1),1,0)</f>
        <v>0</v>
      </c>
      <c r="GO51" s="166">
        <f t="shared" ref="GO51:GO54" si="265">IF(AND(AZ51&lt;&gt;"",EZ51=1),1,0)</f>
        <v>0</v>
      </c>
      <c r="GP51" s="166">
        <f t="shared" ref="GP51:GP54" si="266">IF(AND(BA51&lt;&gt;"",FA51=1),1,0)</f>
        <v>0</v>
      </c>
      <c r="GQ51" s="166">
        <f t="shared" ref="GQ51:GQ54" si="267">IF(AND(BB51&lt;&gt;"",FB51=1),1,0)</f>
        <v>0</v>
      </c>
      <c r="GR51" s="166">
        <f t="shared" ref="GR51:GR54" si="268">IF(AND(BC51&lt;&gt;"",FC51=1),1,0)</f>
        <v>0</v>
      </c>
      <c r="GS51" s="166">
        <f t="shared" ref="GS51:GS54" si="269">IF(AND(BD51&lt;&gt;"",FD51=1),1,0)</f>
        <v>0</v>
      </c>
      <c r="GT51" s="166">
        <f t="shared" ref="GT51:GT54" si="270">IF(AND(BE51&lt;&gt;"",FE51=1),1,0)</f>
        <v>0</v>
      </c>
      <c r="GU51" s="166">
        <f t="shared" ref="GU51:GU54" si="271">IF(AND(BF51&lt;&gt;"",FF51=1),1,0)</f>
        <v>0</v>
      </c>
      <c r="GW51" s="166">
        <f t="shared" ref="GW51:IC54" si="272">IF(AND(FH51=1,DS51=1,CD51=0),1,0)</f>
        <v>0</v>
      </c>
      <c r="GX51" s="166">
        <f t="shared" si="272"/>
        <v>0</v>
      </c>
      <c r="GY51" s="166">
        <f t="shared" si="272"/>
        <v>0</v>
      </c>
      <c r="GZ51" s="166">
        <f t="shared" si="272"/>
        <v>0</v>
      </c>
      <c r="HA51" s="166">
        <f t="shared" si="272"/>
        <v>0</v>
      </c>
      <c r="HB51" s="166">
        <f t="shared" si="272"/>
        <v>0</v>
      </c>
      <c r="HC51" s="166">
        <f t="shared" si="272"/>
        <v>0</v>
      </c>
      <c r="HD51" s="166">
        <f t="shared" si="272"/>
        <v>0</v>
      </c>
      <c r="HE51" s="166">
        <f t="shared" si="272"/>
        <v>0</v>
      </c>
      <c r="HF51" s="166">
        <f t="shared" si="272"/>
        <v>0</v>
      </c>
      <c r="HG51" s="166">
        <f t="shared" si="272"/>
        <v>0</v>
      </c>
      <c r="HH51" s="166">
        <f t="shared" si="272"/>
        <v>0</v>
      </c>
      <c r="HI51" s="166">
        <f t="shared" si="272"/>
        <v>0</v>
      </c>
      <c r="HJ51" s="166">
        <f t="shared" si="272"/>
        <v>0</v>
      </c>
      <c r="HK51" s="166">
        <f t="shared" si="272"/>
        <v>0</v>
      </c>
      <c r="HL51" s="166">
        <f t="shared" si="272"/>
        <v>0</v>
      </c>
      <c r="HM51" s="166">
        <f t="shared" si="272"/>
        <v>0</v>
      </c>
      <c r="HN51" s="166">
        <f t="shared" si="272"/>
        <v>0</v>
      </c>
      <c r="HO51" s="166">
        <f t="shared" si="272"/>
        <v>0</v>
      </c>
      <c r="HP51" s="166">
        <f t="shared" si="272"/>
        <v>0</v>
      </c>
      <c r="HQ51" s="166">
        <f t="shared" si="272"/>
        <v>0</v>
      </c>
      <c r="HR51" s="166">
        <f t="shared" si="272"/>
        <v>0</v>
      </c>
      <c r="HS51" s="166">
        <f t="shared" si="272"/>
        <v>0</v>
      </c>
      <c r="HT51" s="166">
        <f t="shared" si="272"/>
        <v>0</v>
      </c>
      <c r="HU51" s="166">
        <f t="shared" si="272"/>
        <v>0</v>
      </c>
      <c r="HV51" s="166">
        <f t="shared" si="272"/>
        <v>0</v>
      </c>
      <c r="HW51" s="166">
        <f t="shared" si="272"/>
        <v>0</v>
      </c>
      <c r="HX51" s="166">
        <f t="shared" si="272"/>
        <v>0</v>
      </c>
      <c r="HY51" s="166">
        <f t="shared" si="272"/>
        <v>0</v>
      </c>
      <c r="HZ51" s="166">
        <f t="shared" si="272"/>
        <v>0</v>
      </c>
      <c r="IA51" s="166">
        <f t="shared" si="272"/>
        <v>0</v>
      </c>
      <c r="IB51" s="166">
        <f t="shared" si="272"/>
        <v>0</v>
      </c>
      <c r="IC51" s="166">
        <f t="shared" si="272"/>
        <v>0</v>
      </c>
      <c r="ID51" s="166">
        <f t="shared" ref="ID51:ID54" si="273">IF(AND(GO51=1,EZ51=1,DK51=0),1,0)</f>
        <v>0</v>
      </c>
      <c r="IE51" s="166">
        <f t="shared" ref="IE51:IE54" si="274">IF(AND(GP51=1,FA51=1,DL51=0),1,0)</f>
        <v>0</v>
      </c>
      <c r="IF51" s="166">
        <f t="shared" ref="IF51:IF54" si="275">IF(AND(GQ51=1,FB51=1,DM51=0),1,0)</f>
        <v>0</v>
      </c>
      <c r="IG51" s="166">
        <f t="shared" ref="IG51:IG54" si="276">IF(AND(GR51=1,FC51=1,DN51=0),1,0)</f>
        <v>0</v>
      </c>
      <c r="IH51" s="166">
        <f t="shared" ref="IH51:IH54" si="277">IF(AND(GS51=1,FD51=1,DO51=0),1,0)</f>
        <v>0</v>
      </c>
      <c r="II51" s="166">
        <f t="shared" ref="II51:II54" si="278">IF(AND(GT51=1,FE51=1,DP51=0),1,0)</f>
        <v>0</v>
      </c>
      <c r="IJ51" s="166">
        <f t="shared" ref="IJ51:IJ54" si="279">IF(AND(GU51=1,FF51=1,DQ51=0),1,0)</f>
        <v>0</v>
      </c>
      <c r="IL51" s="166">
        <f t="shared" ref="IL51:IU54" si="280">IF(GW51=1,1,0)</f>
        <v>0</v>
      </c>
      <c r="IM51" s="166">
        <f t="shared" si="280"/>
        <v>0</v>
      </c>
      <c r="IN51" s="166">
        <f t="shared" si="280"/>
        <v>0</v>
      </c>
      <c r="IO51" s="166">
        <f t="shared" si="280"/>
        <v>0</v>
      </c>
      <c r="IP51" s="166">
        <f t="shared" si="280"/>
        <v>0</v>
      </c>
      <c r="IQ51" s="166">
        <f t="shared" si="280"/>
        <v>0</v>
      </c>
      <c r="IR51" s="166">
        <f t="shared" si="280"/>
        <v>0</v>
      </c>
      <c r="IS51" s="166">
        <f t="shared" si="280"/>
        <v>0</v>
      </c>
      <c r="IT51" s="166">
        <f t="shared" si="280"/>
        <v>0</v>
      </c>
      <c r="IU51" s="166">
        <f t="shared" si="280"/>
        <v>0</v>
      </c>
      <c r="IV51" s="166">
        <f t="shared" ref="IV51:JE54" si="281">IF(HG51=1,1,0)</f>
        <v>0</v>
      </c>
      <c r="IW51" s="166">
        <f t="shared" si="281"/>
        <v>0</v>
      </c>
      <c r="IX51" s="166">
        <f t="shared" si="281"/>
        <v>0</v>
      </c>
      <c r="IY51" s="166">
        <f t="shared" si="281"/>
        <v>0</v>
      </c>
      <c r="IZ51" s="166">
        <f t="shared" si="281"/>
        <v>0</v>
      </c>
      <c r="JA51" s="166">
        <f t="shared" si="281"/>
        <v>0</v>
      </c>
      <c r="JB51" s="166">
        <f t="shared" si="281"/>
        <v>0</v>
      </c>
      <c r="JC51" s="166">
        <f t="shared" si="281"/>
        <v>0</v>
      </c>
      <c r="JD51" s="166">
        <f t="shared" si="281"/>
        <v>0</v>
      </c>
      <c r="JE51" s="166">
        <f t="shared" si="281"/>
        <v>0</v>
      </c>
      <c r="JF51" s="166">
        <f t="shared" ref="JF51:JO54" si="282">IF(HQ51=1,1,0)</f>
        <v>0</v>
      </c>
      <c r="JG51" s="166">
        <f t="shared" si="282"/>
        <v>0</v>
      </c>
      <c r="JH51" s="166">
        <f t="shared" si="282"/>
        <v>0</v>
      </c>
      <c r="JI51" s="166">
        <f t="shared" si="282"/>
        <v>0</v>
      </c>
      <c r="JJ51" s="166">
        <f t="shared" si="282"/>
        <v>0</v>
      </c>
      <c r="JK51" s="166">
        <f t="shared" si="282"/>
        <v>0</v>
      </c>
      <c r="JL51" s="166">
        <f t="shared" si="282"/>
        <v>0</v>
      </c>
      <c r="JM51" s="166">
        <f t="shared" si="282"/>
        <v>0</v>
      </c>
      <c r="JN51" s="166">
        <f t="shared" si="282"/>
        <v>0</v>
      </c>
      <c r="JO51" s="166">
        <f t="shared" si="282"/>
        <v>0</v>
      </c>
      <c r="JP51" s="166">
        <f t="shared" ref="JP51:JY54" si="283">IF(IA51=1,1,0)</f>
        <v>0</v>
      </c>
      <c r="JQ51" s="166">
        <f t="shared" si="283"/>
        <v>0</v>
      </c>
      <c r="JR51" s="166">
        <f t="shared" si="283"/>
        <v>0</v>
      </c>
      <c r="JS51" s="166">
        <f t="shared" si="283"/>
        <v>0</v>
      </c>
      <c r="JT51" s="166">
        <f t="shared" si="283"/>
        <v>0</v>
      </c>
      <c r="JU51" s="166">
        <f t="shared" si="283"/>
        <v>0</v>
      </c>
      <c r="JV51" s="166">
        <f t="shared" si="283"/>
        <v>0</v>
      </c>
      <c r="JW51" s="166">
        <f t="shared" si="283"/>
        <v>0</v>
      </c>
      <c r="JX51" s="166">
        <f t="shared" si="283"/>
        <v>0</v>
      </c>
      <c r="JY51" s="166">
        <f t="shared" si="283"/>
        <v>0</v>
      </c>
      <c r="JZ51" s="167" t="str">
        <f>IF(MAX(IL51:JY51)=1,CONCATENATE("If no, insufficient proof of household program eligibility."),"")</f>
        <v/>
      </c>
    </row>
    <row r="52" spans="1:286" ht="12.95" customHeight="1" x14ac:dyDescent="0.25">
      <c r="A52" s="284" t="s">
        <v>28</v>
      </c>
      <c r="B52" s="284"/>
      <c r="C52" s="284"/>
      <c r="D52" s="284"/>
      <c r="E52" s="284"/>
      <c r="F52" s="284"/>
      <c r="G52" s="284"/>
      <c r="H52" s="284"/>
      <c r="I52" s="284"/>
      <c r="J52" s="284"/>
      <c r="K52" s="284"/>
      <c r="L52" s="284"/>
      <c r="M52" s="284"/>
      <c r="N52" s="284"/>
      <c r="O52" s="284"/>
      <c r="P52" s="284"/>
      <c r="Q52" s="284"/>
      <c r="R52" s="154" t="str">
        <f>BZ52</f>
        <v/>
      </c>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298"/>
      <c r="BH52" s="299"/>
      <c r="BI52" s="299"/>
      <c r="BJ52" s="299"/>
      <c r="BK52" s="299"/>
      <c r="BL52" s="299"/>
      <c r="BM52" s="299"/>
      <c r="BN52" s="299"/>
      <c r="BO52" s="299"/>
      <c r="BP52" s="299"/>
      <c r="BQ52" s="299"/>
      <c r="BR52" s="299"/>
      <c r="BS52" s="299"/>
      <c r="BT52" s="299"/>
      <c r="BU52" s="299"/>
      <c r="BV52" s="299"/>
      <c r="BW52" s="300"/>
      <c r="BX52" s="7"/>
      <c r="BY52" s="145"/>
      <c r="BZ52" s="158" t="str">
        <f>IF(CB52&gt;0,CA52/CB52,"")</f>
        <v/>
      </c>
      <c r="CA52" s="166">
        <f>SUM(CD52:DQ52)</f>
        <v>0</v>
      </c>
      <c r="CB52" s="166">
        <f>SUM(DS52:FF52)</f>
        <v>0</v>
      </c>
      <c r="CD52" s="166">
        <f t="shared" si="243"/>
        <v>0</v>
      </c>
      <c r="CE52" s="166">
        <f t="shared" si="243"/>
        <v>0</v>
      </c>
      <c r="CF52" s="166">
        <f t="shared" si="243"/>
        <v>0</v>
      </c>
      <c r="CG52" s="166">
        <f t="shared" si="243"/>
        <v>0</v>
      </c>
      <c r="CH52" s="166">
        <f t="shared" si="243"/>
        <v>0</v>
      </c>
      <c r="CI52" s="166">
        <f t="shared" si="243"/>
        <v>0</v>
      </c>
      <c r="CJ52" s="166">
        <f t="shared" si="243"/>
        <v>0</v>
      </c>
      <c r="CK52" s="166">
        <f t="shared" si="243"/>
        <v>0</v>
      </c>
      <c r="CL52" s="166">
        <f t="shared" si="243"/>
        <v>0</v>
      </c>
      <c r="CM52" s="166">
        <f t="shared" si="243"/>
        <v>0</v>
      </c>
      <c r="CN52" s="166">
        <f t="shared" si="244"/>
        <v>0</v>
      </c>
      <c r="CO52" s="166">
        <f t="shared" si="244"/>
        <v>0</v>
      </c>
      <c r="CP52" s="166">
        <f t="shared" si="244"/>
        <v>0</v>
      </c>
      <c r="CQ52" s="166">
        <f t="shared" si="244"/>
        <v>0</v>
      </c>
      <c r="CR52" s="166">
        <f t="shared" si="244"/>
        <v>0</v>
      </c>
      <c r="CS52" s="166">
        <f t="shared" si="244"/>
        <v>0</v>
      </c>
      <c r="CT52" s="166">
        <f t="shared" si="244"/>
        <v>0</v>
      </c>
      <c r="CU52" s="166">
        <f t="shared" si="244"/>
        <v>0</v>
      </c>
      <c r="CV52" s="166">
        <f t="shared" si="244"/>
        <v>0</v>
      </c>
      <c r="CW52" s="166">
        <f t="shared" si="244"/>
        <v>0</v>
      </c>
      <c r="CX52" s="166">
        <f t="shared" si="245"/>
        <v>0</v>
      </c>
      <c r="CY52" s="166">
        <f t="shared" si="245"/>
        <v>0</v>
      </c>
      <c r="CZ52" s="166">
        <f t="shared" si="245"/>
        <v>0</v>
      </c>
      <c r="DA52" s="166">
        <f t="shared" si="245"/>
        <v>0</v>
      </c>
      <c r="DB52" s="166">
        <f t="shared" si="245"/>
        <v>0</v>
      </c>
      <c r="DC52" s="166">
        <f t="shared" si="245"/>
        <v>0</v>
      </c>
      <c r="DD52" s="166">
        <f t="shared" si="245"/>
        <v>0</v>
      </c>
      <c r="DE52" s="166">
        <f t="shared" si="245"/>
        <v>0</v>
      </c>
      <c r="DF52" s="166">
        <f t="shared" si="245"/>
        <v>0</v>
      </c>
      <c r="DG52" s="166">
        <f t="shared" si="245"/>
        <v>0</v>
      </c>
      <c r="DH52" s="166">
        <f t="shared" si="246"/>
        <v>0</v>
      </c>
      <c r="DI52" s="166">
        <f t="shared" si="246"/>
        <v>0</v>
      </c>
      <c r="DJ52" s="166">
        <f t="shared" si="246"/>
        <v>0</v>
      </c>
      <c r="DK52" s="166">
        <f t="shared" si="246"/>
        <v>0</v>
      </c>
      <c r="DL52" s="166">
        <f t="shared" si="246"/>
        <v>0</v>
      </c>
      <c r="DM52" s="166">
        <f t="shared" si="246"/>
        <v>0</v>
      </c>
      <c r="DN52" s="166">
        <f t="shared" si="246"/>
        <v>0</v>
      </c>
      <c r="DO52" s="166">
        <f t="shared" si="246"/>
        <v>0</v>
      </c>
      <c r="DP52" s="166">
        <f t="shared" si="246"/>
        <v>0</v>
      </c>
      <c r="DQ52" s="166">
        <f t="shared" si="246"/>
        <v>0</v>
      </c>
      <c r="DS52" s="166">
        <f t="shared" ref="DS52:EB54" si="284">IF(AND(S$10&gt;0,S$51&lt;&gt;"N/A",S52&lt;&gt;"N/A"),1,0)</f>
        <v>0</v>
      </c>
      <c r="DT52" s="166">
        <f t="shared" si="284"/>
        <v>0</v>
      </c>
      <c r="DU52" s="166">
        <f t="shared" si="284"/>
        <v>0</v>
      </c>
      <c r="DV52" s="166">
        <f t="shared" si="284"/>
        <v>0</v>
      </c>
      <c r="DW52" s="166">
        <f t="shared" si="284"/>
        <v>0</v>
      </c>
      <c r="DX52" s="166">
        <f t="shared" si="284"/>
        <v>0</v>
      </c>
      <c r="DY52" s="166">
        <f t="shared" si="284"/>
        <v>0</v>
      </c>
      <c r="DZ52" s="166">
        <f t="shared" si="284"/>
        <v>0</v>
      </c>
      <c r="EA52" s="166">
        <f t="shared" si="284"/>
        <v>0</v>
      </c>
      <c r="EB52" s="166">
        <f t="shared" si="284"/>
        <v>0</v>
      </c>
      <c r="EC52" s="166">
        <f t="shared" ref="EC52:EL54" si="285">IF(AND(AC$10&gt;0,AC$51&lt;&gt;"N/A",AC52&lt;&gt;"N/A"),1,0)</f>
        <v>0</v>
      </c>
      <c r="ED52" s="166">
        <f t="shared" si="285"/>
        <v>0</v>
      </c>
      <c r="EE52" s="166">
        <f t="shared" si="285"/>
        <v>0</v>
      </c>
      <c r="EF52" s="166">
        <f t="shared" si="285"/>
        <v>0</v>
      </c>
      <c r="EG52" s="166">
        <f t="shared" si="285"/>
        <v>0</v>
      </c>
      <c r="EH52" s="166">
        <f t="shared" si="285"/>
        <v>0</v>
      </c>
      <c r="EI52" s="166">
        <f t="shared" si="285"/>
        <v>0</v>
      </c>
      <c r="EJ52" s="166">
        <f t="shared" si="285"/>
        <v>0</v>
      </c>
      <c r="EK52" s="166">
        <f t="shared" si="285"/>
        <v>0</v>
      </c>
      <c r="EL52" s="166">
        <f t="shared" si="285"/>
        <v>0</v>
      </c>
      <c r="EM52" s="166">
        <f t="shared" ref="EM52:EV54" si="286">IF(AND(AM$10&gt;0,AM$51&lt;&gt;"N/A",AM52&lt;&gt;"N/A"),1,0)</f>
        <v>0</v>
      </c>
      <c r="EN52" s="166">
        <f t="shared" si="286"/>
        <v>0</v>
      </c>
      <c r="EO52" s="166">
        <f t="shared" si="286"/>
        <v>0</v>
      </c>
      <c r="EP52" s="166">
        <f t="shared" si="286"/>
        <v>0</v>
      </c>
      <c r="EQ52" s="166">
        <f t="shared" si="286"/>
        <v>0</v>
      </c>
      <c r="ER52" s="166">
        <f t="shared" si="286"/>
        <v>0</v>
      </c>
      <c r="ES52" s="166">
        <f t="shared" si="286"/>
        <v>0</v>
      </c>
      <c r="ET52" s="166">
        <f t="shared" si="286"/>
        <v>0</v>
      </c>
      <c r="EU52" s="166">
        <f t="shared" si="286"/>
        <v>0</v>
      </c>
      <c r="EV52" s="166">
        <f t="shared" si="286"/>
        <v>0</v>
      </c>
      <c r="EW52" s="166">
        <f t="shared" ref="EW52:FF54" si="287">IF(AND(AW$10&gt;0,AW$51&lt;&gt;"N/A",AW52&lt;&gt;"N/A"),1,0)</f>
        <v>0</v>
      </c>
      <c r="EX52" s="166">
        <f t="shared" si="287"/>
        <v>0</v>
      </c>
      <c r="EY52" s="166">
        <f t="shared" si="287"/>
        <v>0</v>
      </c>
      <c r="EZ52" s="166">
        <f t="shared" si="287"/>
        <v>0</v>
      </c>
      <c r="FA52" s="166">
        <f t="shared" si="287"/>
        <v>0</v>
      </c>
      <c r="FB52" s="166">
        <f t="shared" si="287"/>
        <v>0</v>
      </c>
      <c r="FC52" s="166">
        <f t="shared" si="287"/>
        <v>0</v>
      </c>
      <c r="FD52" s="166">
        <f t="shared" si="287"/>
        <v>0</v>
      </c>
      <c r="FE52" s="166">
        <f t="shared" si="287"/>
        <v>0</v>
      </c>
      <c r="FF52" s="166">
        <f t="shared" si="287"/>
        <v>0</v>
      </c>
      <c r="FH52" s="166">
        <f>IF(AND(S52&lt;&gt;"",DS52=1),1,0)</f>
        <v>0</v>
      </c>
      <c r="FI52" s="166">
        <f t="shared" si="248"/>
        <v>0</v>
      </c>
      <c r="FJ52" s="166">
        <f t="shared" si="248"/>
        <v>0</v>
      </c>
      <c r="FK52" s="166">
        <f t="shared" si="248"/>
        <v>0</v>
      </c>
      <c r="FL52" s="166">
        <f t="shared" si="248"/>
        <v>0</v>
      </c>
      <c r="FM52" s="166">
        <f t="shared" si="248"/>
        <v>0</v>
      </c>
      <c r="FN52" s="166">
        <f t="shared" si="248"/>
        <v>0</v>
      </c>
      <c r="FO52" s="166">
        <f t="shared" si="248"/>
        <v>0</v>
      </c>
      <c r="FP52" s="166">
        <f t="shared" si="248"/>
        <v>0</v>
      </c>
      <c r="FQ52" s="166">
        <f t="shared" si="248"/>
        <v>0</v>
      </c>
      <c r="FR52" s="166">
        <f t="shared" si="248"/>
        <v>0</v>
      </c>
      <c r="FS52" s="166">
        <f t="shared" si="248"/>
        <v>0</v>
      </c>
      <c r="FT52" s="166">
        <f t="shared" si="248"/>
        <v>0</v>
      </c>
      <c r="FU52" s="166">
        <f t="shared" si="248"/>
        <v>0</v>
      </c>
      <c r="FV52" s="166">
        <f t="shared" si="248"/>
        <v>0</v>
      </c>
      <c r="FW52" s="166">
        <f t="shared" si="248"/>
        <v>0</v>
      </c>
      <c r="FX52" s="166">
        <f t="shared" si="248"/>
        <v>0</v>
      </c>
      <c r="FY52" s="166">
        <f t="shared" si="249"/>
        <v>0</v>
      </c>
      <c r="FZ52" s="166">
        <f t="shared" si="250"/>
        <v>0</v>
      </c>
      <c r="GA52" s="166">
        <f t="shared" si="251"/>
        <v>0</v>
      </c>
      <c r="GB52" s="166">
        <f t="shared" si="252"/>
        <v>0</v>
      </c>
      <c r="GC52" s="166">
        <f t="shared" si="253"/>
        <v>0</v>
      </c>
      <c r="GD52" s="166">
        <f t="shared" si="254"/>
        <v>0</v>
      </c>
      <c r="GE52" s="166">
        <f t="shared" si="255"/>
        <v>0</v>
      </c>
      <c r="GF52" s="166">
        <f t="shared" si="256"/>
        <v>0</v>
      </c>
      <c r="GG52" s="166">
        <f t="shared" si="257"/>
        <v>0</v>
      </c>
      <c r="GH52" s="166">
        <f t="shared" si="258"/>
        <v>0</v>
      </c>
      <c r="GI52" s="166">
        <f t="shared" si="259"/>
        <v>0</v>
      </c>
      <c r="GJ52" s="166">
        <f t="shared" si="260"/>
        <v>0</v>
      </c>
      <c r="GK52" s="166">
        <f t="shared" si="261"/>
        <v>0</v>
      </c>
      <c r="GL52" s="166">
        <f t="shared" si="262"/>
        <v>0</v>
      </c>
      <c r="GM52" s="166">
        <f t="shared" si="263"/>
        <v>0</v>
      </c>
      <c r="GN52" s="166">
        <f t="shared" si="264"/>
        <v>0</v>
      </c>
      <c r="GO52" s="166">
        <f t="shared" si="265"/>
        <v>0</v>
      </c>
      <c r="GP52" s="166">
        <f t="shared" si="266"/>
        <v>0</v>
      </c>
      <c r="GQ52" s="166">
        <f t="shared" si="267"/>
        <v>0</v>
      </c>
      <c r="GR52" s="166">
        <f t="shared" si="268"/>
        <v>0</v>
      </c>
      <c r="GS52" s="166">
        <f t="shared" si="269"/>
        <v>0</v>
      </c>
      <c r="GT52" s="166">
        <f t="shared" si="270"/>
        <v>0</v>
      </c>
      <c r="GU52" s="166">
        <f t="shared" si="271"/>
        <v>0</v>
      </c>
      <c r="GW52" s="166">
        <f t="shared" si="272"/>
        <v>0</v>
      </c>
      <c r="GX52" s="166">
        <f t="shared" si="272"/>
        <v>0</v>
      </c>
      <c r="GY52" s="166">
        <f t="shared" si="272"/>
        <v>0</v>
      </c>
      <c r="GZ52" s="166">
        <f t="shared" si="272"/>
        <v>0</v>
      </c>
      <c r="HA52" s="166">
        <f t="shared" si="272"/>
        <v>0</v>
      </c>
      <c r="HB52" s="166">
        <f t="shared" si="272"/>
        <v>0</v>
      </c>
      <c r="HC52" s="166">
        <f t="shared" si="272"/>
        <v>0</v>
      </c>
      <c r="HD52" s="166">
        <f t="shared" si="272"/>
        <v>0</v>
      </c>
      <c r="HE52" s="166">
        <f t="shared" si="272"/>
        <v>0</v>
      </c>
      <c r="HF52" s="166">
        <f t="shared" si="272"/>
        <v>0</v>
      </c>
      <c r="HG52" s="166">
        <f t="shared" si="272"/>
        <v>0</v>
      </c>
      <c r="HH52" s="166">
        <f t="shared" si="272"/>
        <v>0</v>
      </c>
      <c r="HI52" s="166">
        <f t="shared" si="272"/>
        <v>0</v>
      </c>
      <c r="HJ52" s="166">
        <f t="shared" si="272"/>
        <v>0</v>
      </c>
      <c r="HK52" s="166">
        <f t="shared" si="272"/>
        <v>0</v>
      </c>
      <c r="HL52" s="166">
        <f t="shared" si="272"/>
        <v>0</v>
      </c>
      <c r="HM52" s="166">
        <f t="shared" si="272"/>
        <v>0</v>
      </c>
      <c r="HN52" s="166">
        <f t="shared" si="272"/>
        <v>0</v>
      </c>
      <c r="HO52" s="166">
        <f t="shared" si="272"/>
        <v>0</v>
      </c>
      <c r="HP52" s="166">
        <f t="shared" si="272"/>
        <v>0</v>
      </c>
      <c r="HQ52" s="166">
        <f t="shared" si="272"/>
        <v>0</v>
      </c>
      <c r="HR52" s="166">
        <f t="shared" si="272"/>
        <v>0</v>
      </c>
      <c r="HS52" s="166">
        <f t="shared" si="272"/>
        <v>0</v>
      </c>
      <c r="HT52" s="166">
        <f t="shared" si="272"/>
        <v>0</v>
      </c>
      <c r="HU52" s="166">
        <f t="shared" si="272"/>
        <v>0</v>
      </c>
      <c r="HV52" s="166">
        <f t="shared" si="272"/>
        <v>0</v>
      </c>
      <c r="HW52" s="166">
        <f t="shared" si="272"/>
        <v>0</v>
      </c>
      <c r="HX52" s="166">
        <f t="shared" si="272"/>
        <v>0</v>
      </c>
      <c r="HY52" s="166">
        <f t="shared" si="272"/>
        <v>0</v>
      </c>
      <c r="HZ52" s="166">
        <f t="shared" si="272"/>
        <v>0</v>
      </c>
      <c r="IA52" s="166">
        <f t="shared" si="272"/>
        <v>0</v>
      </c>
      <c r="IB52" s="166">
        <f t="shared" si="272"/>
        <v>0</v>
      </c>
      <c r="IC52" s="166">
        <f t="shared" si="272"/>
        <v>0</v>
      </c>
      <c r="ID52" s="166">
        <f t="shared" si="273"/>
        <v>0</v>
      </c>
      <c r="IE52" s="166">
        <f t="shared" si="274"/>
        <v>0</v>
      </c>
      <c r="IF52" s="166">
        <f t="shared" si="275"/>
        <v>0</v>
      </c>
      <c r="IG52" s="166">
        <f t="shared" si="276"/>
        <v>0</v>
      </c>
      <c r="IH52" s="166">
        <f t="shared" si="277"/>
        <v>0</v>
      </c>
      <c r="II52" s="166">
        <f t="shared" si="278"/>
        <v>0</v>
      </c>
      <c r="IJ52" s="166">
        <f t="shared" si="279"/>
        <v>0</v>
      </c>
      <c r="IL52" s="166">
        <f t="shared" si="280"/>
        <v>0</v>
      </c>
      <c r="IM52" s="166">
        <f t="shared" si="280"/>
        <v>0</v>
      </c>
      <c r="IN52" s="166">
        <f t="shared" si="280"/>
        <v>0</v>
      </c>
      <c r="IO52" s="166">
        <f t="shared" si="280"/>
        <v>0</v>
      </c>
      <c r="IP52" s="166">
        <f t="shared" si="280"/>
        <v>0</v>
      </c>
      <c r="IQ52" s="166">
        <f t="shared" si="280"/>
        <v>0</v>
      </c>
      <c r="IR52" s="166">
        <f t="shared" si="280"/>
        <v>0</v>
      </c>
      <c r="IS52" s="166">
        <f t="shared" si="280"/>
        <v>0</v>
      </c>
      <c r="IT52" s="166">
        <f t="shared" si="280"/>
        <v>0</v>
      </c>
      <c r="IU52" s="166">
        <f t="shared" si="280"/>
        <v>0</v>
      </c>
      <c r="IV52" s="166">
        <f t="shared" si="281"/>
        <v>0</v>
      </c>
      <c r="IW52" s="166">
        <f t="shared" si="281"/>
        <v>0</v>
      </c>
      <c r="IX52" s="166">
        <f t="shared" si="281"/>
        <v>0</v>
      </c>
      <c r="IY52" s="166">
        <f t="shared" si="281"/>
        <v>0</v>
      </c>
      <c r="IZ52" s="166">
        <f t="shared" si="281"/>
        <v>0</v>
      </c>
      <c r="JA52" s="166">
        <f t="shared" si="281"/>
        <v>0</v>
      </c>
      <c r="JB52" s="166">
        <f t="shared" si="281"/>
        <v>0</v>
      </c>
      <c r="JC52" s="166">
        <f t="shared" si="281"/>
        <v>0</v>
      </c>
      <c r="JD52" s="166">
        <f t="shared" si="281"/>
        <v>0</v>
      </c>
      <c r="JE52" s="166">
        <f t="shared" si="281"/>
        <v>0</v>
      </c>
      <c r="JF52" s="166">
        <f t="shared" si="282"/>
        <v>0</v>
      </c>
      <c r="JG52" s="166">
        <f t="shared" si="282"/>
        <v>0</v>
      </c>
      <c r="JH52" s="166">
        <f t="shared" si="282"/>
        <v>0</v>
      </c>
      <c r="JI52" s="166">
        <f t="shared" si="282"/>
        <v>0</v>
      </c>
      <c r="JJ52" s="166">
        <f t="shared" si="282"/>
        <v>0</v>
      </c>
      <c r="JK52" s="166">
        <f t="shared" si="282"/>
        <v>0</v>
      </c>
      <c r="JL52" s="166">
        <f t="shared" si="282"/>
        <v>0</v>
      </c>
      <c r="JM52" s="166">
        <f t="shared" si="282"/>
        <v>0</v>
      </c>
      <c r="JN52" s="166">
        <f t="shared" si="282"/>
        <v>0</v>
      </c>
      <c r="JO52" s="166">
        <f t="shared" si="282"/>
        <v>0</v>
      </c>
      <c r="JP52" s="166">
        <f t="shared" si="283"/>
        <v>0</v>
      </c>
      <c r="JQ52" s="166">
        <f t="shared" si="283"/>
        <v>0</v>
      </c>
      <c r="JR52" s="166">
        <f t="shared" si="283"/>
        <v>0</v>
      </c>
      <c r="JS52" s="166">
        <f t="shared" si="283"/>
        <v>0</v>
      </c>
      <c r="JT52" s="166">
        <f t="shared" si="283"/>
        <v>0</v>
      </c>
      <c r="JU52" s="166">
        <f t="shared" si="283"/>
        <v>0</v>
      </c>
      <c r="JV52" s="166">
        <f t="shared" si="283"/>
        <v>0</v>
      </c>
      <c r="JW52" s="166">
        <f t="shared" si="283"/>
        <v>0</v>
      </c>
      <c r="JX52" s="166">
        <f t="shared" si="283"/>
        <v>0</v>
      </c>
      <c r="JY52" s="166">
        <f t="shared" si="283"/>
        <v>0</v>
      </c>
      <c r="JZ52" s="167" t="str">
        <f>IF(MAX(IL52:JY52)=1,CONCATENATE("If no, insufficient proof of household program eligibility."),"")</f>
        <v/>
      </c>
    </row>
    <row r="53" spans="1:286" ht="12.95" customHeight="1" x14ac:dyDescent="0.25">
      <c r="A53" s="284" t="s">
        <v>311</v>
      </c>
      <c r="B53" s="284"/>
      <c r="C53" s="284"/>
      <c r="D53" s="284"/>
      <c r="E53" s="284"/>
      <c r="F53" s="284"/>
      <c r="G53" s="284"/>
      <c r="H53" s="284"/>
      <c r="I53" s="284"/>
      <c r="J53" s="284"/>
      <c r="K53" s="284"/>
      <c r="L53" s="284"/>
      <c r="M53" s="284"/>
      <c r="N53" s="284"/>
      <c r="O53" s="284"/>
      <c r="P53" s="284"/>
      <c r="Q53" s="284"/>
      <c r="R53" s="154" t="str">
        <f>BZ53</f>
        <v/>
      </c>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298"/>
      <c r="BH53" s="299"/>
      <c r="BI53" s="299"/>
      <c r="BJ53" s="299"/>
      <c r="BK53" s="299"/>
      <c r="BL53" s="299"/>
      <c r="BM53" s="299"/>
      <c r="BN53" s="299"/>
      <c r="BO53" s="299"/>
      <c r="BP53" s="299"/>
      <c r="BQ53" s="299"/>
      <c r="BR53" s="299"/>
      <c r="BS53" s="299"/>
      <c r="BT53" s="299"/>
      <c r="BU53" s="299"/>
      <c r="BV53" s="299"/>
      <c r="BW53" s="300"/>
      <c r="BX53" s="7"/>
      <c r="BY53" s="145"/>
      <c r="BZ53" s="158" t="str">
        <f>IF(CB53&gt;0,CA53/CB53,"")</f>
        <v/>
      </c>
      <c r="CA53" s="166">
        <f>SUM(CD53:DQ53)</f>
        <v>0</v>
      </c>
      <c r="CB53" s="166">
        <f>SUM(DS53:FF53)</f>
        <v>0</v>
      </c>
      <c r="CD53" s="166">
        <f t="shared" si="243"/>
        <v>0</v>
      </c>
      <c r="CE53" s="166">
        <f t="shared" si="243"/>
        <v>0</v>
      </c>
      <c r="CF53" s="166">
        <f t="shared" si="243"/>
        <v>0</v>
      </c>
      <c r="CG53" s="166">
        <f t="shared" si="243"/>
        <v>0</v>
      </c>
      <c r="CH53" s="166">
        <f t="shared" si="243"/>
        <v>0</v>
      </c>
      <c r="CI53" s="166">
        <f t="shared" si="243"/>
        <v>0</v>
      </c>
      <c r="CJ53" s="166">
        <f t="shared" si="243"/>
        <v>0</v>
      </c>
      <c r="CK53" s="166">
        <f t="shared" si="243"/>
        <v>0</v>
      </c>
      <c r="CL53" s="166">
        <f t="shared" si="243"/>
        <v>0</v>
      </c>
      <c r="CM53" s="166">
        <f t="shared" si="243"/>
        <v>0</v>
      </c>
      <c r="CN53" s="166">
        <f t="shared" si="244"/>
        <v>0</v>
      </c>
      <c r="CO53" s="166">
        <f t="shared" si="244"/>
        <v>0</v>
      </c>
      <c r="CP53" s="166">
        <f t="shared" si="244"/>
        <v>0</v>
      </c>
      <c r="CQ53" s="166">
        <f t="shared" si="244"/>
        <v>0</v>
      </c>
      <c r="CR53" s="166">
        <f t="shared" si="244"/>
        <v>0</v>
      </c>
      <c r="CS53" s="166">
        <f t="shared" si="244"/>
        <v>0</v>
      </c>
      <c r="CT53" s="166">
        <f t="shared" si="244"/>
        <v>0</v>
      </c>
      <c r="CU53" s="166">
        <f t="shared" si="244"/>
        <v>0</v>
      </c>
      <c r="CV53" s="166">
        <f t="shared" si="244"/>
        <v>0</v>
      </c>
      <c r="CW53" s="166">
        <f t="shared" si="244"/>
        <v>0</v>
      </c>
      <c r="CX53" s="166">
        <f t="shared" si="245"/>
        <v>0</v>
      </c>
      <c r="CY53" s="166">
        <f t="shared" si="245"/>
        <v>0</v>
      </c>
      <c r="CZ53" s="166">
        <f t="shared" si="245"/>
        <v>0</v>
      </c>
      <c r="DA53" s="166">
        <f t="shared" si="245"/>
        <v>0</v>
      </c>
      <c r="DB53" s="166">
        <f t="shared" si="245"/>
        <v>0</v>
      </c>
      <c r="DC53" s="166">
        <f t="shared" si="245"/>
        <v>0</v>
      </c>
      <c r="DD53" s="166">
        <f t="shared" si="245"/>
        <v>0</v>
      </c>
      <c r="DE53" s="166">
        <f t="shared" si="245"/>
        <v>0</v>
      </c>
      <c r="DF53" s="166">
        <f t="shared" si="245"/>
        <v>0</v>
      </c>
      <c r="DG53" s="166">
        <f t="shared" si="245"/>
        <v>0</v>
      </c>
      <c r="DH53" s="166">
        <f t="shared" si="246"/>
        <v>0</v>
      </c>
      <c r="DI53" s="166">
        <f t="shared" si="246"/>
        <v>0</v>
      </c>
      <c r="DJ53" s="166">
        <f t="shared" si="246"/>
        <v>0</v>
      </c>
      <c r="DK53" s="166">
        <f t="shared" si="246"/>
        <v>0</v>
      </c>
      <c r="DL53" s="166">
        <f t="shared" si="246"/>
        <v>0</v>
      </c>
      <c r="DM53" s="166">
        <f t="shared" si="246"/>
        <v>0</v>
      </c>
      <c r="DN53" s="166">
        <f t="shared" si="246"/>
        <v>0</v>
      </c>
      <c r="DO53" s="166">
        <f t="shared" si="246"/>
        <v>0</v>
      </c>
      <c r="DP53" s="166">
        <f t="shared" si="246"/>
        <v>0</v>
      </c>
      <c r="DQ53" s="166">
        <f t="shared" si="246"/>
        <v>0</v>
      </c>
      <c r="DS53" s="166">
        <f t="shared" si="284"/>
        <v>0</v>
      </c>
      <c r="DT53" s="166">
        <f t="shared" si="284"/>
        <v>0</v>
      </c>
      <c r="DU53" s="166">
        <f t="shared" si="284"/>
        <v>0</v>
      </c>
      <c r="DV53" s="166">
        <f t="shared" si="284"/>
        <v>0</v>
      </c>
      <c r="DW53" s="166">
        <f t="shared" si="284"/>
        <v>0</v>
      </c>
      <c r="DX53" s="166">
        <f t="shared" si="284"/>
        <v>0</v>
      </c>
      <c r="DY53" s="166">
        <f t="shared" si="284"/>
        <v>0</v>
      </c>
      <c r="DZ53" s="166">
        <f t="shared" si="284"/>
        <v>0</v>
      </c>
      <c r="EA53" s="166">
        <f t="shared" si="284"/>
        <v>0</v>
      </c>
      <c r="EB53" s="166">
        <f t="shared" si="284"/>
        <v>0</v>
      </c>
      <c r="EC53" s="166">
        <f t="shared" si="285"/>
        <v>0</v>
      </c>
      <c r="ED53" s="166">
        <f t="shared" si="285"/>
        <v>0</v>
      </c>
      <c r="EE53" s="166">
        <f t="shared" si="285"/>
        <v>0</v>
      </c>
      <c r="EF53" s="166">
        <f t="shared" si="285"/>
        <v>0</v>
      </c>
      <c r="EG53" s="166">
        <f t="shared" si="285"/>
        <v>0</v>
      </c>
      <c r="EH53" s="166">
        <f t="shared" si="285"/>
        <v>0</v>
      </c>
      <c r="EI53" s="166">
        <f t="shared" si="285"/>
        <v>0</v>
      </c>
      <c r="EJ53" s="166">
        <f t="shared" si="285"/>
        <v>0</v>
      </c>
      <c r="EK53" s="166">
        <f t="shared" si="285"/>
        <v>0</v>
      </c>
      <c r="EL53" s="166">
        <f t="shared" si="285"/>
        <v>0</v>
      </c>
      <c r="EM53" s="166">
        <f t="shared" si="286"/>
        <v>0</v>
      </c>
      <c r="EN53" s="166">
        <f t="shared" si="286"/>
        <v>0</v>
      </c>
      <c r="EO53" s="166">
        <f t="shared" si="286"/>
        <v>0</v>
      </c>
      <c r="EP53" s="166">
        <f t="shared" si="286"/>
        <v>0</v>
      </c>
      <c r="EQ53" s="166">
        <f t="shared" si="286"/>
        <v>0</v>
      </c>
      <c r="ER53" s="166">
        <f t="shared" si="286"/>
        <v>0</v>
      </c>
      <c r="ES53" s="166">
        <f t="shared" si="286"/>
        <v>0</v>
      </c>
      <c r="ET53" s="166">
        <f t="shared" si="286"/>
        <v>0</v>
      </c>
      <c r="EU53" s="166">
        <f t="shared" si="286"/>
        <v>0</v>
      </c>
      <c r="EV53" s="166">
        <f t="shared" si="286"/>
        <v>0</v>
      </c>
      <c r="EW53" s="166">
        <f t="shared" si="287"/>
        <v>0</v>
      </c>
      <c r="EX53" s="166">
        <f t="shared" si="287"/>
        <v>0</v>
      </c>
      <c r="EY53" s="166">
        <f t="shared" si="287"/>
        <v>0</v>
      </c>
      <c r="EZ53" s="166">
        <f t="shared" si="287"/>
        <v>0</v>
      </c>
      <c r="FA53" s="166">
        <f t="shared" si="287"/>
        <v>0</v>
      </c>
      <c r="FB53" s="166">
        <f t="shared" si="287"/>
        <v>0</v>
      </c>
      <c r="FC53" s="166">
        <f t="shared" si="287"/>
        <v>0</v>
      </c>
      <c r="FD53" s="166">
        <f t="shared" si="287"/>
        <v>0</v>
      </c>
      <c r="FE53" s="166">
        <f t="shared" si="287"/>
        <v>0</v>
      </c>
      <c r="FF53" s="166">
        <f t="shared" si="287"/>
        <v>0</v>
      </c>
      <c r="FH53" s="166">
        <f>IF(AND(S53&lt;&gt;"",DS53=1),1,0)</f>
        <v>0</v>
      </c>
      <c r="FI53" s="166">
        <f t="shared" si="248"/>
        <v>0</v>
      </c>
      <c r="FJ53" s="166">
        <f t="shared" si="248"/>
        <v>0</v>
      </c>
      <c r="FK53" s="166">
        <f t="shared" si="248"/>
        <v>0</v>
      </c>
      <c r="FL53" s="166">
        <f t="shared" si="248"/>
        <v>0</v>
      </c>
      <c r="FM53" s="166">
        <f t="shared" si="248"/>
        <v>0</v>
      </c>
      <c r="FN53" s="166">
        <f t="shared" si="248"/>
        <v>0</v>
      </c>
      <c r="FO53" s="166">
        <f t="shared" si="248"/>
        <v>0</v>
      </c>
      <c r="FP53" s="166">
        <f t="shared" si="248"/>
        <v>0</v>
      </c>
      <c r="FQ53" s="166">
        <f t="shared" si="248"/>
        <v>0</v>
      </c>
      <c r="FR53" s="166">
        <f t="shared" si="248"/>
        <v>0</v>
      </c>
      <c r="FS53" s="166">
        <f t="shared" si="248"/>
        <v>0</v>
      </c>
      <c r="FT53" s="166">
        <f t="shared" si="248"/>
        <v>0</v>
      </c>
      <c r="FU53" s="166">
        <f t="shared" si="248"/>
        <v>0</v>
      </c>
      <c r="FV53" s="166">
        <f t="shared" si="248"/>
        <v>0</v>
      </c>
      <c r="FW53" s="166">
        <f t="shared" si="248"/>
        <v>0</v>
      </c>
      <c r="FX53" s="166">
        <f t="shared" si="248"/>
        <v>0</v>
      </c>
      <c r="FY53" s="166">
        <f t="shared" si="249"/>
        <v>0</v>
      </c>
      <c r="FZ53" s="166">
        <f t="shared" si="250"/>
        <v>0</v>
      </c>
      <c r="GA53" s="166">
        <f t="shared" si="251"/>
        <v>0</v>
      </c>
      <c r="GB53" s="166">
        <f t="shared" si="252"/>
        <v>0</v>
      </c>
      <c r="GC53" s="166">
        <f t="shared" si="253"/>
        <v>0</v>
      </c>
      <c r="GD53" s="166">
        <f t="shared" si="254"/>
        <v>0</v>
      </c>
      <c r="GE53" s="166">
        <f t="shared" si="255"/>
        <v>0</v>
      </c>
      <c r="GF53" s="166">
        <f t="shared" si="256"/>
        <v>0</v>
      </c>
      <c r="GG53" s="166">
        <f t="shared" si="257"/>
        <v>0</v>
      </c>
      <c r="GH53" s="166">
        <f t="shared" si="258"/>
        <v>0</v>
      </c>
      <c r="GI53" s="166">
        <f t="shared" si="259"/>
        <v>0</v>
      </c>
      <c r="GJ53" s="166">
        <f t="shared" si="260"/>
        <v>0</v>
      </c>
      <c r="GK53" s="166">
        <f t="shared" si="261"/>
        <v>0</v>
      </c>
      <c r="GL53" s="166">
        <f t="shared" si="262"/>
        <v>0</v>
      </c>
      <c r="GM53" s="166">
        <f t="shared" si="263"/>
        <v>0</v>
      </c>
      <c r="GN53" s="166">
        <f t="shared" si="264"/>
        <v>0</v>
      </c>
      <c r="GO53" s="166">
        <f t="shared" si="265"/>
        <v>0</v>
      </c>
      <c r="GP53" s="166">
        <f t="shared" si="266"/>
        <v>0</v>
      </c>
      <c r="GQ53" s="166">
        <f t="shared" si="267"/>
        <v>0</v>
      </c>
      <c r="GR53" s="166">
        <f t="shared" si="268"/>
        <v>0</v>
      </c>
      <c r="GS53" s="166">
        <f t="shared" si="269"/>
        <v>0</v>
      </c>
      <c r="GT53" s="166">
        <f t="shared" si="270"/>
        <v>0</v>
      </c>
      <c r="GU53" s="166">
        <f t="shared" si="271"/>
        <v>0</v>
      </c>
      <c r="GW53" s="166">
        <f t="shared" si="272"/>
        <v>0</v>
      </c>
      <c r="GX53" s="166">
        <f t="shared" si="272"/>
        <v>0</v>
      </c>
      <c r="GY53" s="166">
        <f t="shared" si="272"/>
        <v>0</v>
      </c>
      <c r="GZ53" s="166">
        <f t="shared" si="272"/>
        <v>0</v>
      </c>
      <c r="HA53" s="166">
        <f t="shared" si="272"/>
        <v>0</v>
      </c>
      <c r="HB53" s="166">
        <f t="shared" si="272"/>
        <v>0</v>
      </c>
      <c r="HC53" s="166">
        <f t="shared" si="272"/>
        <v>0</v>
      </c>
      <c r="HD53" s="166">
        <f t="shared" si="272"/>
        <v>0</v>
      </c>
      <c r="HE53" s="166">
        <f t="shared" si="272"/>
        <v>0</v>
      </c>
      <c r="HF53" s="166">
        <f t="shared" si="272"/>
        <v>0</v>
      </c>
      <c r="HG53" s="166">
        <f t="shared" si="272"/>
        <v>0</v>
      </c>
      <c r="HH53" s="166">
        <f t="shared" si="272"/>
        <v>0</v>
      </c>
      <c r="HI53" s="166">
        <f t="shared" si="272"/>
        <v>0</v>
      </c>
      <c r="HJ53" s="166">
        <f t="shared" si="272"/>
        <v>0</v>
      </c>
      <c r="HK53" s="166">
        <f t="shared" si="272"/>
        <v>0</v>
      </c>
      <c r="HL53" s="166">
        <f t="shared" si="272"/>
        <v>0</v>
      </c>
      <c r="HM53" s="166">
        <f t="shared" si="272"/>
        <v>0</v>
      </c>
      <c r="HN53" s="166">
        <f t="shared" si="272"/>
        <v>0</v>
      </c>
      <c r="HO53" s="166">
        <f t="shared" si="272"/>
        <v>0</v>
      </c>
      <c r="HP53" s="166">
        <f t="shared" si="272"/>
        <v>0</v>
      </c>
      <c r="HQ53" s="166">
        <f t="shared" si="272"/>
        <v>0</v>
      </c>
      <c r="HR53" s="166">
        <f t="shared" si="272"/>
        <v>0</v>
      </c>
      <c r="HS53" s="166">
        <f t="shared" si="272"/>
        <v>0</v>
      </c>
      <c r="HT53" s="166">
        <f t="shared" si="272"/>
        <v>0</v>
      </c>
      <c r="HU53" s="166">
        <f t="shared" si="272"/>
        <v>0</v>
      </c>
      <c r="HV53" s="166">
        <f t="shared" si="272"/>
        <v>0</v>
      </c>
      <c r="HW53" s="166">
        <f t="shared" si="272"/>
        <v>0</v>
      </c>
      <c r="HX53" s="166">
        <f t="shared" si="272"/>
        <v>0</v>
      </c>
      <c r="HY53" s="166">
        <f t="shared" si="272"/>
        <v>0</v>
      </c>
      <c r="HZ53" s="166">
        <f t="shared" si="272"/>
        <v>0</v>
      </c>
      <c r="IA53" s="166">
        <f t="shared" si="272"/>
        <v>0</v>
      </c>
      <c r="IB53" s="166">
        <f t="shared" si="272"/>
        <v>0</v>
      </c>
      <c r="IC53" s="166">
        <f t="shared" si="272"/>
        <v>0</v>
      </c>
      <c r="ID53" s="166">
        <f t="shared" si="273"/>
        <v>0</v>
      </c>
      <c r="IE53" s="166">
        <f t="shared" si="274"/>
        <v>0</v>
      </c>
      <c r="IF53" s="166">
        <f t="shared" si="275"/>
        <v>0</v>
      </c>
      <c r="IG53" s="166">
        <f t="shared" si="276"/>
        <v>0</v>
      </c>
      <c r="IH53" s="166">
        <f t="shared" si="277"/>
        <v>0</v>
      </c>
      <c r="II53" s="166">
        <f t="shared" si="278"/>
        <v>0</v>
      </c>
      <c r="IJ53" s="166">
        <f t="shared" si="279"/>
        <v>0</v>
      </c>
      <c r="IL53" s="166">
        <f t="shared" si="280"/>
        <v>0</v>
      </c>
      <c r="IM53" s="166">
        <f t="shared" si="280"/>
        <v>0</v>
      </c>
      <c r="IN53" s="166">
        <f t="shared" si="280"/>
        <v>0</v>
      </c>
      <c r="IO53" s="166">
        <f t="shared" si="280"/>
        <v>0</v>
      </c>
      <c r="IP53" s="166">
        <f t="shared" si="280"/>
        <v>0</v>
      </c>
      <c r="IQ53" s="166">
        <f t="shared" si="280"/>
        <v>0</v>
      </c>
      <c r="IR53" s="166">
        <f t="shared" si="280"/>
        <v>0</v>
      </c>
      <c r="IS53" s="166">
        <f t="shared" si="280"/>
        <v>0</v>
      </c>
      <c r="IT53" s="166">
        <f t="shared" si="280"/>
        <v>0</v>
      </c>
      <c r="IU53" s="166">
        <f t="shared" si="280"/>
        <v>0</v>
      </c>
      <c r="IV53" s="166">
        <f t="shared" si="281"/>
        <v>0</v>
      </c>
      <c r="IW53" s="166">
        <f t="shared" si="281"/>
        <v>0</v>
      </c>
      <c r="IX53" s="166">
        <f t="shared" si="281"/>
        <v>0</v>
      </c>
      <c r="IY53" s="166">
        <f t="shared" si="281"/>
        <v>0</v>
      </c>
      <c r="IZ53" s="166">
        <f t="shared" si="281"/>
        <v>0</v>
      </c>
      <c r="JA53" s="166">
        <f t="shared" si="281"/>
        <v>0</v>
      </c>
      <c r="JB53" s="166">
        <f t="shared" si="281"/>
        <v>0</v>
      </c>
      <c r="JC53" s="166">
        <f t="shared" si="281"/>
        <v>0</v>
      </c>
      <c r="JD53" s="166">
        <f t="shared" si="281"/>
        <v>0</v>
      </c>
      <c r="JE53" s="166">
        <f t="shared" si="281"/>
        <v>0</v>
      </c>
      <c r="JF53" s="166">
        <f t="shared" si="282"/>
        <v>0</v>
      </c>
      <c r="JG53" s="166">
        <f t="shared" si="282"/>
        <v>0</v>
      </c>
      <c r="JH53" s="166">
        <f t="shared" si="282"/>
        <v>0</v>
      </c>
      <c r="JI53" s="166">
        <f t="shared" si="282"/>
        <v>0</v>
      </c>
      <c r="JJ53" s="166">
        <f t="shared" si="282"/>
        <v>0</v>
      </c>
      <c r="JK53" s="166">
        <f t="shared" si="282"/>
        <v>0</v>
      </c>
      <c r="JL53" s="166">
        <f t="shared" si="282"/>
        <v>0</v>
      </c>
      <c r="JM53" s="166">
        <f t="shared" si="282"/>
        <v>0</v>
      </c>
      <c r="JN53" s="166">
        <f t="shared" si="282"/>
        <v>0</v>
      </c>
      <c r="JO53" s="166">
        <f t="shared" si="282"/>
        <v>0</v>
      </c>
      <c r="JP53" s="166">
        <f t="shared" si="283"/>
        <v>0</v>
      </c>
      <c r="JQ53" s="166">
        <f t="shared" si="283"/>
        <v>0</v>
      </c>
      <c r="JR53" s="166">
        <f t="shared" si="283"/>
        <v>0</v>
      </c>
      <c r="JS53" s="166">
        <f t="shared" si="283"/>
        <v>0</v>
      </c>
      <c r="JT53" s="166">
        <f t="shared" si="283"/>
        <v>0</v>
      </c>
      <c r="JU53" s="166">
        <f t="shared" si="283"/>
        <v>0</v>
      </c>
      <c r="JV53" s="166">
        <f t="shared" si="283"/>
        <v>0</v>
      </c>
      <c r="JW53" s="166">
        <f t="shared" si="283"/>
        <v>0</v>
      </c>
      <c r="JX53" s="166">
        <f t="shared" si="283"/>
        <v>0</v>
      </c>
      <c r="JY53" s="166">
        <f t="shared" si="283"/>
        <v>0</v>
      </c>
      <c r="JZ53" s="167" t="str">
        <f>IF(MAX(IL53:JY53)=1,CONCATENATE("If no, inadequate documentation of household program eligibility."),"")</f>
        <v/>
      </c>
    </row>
    <row r="54" spans="1:286" ht="12.95" customHeight="1" x14ac:dyDescent="0.25">
      <c r="A54" s="284" t="s">
        <v>29</v>
      </c>
      <c r="B54" s="284"/>
      <c r="C54" s="284"/>
      <c r="D54" s="284"/>
      <c r="E54" s="284"/>
      <c r="F54" s="284"/>
      <c r="G54" s="284"/>
      <c r="H54" s="284"/>
      <c r="I54" s="284"/>
      <c r="J54" s="284"/>
      <c r="K54" s="284"/>
      <c r="L54" s="284"/>
      <c r="M54" s="284"/>
      <c r="N54" s="284"/>
      <c r="O54" s="284"/>
      <c r="P54" s="284"/>
      <c r="Q54" s="284"/>
      <c r="R54" s="154" t="str">
        <f>BZ54</f>
        <v/>
      </c>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298"/>
      <c r="BH54" s="299"/>
      <c r="BI54" s="299"/>
      <c r="BJ54" s="299"/>
      <c r="BK54" s="299"/>
      <c r="BL54" s="299"/>
      <c r="BM54" s="299"/>
      <c r="BN54" s="299"/>
      <c r="BO54" s="299"/>
      <c r="BP54" s="299"/>
      <c r="BQ54" s="299"/>
      <c r="BR54" s="299"/>
      <c r="BS54" s="299"/>
      <c r="BT54" s="299"/>
      <c r="BU54" s="299"/>
      <c r="BV54" s="299"/>
      <c r="BW54" s="300"/>
      <c r="BX54" s="7"/>
      <c r="BY54" s="145"/>
      <c r="BZ54" s="158" t="str">
        <f>IF(CB54&gt;0,CA54/CB54,"")</f>
        <v/>
      </c>
      <c r="CA54" s="166">
        <f>SUM(CD54:DQ54)</f>
        <v>0</v>
      </c>
      <c r="CB54" s="166">
        <f>SUM(DS54:FF54)</f>
        <v>0</v>
      </c>
      <c r="CD54" s="166">
        <f t="shared" si="243"/>
        <v>0</v>
      </c>
      <c r="CE54" s="166">
        <f t="shared" si="243"/>
        <v>0</v>
      </c>
      <c r="CF54" s="166">
        <f t="shared" si="243"/>
        <v>0</v>
      </c>
      <c r="CG54" s="166">
        <f t="shared" si="243"/>
        <v>0</v>
      </c>
      <c r="CH54" s="166">
        <f t="shared" si="243"/>
        <v>0</v>
      </c>
      <c r="CI54" s="166">
        <f t="shared" si="243"/>
        <v>0</v>
      </c>
      <c r="CJ54" s="166">
        <f t="shared" si="243"/>
        <v>0</v>
      </c>
      <c r="CK54" s="166">
        <f t="shared" si="243"/>
        <v>0</v>
      </c>
      <c r="CL54" s="166">
        <f t="shared" si="243"/>
        <v>0</v>
      </c>
      <c r="CM54" s="166">
        <f t="shared" si="243"/>
        <v>0</v>
      </c>
      <c r="CN54" s="166">
        <f t="shared" si="244"/>
        <v>0</v>
      </c>
      <c r="CO54" s="166">
        <f t="shared" si="244"/>
        <v>0</v>
      </c>
      <c r="CP54" s="166">
        <f t="shared" si="244"/>
        <v>0</v>
      </c>
      <c r="CQ54" s="166">
        <f t="shared" si="244"/>
        <v>0</v>
      </c>
      <c r="CR54" s="166">
        <f t="shared" si="244"/>
        <v>0</v>
      </c>
      <c r="CS54" s="166">
        <f t="shared" si="244"/>
        <v>0</v>
      </c>
      <c r="CT54" s="166">
        <f t="shared" si="244"/>
        <v>0</v>
      </c>
      <c r="CU54" s="166">
        <f t="shared" si="244"/>
        <v>0</v>
      </c>
      <c r="CV54" s="166">
        <f t="shared" si="244"/>
        <v>0</v>
      </c>
      <c r="CW54" s="166">
        <f t="shared" si="244"/>
        <v>0</v>
      </c>
      <c r="CX54" s="166">
        <f t="shared" si="245"/>
        <v>0</v>
      </c>
      <c r="CY54" s="166">
        <f t="shared" si="245"/>
        <v>0</v>
      </c>
      <c r="CZ54" s="166">
        <f t="shared" si="245"/>
        <v>0</v>
      </c>
      <c r="DA54" s="166">
        <f t="shared" si="245"/>
        <v>0</v>
      </c>
      <c r="DB54" s="166">
        <f t="shared" si="245"/>
        <v>0</v>
      </c>
      <c r="DC54" s="166">
        <f t="shared" si="245"/>
        <v>0</v>
      </c>
      <c r="DD54" s="166">
        <f t="shared" si="245"/>
        <v>0</v>
      </c>
      <c r="DE54" s="166">
        <f t="shared" si="245"/>
        <v>0</v>
      </c>
      <c r="DF54" s="166">
        <f t="shared" si="245"/>
        <v>0</v>
      </c>
      <c r="DG54" s="166">
        <f t="shared" si="245"/>
        <v>0</v>
      </c>
      <c r="DH54" s="166">
        <f t="shared" si="246"/>
        <v>0</v>
      </c>
      <c r="DI54" s="166">
        <f t="shared" si="246"/>
        <v>0</v>
      </c>
      <c r="DJ54" s="166">
        <f t="shared" si="246"/>
        <v>0</v>
      </c>
      <c r="DK54" s="166">
        <f t="shared" si="246"/>
        <v>0</v>
      </c>
      <c r="DL54" s="166">
        <f t="shared" si="246"/>
        <v>0</v>
      </c>
      <c r="DM54" s="166">
        <f t="shared" si="246"/>
        <v>0</v>
      </c>
      <c r="DN54" s="166">
        <f t="shared" si="246"/>
        <v>0</v>
      </c>
      <c r="DO54" s="166">
        <f t="shared" si="246"/>
        <v>0</v>
      </c>
      <c r="DP54" s="166">
        <f t="shared" si="246"/>
        <v>0</v>
      </c>
      <c r="DQ54" s="166">
        <f t="shared" si="246"/>
        <v>0</v>
      </c>
      <c r="DS54" s="166">
        <f t="shared" si="284"/>
        <v>0</v>
      </c>
      <c r="DT54" s="166">
        <f t="shared" si="284"/>
        <v>0</v>
      </c>
      <c r="DU54" s="166">
        <f t="shared" si="284"/>
        <v>0</v>
      </c>
      <c r="DV54" s="166">
        <f t="shared" si="284"/>
        <v>0</v>
      </c>
      <c r="DW54" s="166">
        <f t="shared" si="284"/>
        <v>0</v>
      </c>
      <c r="DX54" s="166">
        <f t="shared" si="284"/>
        <v>0</v>
      </c>
      <c r="DY54" s="166">
        <f t="shared" si="284"/>
        <v>0</v>
      </c>
      <c r="DZ54" s="166">
        <f t="shared" si="284"/>
        <v>0</v>
      </c>
      <c r="EA54" s="166">
        <f t="shared" si="284"/>
        <v>0</v>
      </c>
      <c r="EB54" s="166">
        <f t="shared" si="284"/>
        <v>0</v>
      </c>
      <c r="EC54" s="166">
        <f t="shared" si="285"/>
        <v>0</v>
      </c>
      <c r="ED54" s="166">
        <f t="shared" si="285"/>
        <v>0</v>
      </c>
      <c r="EE54" s="166">
        <f t="shared" si="285"/>
        <v>0</v>
      </c>
      <c r="EF54" s="166">
        <f t="shared" si="285"/>
        <v>0</v>
      </c>
      <c r="EG54" s="166">
        <f t="shared" si="285"/>
        <v>0</v>
      </c>
      <c r="EH54" s="166">
        <f t="shared" si="285"/>
        <v>0</v>
      </c>
      <c r="EI54" s="166">
        <f t="shared" si="285"/>
        <v>0</v>
      </c>
      <c r="EJ54" s="166">
        <f t="shared" si="285"/>
        <v>0</v>
      </c>
      <c r="EK54" s="166">
        <f t="shared" si="285"/>
        <v>0</v>
      </c>
      <c r="EL54" s="166">
        <f t="shared" si="285"/>
        <v>0</v>
      </c>
      <c r="EM54" s="166">
        <f t="shared" si="286"/>
        <v>0</v>
      </c>
      <c r="EN54" s="166">
        <f t="shared" si="286"/>
        <v>0</v>
      </c>
      <c r="EO54" s="166">
        <f t="shared" si="286"/>
        <v>0</v>
      </c>
      <c r="EP54" s="166">
        <f t="shared" si="286"/>
        <v>0</v>
      </c>
      <c r="EQ54" s="166">
        <f t="shared" si="286"/>
        <v>0</v>
      </c>
      <c r="ER54" s="166">
        <f t="shared" si="286"/>
        <v>0</v>
      </c>
      <c r="ES54" s="166">
        <f t="shared" si="286"/>
        <v>0</v>
      </c>
      <c r="ET54" s="166">
        <f t="shared" si="286"/>
        <v>0</v>
      </c>
      <c r="EU54" s="166">
        <f t="shared" si="286"/>
        <v>0</v>
      </c>
      <c r="EV54" s="166">
        <f t="shared" si="286"/>
        <v>0</v>
      </c>
      <c r="EW54" s="166">
        <f t="shared" si="287"/>
        <v>0</v>
      </c>
      <c r="EX54" s="166">
        <f t="shared" si="287"/>
        <v>0</v>
      </c>
      <c r="EY54" s="166">
        <f t="shared" si="287"/>
        <v>0</v>
      </c>
      <c r="EZ54" s="166">
        <f t="shared" si="287"/>
        <v>0</v>
      </c>
      <c r="FA54" s="166">
        <f t="shared" si="287"/>
        <v>0</v>
      </c>
      <c r="FB54" s="166">
        <f t="shared" si="287"/>
        <v>0</v>
      </c>
      <c r="FC54" s="166">
        <f t="shared" si="287"/>
        <v>0</v>
      </c>
      <c r="FD54" s="166">
        <f t="shared" si="287"/>
        <v>0</v>
      </c>
      <c r="FE54" s="166">
        <f t="shared" si="287"/>
        <v>0</v>
      </c>
      <c r="FF54" s="166">
        <f t="shared" si="287"/>
        <v>0</v>
      </c>
      <c r="FH54" s="166">
        <f>IF(AND(S54&lt;&gt;"",DS54=1),1,0)</f>
        <v>0</v>
      </c>
      <c r="FI54" s="166">
        <f t="shared" si="248"/>
        <v>0</v>
      </c>
      <c r="FJ54" s="166">
        <f t="shared" si="248"/>
        <v>0</v>
      </c>
      <c r="FK54" s="166">
        <f t="shared" si="248"/>
        <v>0</v>
      </c>
      <c r="FL54" s="166">
        <f t="shared" si="248"/>
        <v>0</v>
      </c>
      <c r="FM54" s="166">
        <f t="shared" si="248"/>
        <v>0</v>
      </c>
      <c r="FN54" s="166">
        <f t="shared" si="248"/>
        <v>0</v>
      </c>
      <c r="FO54" s="166">
        <f t="shared" si="248"/>
        <v>0</v>
      </c>
      <c r="FP54" s="166">
        <f t="shared" si="248"/>
        <v>0</v>
      </c>
      <c r="FQ54" s="166">
        <f t="shared" si="248"/>
        <v>0</v>
      </c>
      <c r="FR54" s="166">
        <f t="shared" si="248"/>
        <v>0</v>
      </c>
      <c r="FS54" s="166">
        <f t="shared" si="248"/>
        <v>0</v>
      </c>
      <c r="FT54" s="166">
        <f t="shared" si="248"/>
        <v>0</v>
      </c>
      <c r="FU54" s="166">
        <f t="shared" si="248"/>
        <v>0</v>
      </c>
      <c r="FV54" s="166">
        <f t="shared" si="248"/>
        <v>0</v>
      </c>
      <c r="FW54" s="166">
        <f t="shared" si="248"/>
        <v>0</v>
      </c>
      <c r="FX54" s="166">
        <f t="shared" si="248"/>
        <v>0</v>
      </c>
      <c r="FY54" s="166">
        <f t="shared" si="249"/>
        <v>0</v>
      </c>
      <c r="FZ54" s="166">
        <f t="shared" si="250"/>
        <v>0</v>
      </c>
      <c r="GA54" s="166">
        <f t="shared" si="251"/>
        <v>0</v>
      </c>
      <c r="GB54" s="166">
        <f t="shared" si="252"/>
        <v>0</v>
      </c>
      <c r="GC54" s="166">
        <f t="shared" si="253"/>
        <v>0</v>
      </c>
      <c r="GD54" s="166">
        <f t="shared" si="254"/>
        <v>0</v>
      </c>
      <c r="GE54" s="166">
        <f t="shared" si="255"/>
        <v>0</v>
      </c>
      <c r="GF54" s="166">
        <f t="shared" si="256"/>
        <v>0</v>
      </c>
      <c r="GG54" s="166">
        <f t="shared" si="257"/>
        <v>0</v>
      </c>
      <c r="GH54" s="166">
        <f t="shared" si="258"/>
        <v>0</v>
      </c>
      <c r="GI54" s="166">
        <f t="shared" si="259"/>
        <v>0</v>
      </c>
      <c r="GJ54" s="166">
        <f t="shared" si="260"/>
        <v>0</v>
      </c>
      <c r="GK54" s="166">
        <f t="shared" si="261"/>
        <v>0</v>
      </c>
      <c r="GL54" s="166">
        <f t="shared" si="262"/>
        <v>0</v>
      </c>
      <c r="GM54" s="166">
        <f t="shared" si="263"/>
        <v>0</v>
      </c>
      <c r="GN54" s="166">
        <f t="shared" si="264"/>
        <v>0</v>
      </c>
      <c r="GO54" s="166">
        <f t="shared" si="265"/>
        <v>0</v>
      </c>
      <c r="GP54" s="166">
        <f t="shared" si="266"/>
        <v>0</v>
      </c>
      <c r="GQ54" s="166">
        <f t="shared" si="267"/>
        <v>0</v>
      </c>
      <c r="GR54" s="166">
        <f t="shared" si="268"/>
        <v>0</v>
      </c>
      <c r="GS54" s="166">
        <f t="shared" si="269"/>
        <v>0</v>
      </c>
      <c r="GT54" s="166">
        <f t="shared" si="270"/>
        <v>0</v>
      </c>
      <c r="GU54" s="166">
        <f t="shared" si="271"/>
        <v>0</v>
      </c>
      <c r="GW54" s="166">
        <f t="shared" si="272"/>
        <v>0</v>
      </c>
      <c r="GX54" s="166">
        <f t="shared" si="272"/>
        <v>0</v>
      </c>
      <c r="GY54" s="166">
        <f t="shared" si="272"/>
        <v>0</v>
      </c>
      <c r="GZ54" s="166">
        <f t="shared" si="272"/>
        <v>0</v>
      </c>
      <c r="HA54" s="166">
        <f t="shared" si="272"/>
        <v>0</v>
      </c>
      <c r="HB54" s="166">
        <f t="shared" si="272"/>
        <v>0</v>
      </c>
      <c r="HC54" s="166">
        <f t="shared" si="272"/>
        <v>0</v>
      </c>
      <c r="HD54" s="166">
        <f t="shared" si="272"/>
        <v>0</v>
      </c>
      <c r="HE54" s="166">
        <f t="shared" si="272"/>
        <v>0</v>
      </c>
      <c r="HF54" s="166">
        <f t="shared" si="272"/>
        <v>0</v>
      </c>
      <c r="HG54" s="166">
        <f t="shared" si="272"/>
        <v>0</v>
      </c>
      <c r="HH54" s="166">
        <f t="shared" si="272"/>
        <v>0</v>
      </c>
      <c r="HI54" s="166">
        <f t="shared" si="272"/>
        <v>0</v>
      </c>
      <c r="HJ54" s="166">
        <f t="shared" si="272"/>
        <v>0</v>
      </c>
      <c r="HK54" s="166">
        <f t="shared" si="272"/>
        <v>0</v>
      </c>
      <c r="HL54" s="166">
        <f t="shared" si="272"/>
        <v>0</v>
      </c>
      <c r="HM54" s="166">
        <f t="shared" si="272"/>
        <v>0</v>
      </c>
      <c r="HN54" s="166">
        <f t="shared" si="272"/>
        <v>0</v>
      </c>
      <c r="HO54" s="166">
        <f t="shared" si="272"/>
        <v>0</v>
      </c>
      <c r="HP54" s="166">
        <f t="shared" si="272"/>
        <v>0</v>
      </c>
      <c r="HQ54" s="166">
        <f t="shared" si="272"/>
        <v>0</v>
      </c>
      <c r="HR54" s="166">
        <f t="shared" si="272"/>
        <v>0</v>
      </c>
      <c r="HS54" s="166">
        <f t="shared" si="272"/>
        <v>0</v>
      </c>
      <c r="HT54" s="166">
        <f t="shared" si="272"/>
        <v>0</v>
      </c>
      <c r="HU54" s="166">
        <f t="shared" si="272"/>
        <v>0</v>
      </c>
      <c r="HV54" s="166">
        <f t="shared" si="272"/>
        <v>0</v>
      </c>
      <c r="HW54" s="166">
        <f t="shared" si="272"/>
        <v>0</v>
      </c>
      <c r="HX54" s="166">
        <f t="shared" si="272"/>
        <v>0</v>
      </c>
      <c r="HY54" s="166">
        <f t="shared" si="272"/>
        <v>0</v>
      </c>
      <c r="HZ54" s="166">
        <f t="shared" si="272"/>
        <v>0</v>
      </c>
      <c r="IA54" s="166">
        <f t="shared" si="272"/>
        <v>0</v>
      </c>
      <c r="IB54" s="166">
        <f t="shared" si="272"/>
        <v>0</v>
      </c>
      <c r="IC54" s="166">
        <f t="shared" si="272"/>
        <v>0</v>
      </c>
      <c r="ID54" s="166">
        <f t="shared" si="273"/>
        <v>0</v>
      </c>
      <c r="IE54" s="166">
        <f t="shared" si="274"/>
        <v>0</v>
      </c>
      <c r="IF54" s="166">
        <f t="shared" si="275"/>
        <v>0</v>
      </c>
      <c r="IG54" s="166">
        <f t="shared" si="276"/>
        <v>0</v>
      </c>
      <c r="IH54" s="166">
        <f t="shared" si="277"/>
        <v>0</v>
      </c>
      <c r="II54" s="166">
        <f t="shared" si="278"/>
        <v>0</v>
      </c>
      <c r="IJ54" s="166">
        <f t="shared" si="279"/>
        <v>0</v>
      </c>
      <c r="IL54" s="166">
        <f t="shared" si="280"/>
        <v>0</v>
      </c>
      <c r="IM54" s="166">
        <f t="shared" si="280"/>
        <v>0</v>
      </c>
      <c r="IN54" s="166">
        <f t="shared" si="280"/>
        <v>0</v>
      </c>
      <c r="IO54" s="166">
        <f t="shared" si="280"/>
        <v>0</v>
      </c>
      <c r="IP54" s="166">
        <f t="shared" si="280"/>
        <v>0</v>
      </c>
      <c r="IQ54" s="166">
        <f t="shared" si="280"/>
        <v>0</v>
      </c>
      <c r="IR54" s="166">
        <f t="shared" si="280"/>
        <v>0</v>
      </c>
      <c r="IS54" s="166">
        <f t="shared" si="280"/>
        <v>0</v>
      </c>
      <c r="IT54" s="166">
        <f t="shared" si="280"/>
        <v>0</v>
      </c>
      <c r="IU54" s="166">
        <f t="shared" si="280"/>
        <v>0</v>
      </c>
      <c r="IV54" s="166">
        <f t="shared" si="281"/>
        <v>0</v>
      </c>
      <c r="IW54" s="166">
        <f t="shared" si="281"/>
        <v>0</v>
      </c>
      <c r="IX54" s="166">
        <f t="shared" si="281"/>
        <v>0</v>
      </c>
      <c r="IY54" s="166">
        <f t="shared" si="281"/>
        <v>0</v>
      </c>
      <c r="IZ54" s="166">
        <f t="shared" si="281"/>
        <v>0</v>
      </c>
      <c r="JA54" s="166">
        <f t="shared" si="281"/>
        <v>0</v>
      </c>
      <c r="JB54" s="166">
        <f t="shared" si="281"/>
        <v>0</v>
      </c>
      <c r="JC54" s="166">
        <f t="shared" si="281"/>
        <v>0</v>
      </c>
      <c r="JD54" s="166">
        <f t="shared" si="281"/>
        <v>0</v>
      </c>
      <c r="JE54" s="166">
        <f t="shared" si="281"/>
        <v>0</v>
      </c>
      <c r="JF54" s="166">
        <f t="shared" si="282"/>
        <v>0</v>
      </c>
      <c r="JG54" s="166">
        <f t="shared" si="282"/>
        <v>0</v>
      </c>
      <c r="JH54" s="166">
        <f t="shared" si="282"/>
        <v>0</v>
      </c>
      <c r="JI54" s="166">
        <f t="shared" si="282"/>
        <v>0</v>
      </c>
      <c r="JJ54" s="166">
        <f t="shared" si="282"/>
        <v>0</v>
      </c>
      <c r="JK54" s="166">
        <f t="shared" si="282"/>
        <v>0</v>
      </c>
      <c r="JL54" s="166">
        <f t="shared" si="282"/>
        <v>0</v>
      </c>
      <c r="JM54" s="166">
        <f t="shared" si="282"/>
        <v>0</v>
      </c>
      <c r="JN54" s="166">
        <f t="shared" si="282"/>
        <v>0</v>
      </c>
      <c r="JO54" s="166">
        <f t="shared" si="282"/>
        <v>0</v>
      </c>
      <c r="JP54" s="166">
        <f t="shared" si="283"/>
        <v>0</v>
      </c>
      <c r="JQ54" s="166">
        <f t="shared" si="283"/>
        <v>0</v>
      </c>
      <c r="JR54" s="166">
        <f t="shared" si="283"/>
        <v>0</v>
      </c>
      <c r="JS54" s="166">
        <f t="shared" si="283"/>
        <v>0</v>
      </c>
      <c r="JT54" s="166">
        <f t="shared" si="283"/>
        <v>0</v>
      </c>
      <c r="JU54" s="166">
        <f t="shared" si="283"/>
        <v>0</v>
      </c>
      <c r="JV54" s="166">
        <f t="shared" si="283"/>
        <v>0</v>
      </c>
      <c r="JW54" s="166">
        <f t="shared" si="283"/>
        <v>0</v>
      </c>
      <c r="JX54" s="166">
        <f t="shared" si="283"/>
        <v>0</v>
      </c>
      <c r="JY54" s="166">
        <f t="shared" si="283"/>
        <v>0</v>
      </c>
      <c r="JZ54" s="167" t="str">
        <f>IF(MAX(IL54:JY54)=1,CONCATENATE("If no, inadequate documentation of household program eligibility."),"")</f>
        <v/>
      </c>
    </row>
    <row r="55" spans="1:286" ht="12.95" customHeight="1" x14ac:dyDescent="0.25">
      <c r="A55" s="318" t="s">
        <v>354</v>
      </c>
      <c r="B55" s="319" t="s">
        <v>346</v>
      </c>
      <c r="C55" s="319" t="s">
        <v>346</v>
      </c>
      <c r="D55" s="319" t="s">
        <v>346</v>
      </c>
      <c r="E55" s="319" t="s">
        <v>346</v>
      </c>
      <c r="F55" s="319" t="s">
        <v>346</v>
      </c>
      <c r="G55" s="319" t="s">
        <v>346</v>
      </c>
      <c r="H55" s="319" t="s">
        <v>346</v>
      </c>
      <c r="I55" s="319" t="s">
        <v>346</v>
      </c>
      <c r="J55" s="319" t="s">
        <v>346</v>
      </c>
      <c r="K55" s="319" t="s">
        <v>346</v>
      </c>
      <c r="L55" s="319" t="s">
        <v>346</v>
      </c>
      <c r="M55" s="319" t="s">
        <v>346</v>
      </c>
      <c r="N55" s="319" t="s">
        <v>346</v>
      </c>
      <c r="O55" s="319" t="s">
        <v>346</v>
      </c>
      <c r="P55" s="319" t="s">
        <v>346</v>
      </c>
      <c r="Q55" s="319" t="s">
        <v>346</v>
      </c>
      <c r="R55" s="320"/>
      <c r="S55" s="188" t="str">
        <f t="shared" ref="S55:BF55" si="288">IF(DS55=0,"",IF(AND(DS55=1,IL55=1),"Yes","No"))</f>
        <v/>
      </c>
      <c r="T55" s="188" t="str">
        <f t="shared" si="288"/>
        <v/>
      </c>
      <c r="U55" s="188" t="str">
        <f t="shared" si="288"/>
        <v/>
      </c>
      <c r="V55" s="188" t="str">
        <f t="shared" si="288"/>
        <v/>
      </c>
      <c r="W55" s="188" t="str">
        <f t="shared" si="288"/>
        <v/>
      </c>
      <c r="X55" s="188" t="str">
        <f t="shared" si="288"/>
        <v/>
      </c>
      <c r="Y55" s="188" t="str">
        <f t="shared" si="288"/>
        <v/>
      </c>
      <c r="Z55" s="188" t="str">
        <f t="shared" si="288"/>
        <v/>
      </c>
      <c r="AA55" s="188" t="str">
        <f t="shared" si="288"/>
        <v/>
      </c>
      <c r="AB55" s="188" t="str">
        <f t="shared" si="288"/>
        <v/>
      </c>
      <c r="AC55" s="188" t="str">
        <f t="shared" si="288"/>
        <v/>
      </c>
      <c r="AD55" s="188" t="str">
        <f t="shared" si="288"/>
        <v/>
      </c>
      <c r="AE55" s="188" t="str">
        <f t="shared" si="288"/>
        <v/>
      </c>
      <c r="AF55" s="188" t="str">
        <f t="shared" si="288"/>
        <v/>
      </c>
      <c r="AG55" s="188" t="str">
        <f t="shared" si="288"/>
        <v/>
      </c>
      <c r="AH55" s="188" t="str">
        <f t="shared" si="288"/>
        <v/>
      </c>
      <c r="AI55" s="188" t="str">
        <f t="shared" si="288"/>
        <v/>
      </c>
      <c r="AJ55" s="188" t="str">
        <f t="shared" si="288"/>
        <v/>
      </c>
      <c r="AK55" s="188" t="str">
        <f t="shared" si="288"/>
        <v/>
      </c>
      <c r="AL55" s="188" t="str">
        <f t="shared" si="288"/>
        <v/>
      </c>
      <c r="AM55" s="188" t="str">
        <f t="shared" si="288"/>
        <v/>
      </c>
      <c r="AN55" s="188" t="str">
        <f t="shared" si="288"/>
        <v/>
      </c>
      <c r="AO55" s="188" t="str">
        <f t="shared" si="288"/>
        <v/>
      </c>
      <c r="AP55" s="188" t="str">
        <f t="shared" si="288"/>
        <v/>
      </c>
      <c r="AQ55" s="188" t="str">
        <f t="shared" si="288"/>
        <v/>
      </c>
      <c r="AR55" s="188" t="str">
        <f t="shared" si="288"/>
        <v/>
      </c>
      <c r="AS55" s="188" t="str">
        <f t="shared" si="288"/>
        <v/>
      </c>
      <c r="AT55" s="188" t="str">
        <f t="shared" si="288"/>
        <v/>
      </c>
      <c r="AU55" s="188" t="str">
        <f t="shared" si="288"/>
        <v/>
      </c>
      <c r="AV55" s="188" t="str">
        <f t="shared" si="288"/>
        <v/>
      </c>
      <c r="AW55" s="188" t="str">
        <f t="shared" si="288"/>
        <v/>
      </c>
      <c r="AX55" s="188" t="str">
        <f t="shared" si="288"/>
        <v/>
      </c>
      <c r="AY55" s="188" t="str">
        <f t="shared" si="288"/>
        <v/>
      </c>
      <c r="AZ55" s="188" t="str">
        <f t="shared" si="288"/>
        <v/>
      </c>
      <c r="BA55" s="188" t="str">
        <f t="shared" si="288"/>
        <v/>
      </c>
      <c r="BB55" s="188" t="str">
        <f t="shared" si="288"/>
        <v/>
      </c>
      <c r="BC55" s="188" t="str">
        <f t="shared" si="288"/>
        <v/>
      </c>
      <c r="BD55" s="188" t="str">
        <f t="shared" si="288"/>
        <v/>
      </c>
      <c r="BE55" s="188" t="str">
        <f t="shared" si="288"/>
        <v/>
      </c>
      <c r="BF55" s="188" t="str">
        <f t="shared" si="288"/>
        <v/>
      </c>
      <c r="BG55" s="230"/>
      <c r="BH55" s="231"/>
      <c r="BI55" s="231"/>
      <c r="BJ55" s="231"/>
      <c r="BK55" s="231"/>
      <c r="BL55" s="231"/>
      <c r="BM55" s="231"/>
      <c r="BN55" s="231"/>
      <c r="BO55" s="231"/>
      <c r="BP55" s="231"/>
      <c r="BQ55" s="231"/>
      <c r="BR55" s="231"/>
      <c r="BS55" s="231"/>
      <c r="BT55" s="231"/>
      <c r="BU55" s="231"/>
      <c r="BV55" s="231"/>
      <c r="BW55" s="232"/>
      <c r="BX55" s="8"/>
      <c r="BY55" s="10"/>
      <c r="BZ55" s="159"/>
      <c r="DS55" s="166">
        <f>IF(MAX(DS51:DS54)=1,1,0)</f>
        <v>0</v>
      </c>
      <c r="DT55" s="166">
        <f t="shared" ref="DT55:FF55" si="289">IF(MAX(DT51:DT54)=1,1,0)</f>
        <v>0</v>
      </c>
      <c r="DU55" s="166">
        <f t="shared" si="289"/>
        <v>0</v>
      </c>
      <c r="DV55" s="166">
        <f t="shared" si="289"/>
        <v>0</v>
      </c>
      <c r="DW55" s="166">
        <f t="shared" si="289"/>
        <v>0</v>
      </c>
      <c r="DX55" s="166">
        <f t="shared" si="289"/>
        <v>0</v>
      </c>
      <c r="DY55" s="166">
        <f t="shared" si="289"/>
        <v>0</v>
      </c>
      <c r="DZ55" s="166">
        <f t="shared" si="289"/>
        <v>0</v>
      </c>
      <c r="EA55" s="166">
        <f t="shared" si="289"/>
        <v>0</v>
      </c>
      <c r="EB55" s="166">
        <f t="shared" si="289"/>
        <v>0</v>
      </c>
      <c r="EC55" s="166">
        <f t="shared" si="289"/>
        <v>0</v>
      </c>
      <c r="ED55" s="166">
        <f t="shared" si="289"/>
        <v>0</v>
      </c>
      <c r="EE55" s="166">
        <f t="shared" si="289"/>
        <v>0</v>
      </c>
      <c r="EF55" s="166">
        <f t="shared" si="289"/>
        <v>0</v>
      </c>
      <c r="EG55" s="166">
        <f t="shared" si="289"/>
        <v>0</v>
      </c>
      <c r="EH55" s="166">
        <f t="shared" si="289"/>
        <v>0</v>
      </c>
      <c r="EI55" s="166">
        <f t="shared" si="289"/>
        <v>0</v>
      </c>
      <c r="EJ55" s="166">
        <f t="shared" si="289"/>
        <v>0</v>
      </c>
      <c r="EK55" s="166">
        <f t="shared" si="289"/>
        <v>0</v>
      </c>
      <c r="EL55" s="166">
        <f t="shared" si="289"/>
        <v>0</v>
      </c>
      <c r="EM55" s="166">
        <f t="shared" si="289"/>
        <v>0</v>
      </c>
      <c r="EN55" s="166">
        <f t="shared" si="289"/>
        <v>0</v>
      </c>
      <c r="EO55" s="166">
        <f t="shared" si="289"/>
        <v>0</v>
      </c>
      <c r="EP55" s="166">
        <f t="shared" si="289"/>
        <v>0</v>
      </c>
      <c r="EQ55" s="166">
        <f t="shared" si="289"/>
        <v>0</v>
      </c>
      <c r="ER55" s="166">
        <f t="shared" si="289"/>
        <v>0</v>
      </c>
      <c r="ES55" s="166">
        <f t="shared" si="289"/>
        <v>0</v>
      </c>
      <c r="ET55" s="166">
        <f t="shared" si="289"/>
        <v>0</v>
      </c>
      <c r="EU55" s="166">
        <f t="shared" si="289"/>
        <v>0</v>
      </c>
      <c r="EV55" s="166">
        <f t="shared" si="289"/>
        <v>0</v>
      </c>
      <c r="EW55" s="166">
        <f t="shared" si="289"/>
        <v>0</v>
      </c>
      <c r="EX55" s="166">
        <f t="shared" si="289"/>
        <v>0</v>
      </c>
      <c r="EY55" s="166">
        <f t="shared" si="289"/>
        <v>0</v>
      </c>
      <c r="EZ55" s="166">
        <f t="shared" si="289"/>
        <v>0</v>
      </c>
      <c r="FA55" s="166">
        <f t="shared" si="289"/>
        <v>0</v>
      </c>
      <c r="FB55" s="166">
        <f t="shared" si="289"/>
        <v>0</v>
      </c>
      <c r="FC55" s="166">
        <f t="shared" si="289"/>
        <v>0</v>
      </c>
      <c r="FD55" s="166">
        <f t="shared" si="289"/>
        <v>0</v>
      </c>
      <c r="FE55" s="166">
        <f t="shared" si="289"/>
        <v>0</v>
      </c>
      <c r="FF55" s="166">
        <f t="shared" si="289"/>
        <v>0</v>
      </c>
      <c r="IL55" s="166">
        <f>IF(MAX(IL51:IL54)=1,1,0)</f>
        <v>0</v>
      </c>
      <c r="IM55" s="166">
        <f t="shared" ref="IM55:JY55" si="290">IF(MAX(IM51:IM54)=1,1,0)</f>
        <v>0</v>
      </c>
      <c r="IN55" s="166">
        <f t="shared" si="290"/>
        <v>0</v>
      </c>
      <c r="IO55" s="166">
        <f t="shared" si="290"/>
        <v>0</v>
      </c>
      <c r="IP55" s="166">
        <f t="shared" si="290"/>
        <v>0</v>
      </c>
      <c r="IQ55" s="166">
        <f t="shared" si="290"/>
        <v>0</v>
      </c>
      <c r="IR55" s="166">
        <f t="shared" si="290"/>
        <v>0</v>
      </c>
      <c r="IS55" s="166">
        <f t="shared" si="290"/>
        <v>0</v>
      </c>
      <c r="IT55" s="166">
        <f t="shared" si="290"/>
        <v>0</v>
      </c>
      <c r="IU55" s="166">
        <f t="shared" si="290"/>
        <v>0</v>
      </c>
      <c r="IV55" s="166">
        <f t="shared" si="290"/>
        <v>0</v>
      </c>
      <c r="IW55" s="166">
        <f t="shared" si="290"/>
        <v>0</v>
      </c>
      <c r="IX55" s="166">
        <f t="shared" si="290"/>
        <v>0</v>
      </c>
      <c r="IY55" s="166">
        <f t="shared" si="290"/>
        <v>0</v>
      </c>
      <c r="IZ55" s="166">
        <f t="shared" si="290"/>
        <v>0</v>
      </c>
      <c r="JA55" s="166">
        <f t="shared" si="290"/>
        <v>0</v>
      </c>
      <c r="JB55" s="166">
        <f t="shared" si="290"/>
        <v>0</v>
      </c>
      <c r="JC55" s="166">
        <f t="shared" si="290"/>
        <v>0</v>
      </c>
      <c r="JD55" s="166">
        <f t="shared" si="290"/>
        <v>0</v>
      </c>
      <c r="JE55" s="166">
        <f t="shared" si="290"/>
        <v>0</v>
      </c>
      <c r="JF55" s="166">
        <f t="shared" si="290"/>
        <v>0</v>
      </c>
      <c r="JG55" s="166">
        <f t="shared" si="290"/>
        <v>0</v>
      </c>
      <c r="JH55" s="166">
        <f t="shared" si="290"/>
        <v>0</v>
      </c>
      <c r="JI55" s="166">
        <f t="shared" si="290"/>
        <v>0</v>
      </c>
      <c r="JJ55" s="166">
        <f t="shared" si="290"/>
        <v>0</v>
      </c>
      <c r="JK55" s="166">
        <f t="shared" si="290"/>
        <v>0</v>
      </c>
      <c r="JL55" s="166">
        <f t="shared" si="290"/>
        <v>0</v>
      </c>
      <c r="JM55" s="166">
        <f t="shared" si="290"/>
        <v>0</v>
      </c>
      <c r="JN55" s="166">
        <f t="shared" si="290"/>
        <v>0</v>
      </c>
      <c r="JO55" s="166">
        <f t="shared" si="290"/>
        <v>0</v>
      </c>
      <c r="JP55" s="166">
        <f t="shared" si="290"/>
        <v>0</v>
      </c>
      <c r="JQ55" s="166">
        <f t="shared" si="290"/>
        <v>0</v>
      </c>
      <c r="JR55" s="166">
        <f t="shared" si="290"/>
        <v>0</v>
      </c>
      <c r="JS55" s="166">
        <f t="shared" si="290"/>
        <v>0</v>
      </c>
      <c r="JT55" s="166">
        <f t="shared" si="290"/>
        <v>0</v>
      </c>
      <c r="JU55" s="166">
        <f t="shared" si="290"/>
        <v>0</v>
      </c>
      <c r="JV55" s="166">
        <f t="shared" si="290"/>
        <v>0</v>
      </c>
      <c r="JW55" s="166">
        <f t="shared" si="290"/>
        <v>0</v>
      </c>
      <c r="JX55" s="166">
        <f t="shared" si="290"/>
        <v>0</v>
      </c>
      <c r="JY55" s="166">
        <f t="shared" si="290"/>
        <v>0</v>
      </c>
    </row>
    <row r="56" spans="1:286" ht="15" customHeight="1" x14ac:dyDescent="0.25">
      <c r="A56" s="26" t="s">
        <v>18</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8"/>
      <c r="BG56" s="179" t="s">
        <v>158</v>
      </c>
      <c r="BH56" s="27"/>
      <c r="BI56" s="27"/>
      <c r="BJ56" s="27"/>
      <c r="BK56" s="27"/>
      <c r="BL56" s="27"/>
      <c r="BM56" s="27"/>
      <c r="BN56" s="27"/>
      <c r="BO56" s="27"/>
      <c r="BP56" s="27"/>
      <c r="BQ56" s="27"/>
      <c r="BR56" s="27"/>
      <c r="BS56" s="27"/>
      <c r="BT56" s="27"/>
      <c r="BU56" s="27"/>
      <c r="BV56" s="27"/>
      <c r="BW56" s="28"/>
    </row>
    <row r="57" spans="1:286" ht="12.95" customHeight="1" x14ac:dyDescent="0.25">
      <c r="A57" s="29" t="s">
        <v>315</v>
      </c>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1"/>
      <c r="BG57" s="190"/>
      <c r="BH57" s="191"/>
      <c r="BI57" s="191"/>
      <c r="BJ57" s="191"/>
      <c r="BK57" s="191"/>
      <c r="BL57" s="191"/>
      <c r="BM57" s="191"/>
      <c r="BN57" s="191"/>
      <c r="BO57" s="191"/>
      <c r="BP57" s="191"/>
      <c r="BQ57" s="191"/>
      <c r="BR57" s="191"/>
      <c r="BS57" s="191"/>
      <c r="BT57" s="191"/>
      <c r="BU57" s="191"/>
      <c r="BV57" s="191"/>
      <c r="BW57" s="192"/>
      <c r="JZ57" s="167" t="str">
        <f>IF(MAX(IL64:JY64)=1,"Why?","")</f>
        <v/>
      </c>
    </row>
    <row r="58" spans="1:286" ht="12.95" customHeight="1" x14ac:dyDescent="0.25">
      <c r="A58" s="284" t="s">
        <v>12</v>
      </c>
      <c r="B58" s="284"/>
      <c r="C58" s="284"/>
      <c r="D58" s="284"/>
      <c r="E58" s="284"/>
      <c r="F58" s="284"/>
      <c r="G58" s="284"/>
      <c r="H58" s="284"/>
      <c r="I58" s="284"/>
      <c r="J58" s="284"/>
      <c r="K58" s="284"/>
      <c r="L58" s="284"/>
      <c r="M58" s="284"/>
      <c r="N58" s="284"/>
      <c r="O58" s="284"/>
      <c r="P58" s="284"/>
      <c r="Q58" s="284"/>
      <c r="R58" s="154" t="str">
        <f t="shared" ref="R58:R63" si="291">BZ58</f>
        <v/>
      </c>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295"/>
      <c r="BH58" s="296"/>
      <c r="BI58" s="296"/>
      <c r="BJ58" s="296"/>
      <c r="BK58" s="296"/>
      <c r="BL58" s="296"/>
      <c r="BM58" s="296"/>
      <c r="BN58" s="296"/>
      <c r="BO58" s="296"/>
      <c r="BP58" s="296"/>
      <c r="BQ58" s="296"/>
      <c r="BR58" s="296"/>
      <c r="BS58" s="296"/>
      <c r="BT58" s="296"/>
      <c r="BU58" s="296"/>
      <c r="BV58" s="296"/>
      <c r="BW58" s="297"/>
      <c r="BY58" s="150"/>
      <c r="BZ58" s="158" t="str">
        <f t="shared" ref="BZ58:BZ63" si="292">IF(CB58&gt;0,CA58/CB58,"")</f>
        <v/>
      </c>
      <c r="CA58" s="166">
        <f t="shared" ref="CA58:CA63" si="293">SUM(CD58:DQ58)</f>
        <v>0</v>
      </c>
      <c r="CB58" s="166">
        <f t="shared" ref="CB58:CB63" si="294">SUM(DS58:FF58)</f>
        <v>0</v>
      </c>
      <c r="CD58" s="166">
        <f t="shared" ref="CD58:CM63" si="295">IF(AND(S58="Y",DS58&gt;0),1,0)</f>
        <v>0</v>
      </c>
      <c r="CE58" s="166">
        <f t="shared" si="295"/>
        <v>0</v>
      </c>
      <c r="CF58" s="166">
        <f t="shared" si="295"/>
        <v>0</v>
      </c>
      <c r="CG58" s="166">
        <f t="shared" si="295"/>
        <v>0</v>
      </c>
      <c r="CH58" s="166">
        <f t="shared" si="295"/>
        <v>0</v>
      </c>
      <c r="CI58" s="166">
        <f t="shared" si="295"/>
        <v>0</v>
      </c>
      <c r="CJ58" s="166">
        <f t="shared" si="295"/>
        <v>0</v>
      </c>
      <c r="CK58" s="166">
        <f t="shared" si="295"/>
        <v>0</v>
      </c>
      <c r="CL58" s="166">
        <f t="shared" si="295"/>
        <v>0</v>
      </c>
      <c r="CM58" s="166">
        <f t="shared" si="295"/>
        <v>0</v>
      </c>
      <c r="CN58" s="166">
        <f t="shared" ref="CN58:CW63" si="296">IF(AND(AC58="Y",EC58&gt;0),1,0)</f>
        <v>0</v>
      </c>
      <c r="CO58" s="166">
        <f t="shared" si="296"/>
        <v>0</v>
      </c>
      <c r="CP58" s="166">
        <f t="shared" si="296"/>
        <v>0</v>
      </c>
      <c r="CQ58" s="166">
        <f t="shared" si="296"/>
        <v>0</v>
      </c>
      <c r="CR58" s="166">
        <f t="shared" si="296"/>
        <v>0</v>
      </c>
      <c r="CS58" s="166">
        <f t="shared" si="296"/>
        <v>0</v>
      </c>
      <c r="CT58" s="166">
        <f t="shared" si="296"/>
        <v>0</v>
      </c>
      <c r="CU58" s="166">
        <f t="shared" si="296"/>
        <v>0</v>
      </c>
      <c r="CV58" s="166">
        <f t="shared" si="296"/>
        <v>0</v>
      </c>
      <c r="CW58" s="166">
        <f t="shared" si="296"/>
        <v>0</v>
      </c>
      <c r="CX58" s="166">
        <f t="shared" ref="CX58:DG63" si="297">IF(AND(AM58="Y",EM58&gt;0),1,0)</f>
        <v>0</v>
      </c>
      <c r="CY58" s="166">
        <f t="shared" si="297"/>
        <v>0</v>
      </c>
      <c r="CZ58" s="166">
        <f t="shared" si="297"/>
        <v>0</v>
      </c>
      <c r="DA58" s="166">
        <f t="shared" si="297"/>
        <v>0</v>
      </c>
      <c r="DB58" s="166">
        <f t="shared" si="297"/>
        <v>0</v>
      </c>
      <c r="DC58" s="166">
        <f t="shared" si="297"/>
        <v>0</v>
      </c>
      <c r="DD58" s="166">
        <f t="shared" si="297"/>
        <v>0</v>
      </c>
      <c r="DE58" s="166">
        <f t="shared" si="297"/>
        <v>0</v>
      </c>
      <c r="DF58" s="166">
        <f t="shared" si="297"/>
        <v>0</v>
      </c>
      <c r="DG58" s="166">
        <f t="shared" si="297"/>
        <v>0</v>
      </c>
      <c r="DH58" s="166">
        <f t="shared" ref="DH58:DQ63" si="298">IF(AND(AW58="Y",EW58&gt;0),1,0)</f>
        <v>0</v>
      </c>
      <c r="DI58" s="166">
        <f t="shared" si="298"/>
        <v>0</v>
      </c>
      <c r="DJ58" s="166">
        <f t="shared" si="298"/>
        <v>0</v>
      </c>
      <c r="DK58" s="166">
        <f t="shared" si="298"/>
        <v>0</v>
      </c>
      <c r="DL58" s="166">
        <f t="shared" si="298"/>
        <v>0</v>
      </c>
      <c r="DM58" s="166">
        <f t="shared" si="298"/>
        <v>0</v>
      </c>
      <c r="DN58" s="166">
        <f t="shared" si="298"/>
        <v>0</v>
      </c>
      <c r="DO58" s="166">
        <f t="shared" si="298"/>
        <v>0</v>
      </c>
      <c r="DP58" s="166">
        <f t="shared" si="298"/>
        <v>0</v>
      </c>
      <c r="DQ58" s="166">
        <f t="shared" si="298"/>
        <v>0</v>
      </c>
      <c r="DS58" s="166">
        <f t="shared" ref="DS58:EB63" si="299">IF(S$10&gt;0,1,0)</f>
        <v>0</v>
      </c>
      <c r="DT58" s="166">
        <f t="shared" si="299"/>
        <v>0</v>
      </c>
      <c r="DU58" s="166">
        <f t="shared" si="299"/>
        <v>0</v>
      </c>
      <c r="DV58" s="166">
        <f t="shared" si="299"/>
        <v>0</v>
      </c>
      <c r="DW58" s="166">
        <f t="shared" si="299"/>
        <v>0</v>
      </c>
      <c r="DX58" s="166">
        <f t="shared" si="299"/>
        <v>0</v>
      </c>
      <c r="DY58" s="166">
        <f t="shared" si="299"/>
        <v>0</v>
      </c>
      <c r="DZ58" s="166">
        <f t="shared" si="299"/>
        <v>0</v>
      </c>
      <c r="EA58" s="166">
        <f t="shared" si="299"/>
        <v>0</v>
      </c>
      <c r="EB58" s="166">
        <f t="shared" si="299"/>
        <v>0</v>
      </c>
      <c r="EC58" s="166">
        <f t="shared" ref="EC58:EL63" si="300">IF(AC$10&gt;0,1,0)</f>
        <v>0</v>
      </c>
      <c r="ED58" s="166">
        <f t="shared" si="300"/>
        <v>0</v>
      </c>
      <c r="EE58" s="166">
        <f t="shared" si="300"/>
        <v>0</v>
      </c>
      <c r="EF58" s="166">
        <f t="shared" si="300"/>
        <v>0</v>
      </c>
      <c r="EG58" s="166">
        <f t="shared" si="300"/>
        <v>0</v>
      </c>
      <c r="EH58" s="166">
        <f t="shared" si="300"/>
        <v>0</v>
      </c>
      <c r="EI58" s="166">
        <f t="shared" si="300"/>
        <v>0</v>
      </c>
      <c r="EJ58" s="166">
        <f t="shared" si="300"/>
        <v>0</v>
      </c>
      <c r="EK58" s="166">
        <f t="shared" si="300"/>
        <v>0</v>
      </c>
      <c r="EL58" s="166">
        <f t="shared" si="300"/>
        <v>0</v>
      </c>
      <c r="EM58" s="166">
        <f t="shared" ref="EM58:EV63" si="301">IF(AM$10&gt;0,1,0)</f>
        <v>0</v>
      </c>
      <c r="EN58" s="166">
        <f t="shared" si="301"/>
        <v>0</v>
      </c>
      <c r="EO58" s="166">
        <f t="shared" si="301"/>
        <v>0</v>
      </c>
      <c r="EP58" s="166">
        <f t="shared" si="301"/>
        <v>0</v>
      </c>
      <c r="EQ58" s="166">
        <f t="shared" si="301"/>
        <v>0</v>
      </c>
      <c r="ER58" s="166">
        <f t="shared" si="301"/>
        <v>0</v>
      </c>
      <c r="ES58" s="166">
        <f t="shared" si="301"/>
        <v>0</v>
      </c>
      <c r="ET58" s="166">
        <f t="shared" si="301"/>
        <v>0</v>
      </c>
      <c r="EU58" s="166">
        <f t="shared" si="301"/>
        <v>0</v>
      </c>
      <c r="EV58" s="166">
        <f t="shared" si="301"/>
        <v>0</v>
      </c>
      <c r="EW58" s="166">
        <f t="shared" ref="EW58:FF63" si="302">IF(AW$10&gt;0,1,0)</f>
        <v>0</v>
      </c>
      <c r="EX58" s="166">
        <f t="shared" si="302"/>
        <v>0</v>
      </c>
      <c r="EY58" s="166">
        <f t="shared" si="302"/>
        <v>0</v>
      </c>
      <c r="EZ58" s="166">
        <f t="shared" si="302"/>
        <v>0</v>
      </c>
      <c r="FA58" s="166">
        <f t="shared" si="302"/>
        <v>0</v>
      </c>
      <c r="FB58" s="166">
        <f t="shared" si="302"/>
        <v>0</v>
      </c>
      <c r="FC58" s="166">
        <f t="shared" si="302"/>
        <v>0</v>
      </c>
      <c r="FD58" s="166">
        <f t="shared" si="302"/>
        <v>0</v>
      </c>
      <c r="FE58" s="166">
        <f t="shared" si="302"/>
        <v>0</v>
      </c>
      <c r="FF58" s="166">
        <f t="shared" si="302"/>
        <v>0</v>
      </c>
      <c r="FH58" s="166">
        <f t="shared" ref="FH58:FH63" si="303">IF(AND(S58&lt;&gt;"",DS58=1),1,0)</f>
        <v>0</v>
      </c>
      <c r="FI58" s="166">
        <f t="shared" ref="FI58:FX63" si="304">IF(AND(T58&lt;&gt;"",DT58=1),1,0)</f>
        <v>0</v>
      </c>
      <c r="FJ58" s="166">
        <f t="shared" si="304"/>
        <v>0</v>
      </c>
      <c r="FK58" s="166">
        <f t="shared" si="304"/>
        <v>0</v>
      </c>
      <c r="FL58" s="166">
        <f t="shared" si="304"/>
        <v>0</v>
      </c>
      <c r="FM58" s="166">
        <f t="shared" si="304"/>
        <v>0</v>
      </c>
      <c r="FN58" s="166">
        <f t="shared" si="304"/>
        <v>0</v>
      </c>
      <c r="FO58" s="166">
        <f t="shared" si="304"/>
        <v>0</v>
      </c>
      <c r="FP58" s="166">
        <f t="shared" si="304"/>
        <v>0</v>
      </c>
      <c r="FQ58" s="166">
        <f t="shared" si="304"/>
        <v>0</v>
      </c>
      <c r="FR58" s="166">
        <f t="shared" si="304"/>
        <v>0</v>
      </c>
      <c r="FS58" s="166">
        <f t="shared" si="304"/>
        <v>0</v>
      </c>
      <c r="FT58" s="166">
        <f t="shared" si="304"/>
        <v>0</v>
      </c>
      <c r="FU58" s="166">
        <f t="shared" si="304"/>
        <v>0</v>
      </c>
      <c r="FV58" s="166">
        <f t="shared" si="304"/>
        <v>0</v>
      </c>
      <c r="FW58" s="166">
        <f t="shared" si="304"/>
        <v>0</v>
      </c>
      <c r="FX58" s="166">
        <f t="shared" si="304"/>
        <v>0</v>
      </c>
      <c r="FY58" s="166">
        <f t="shared" ref="FY58:FY63" si="305">IF(AND(AJ58&lt;&gt;"",EJ58=1),1,0)</f>
        <v>0</v>
      </c>
      <c r="FZ58" s="166">
        <f t="shared" ref="FZ58:FZ63" si="306">IF(AND(AK58&lt;&gt;"",EK58=1),1,0)</f>
        <v>0</v>
      </c>
      <c r="GA58" s="166">
        <f t="shared" ref="GA58:GA63" si="307">IF(AND(AL58&lt;&gt;"",EL58=1),1,0)</f>
        <v>0</v>
      </c>
      <c r="GB58" s="166">
        <f t="shared" ref="GB58:GB63" si="308">IF(AND(AM58&lt;&gt;"",EM58=1),1,0)</f>
        <v>0</v>
      </c>
      <c r="GC58" s="166">
        <f t="shared" ref="GC58:GC63" si="309">IF(AND(AN58&lt;&gt;"",EN58=1),1,0)</f>
        <v>0</v>
      </c>
      <c r="GD58" s="166">
        <f t="shared" ref="GD58:GD63" si="310">IF(AND(AO58&lt;&gt;"",EO58=1),1,0)</f>
        <v>0</v>
      </c>
      <c r="GE58" s="166">
        <f t="shared" ref="GE58:GE63" si="311">IF(AND(AP58&lt;&gt;"",EP58=1),1,0)</f>
        <v>0</v>
      </c>
      <c r="GF58" s="166">
        <f t="shared" ref="GF58:GF63" si="312">IF(AND(AQ58&lt;&gt;"",EQ58=1),1,0)</f>
        <v>0</v>
      </c>
      <c r="GG58" s="166">
        <f t="shared" ref="GG58:GG63" si="313">IF(AND(AR58&lt;&gt;"",ER58=1),1,0)</f>
        <v>0</v>
      </c>
      <c r="GH58" s="166">
        <f t="shared" ref="GH58:GH63" si="314">IF(AND(AS58&lt;&gt;"",ES58=1),1,0)</f>
        <v>0</v>
      </c>
      <c r="GI58" s="166">
        <f t="shared" ref="GI58:GI63" si="315">IF(AND(AT58&lt;&gt;"",ET58=1),1,0)</f>
        <v>0</v>
      </c>
      <c r="GJ58" s="166">
        <f t="shared" ref="GJ58:GJ63" si="316">IF(AND(AU58&lt;&gt;"",EU58=1),1,0)</f>
        <v>0</v>
      </c>
      <c r="GK58" s="166">
        <f t="shared" ref="GK58:GK63" si="317">IF(AND(AV58&lt;&gt;"",EV58=1),1,0)</f>
        <v>0</v>
      </c>
      <c r="GL58" s="166">
        <f t="shared" ref="GL58:GL63" si="318">IF(AND(AW58&lt;&gt;"",EW58=1),1,0)</f>
        <v>0</v>
      </c>
      <c r="GM58" s="166">
        <f t="shared" ref="GM58:GM63" si="319">IF(AND(AX58&lt;&gt;"",EX58=1),1,0)</f>
        <v>0</v>
      </c>
      <c r="GN58" s="166">
        <f t="shared" ref="GN58:GN63" si="320">IF(AND(AY58&lt;&gt;"",EY58=1),1,0)</f>
        <v>0</v>
      </c>
      <c r="GO58" s="166">
        <f t="shared" ref="GO58:GO63" si="321">IF(AND(AZ58&lt;&gt;"",EZ58=1),1,0)</f>
        <v>0</v>
      </c>
      <c r="GP58" s="166">
        <f t="shared" ref="GP58:GP63" si="322">IF(AND(BA58&lt;&gt;"",FA58=1),1,0)</f>
        <v>0</v>
      </c>
      <c r="GQ58" s="166">
        <f t="shared" ref="GQ58:GQ63" si="323">IF(AND(BB58&lt;&gt;"",FB58=1),1,0)</f>
        <v>0</v>
      </c>
      <c r="GR58" s="166">
        <f t="shared" ref="GR58:GR63" si="324">IF(AND(BC58&lt;&gt;"",FC58=1),1,0)</f>
        <v>0</v>
      </c>
      <c r="GS58" s="166">
        <f t="shared" ref="GS58:GS63" si="325">IF(AND(BD58&lt;&gt;"",FD58=1),1,0)</f>
        <v>0</v>
      </c>
      <c r="GT58" s="166">
        <f t="shared" ref="GT58:GT63" si="326">IF(AND(BE58&lt;&gt;"",FE58=1),1,0)</f>
        <v>0</v>
      </c>
      <c r="GU58" s="166">
        <f t="shared" ref="GU58:GU63" si="327">IF(AND(BF58&lt;&gt;"",FF58=1),1,0)</f>
        <v>0</v>
      </c>
      <c r="GW58" s="166">
        <f t="shared" ref="GW58:IC63" si="328">IF(AND(FH58=1,DS58=1,CD58=0),1,0)</f>
        <v>0</v>
      </c>
      <c r="GX58" s="166">
        <f t="shared" si="328"/>
        <v>0</v>
      </c>
      <c r="GY58" s="166">
        <f t="shared" si="328"/>
        <v>0</v>
      </c>
      <c r="GZ58" s="166">
        <f t="shared" si="328"/>
        <v>0</v>
      </c>
      <c r="HA58" s="166">
        <f t="shared" si="328"/>
        <v>0</v>
      </c>
      <c r="HB58" s="166">
        <f t="shared" si="328"/>
        <v>0</v>
      </c>
      <c r="HC58" s="166">
        <f t="shared" si="328"/>
        <v>0</v>
      </c>
      <c r="HD58" s="166">
        <f t="shared" si="328"/>
        <v>0</v>
      </c>
      <c r="HE58" s="166">
        <f t="shared" si="328"/>
        <v>0</v>
      </c>
      <c r="HF58" s="166">
        <f t="shared" si="328"/>
        <v>0</v>
      </c>
      <c r="HG58" s="166">
        <f t="shared" si="328"/>
        <v>0</v>
      </c>
      <c r="HH58" s="166">
        <f t="shared" si="328"/>
        <v>0</v>
      </c>
      <c r="HI58" s="166">
        <f t="shared" si="328"/>
        <v>0</v>
      </c>
      <c r="HJ58" s="166">
        <f t="shared" si="328"/>
        <v>0</v>
      </c>
      <c r="HK58" s="166">
        <f t="shared" si="328"/>
        <v>0</v>
      </c>
      <c r="HL58" s="166">
        <f t="shared" si="328"/>
        <v>0</v>
      </c>
      <c r="HM58" s="166">
        <f t="shared" si="328"/>
        <v>0</v>
      </c>
      <c r="HN58" s="166">
        <f t="shared" si="328"/>
        <v>0</v>
      </c>
      <c r="HO58" s="166">
        <f t="shared" si="328"/>
        <v>0</v>
      </c>
      <c r="HP58" s="166">
        <f t="shared" si="328"/>
        <v>0</v>
      </c>
      <c r="HQ58" s="166">
        <f t="shared" si="328"/>
        <v>0</v>
      </c>
      <c r="HR58" s="166">
        <f t="shared" si="328"/>
        <v>0</v>
      </c>
      <c r="HS58" s="166">
        <f t="shared" si="328"/>
        <v>0</v>
      </c>
      <c r="HT58" s="166">
        <f t="shared" si="328"/>
        <v>0</v>
      </c>
      <c r="HU58" s="166">
        <f t="shared" si="328"/>
        <v>0</v>
      </c>
      <c r="HV58" s="166">
        <f t="shared" si="328"/>
        <v>0</v>
      </c>
      <c r="HW58" s="166">
        <f t="shared" si="328"/>
        <v>0</v>
      </c>
      <c r="HX58" s="166">
        <f t="shared" si="328"/>
        <v>0</v>
      </c>
      <c r="HY58" s="166">
        <f t="shared" si="328"/>
        <v>0</v>
      </c>
      <c r="HZ58" s="166">
        <f t="shared" si="328"/>
        <v>0</v>
      </c>
      <c r="IA58" s="166">
        <f t="shared" si="328"/>
        <v>0</v>
      </c>
      <c r="IB58" s="166">
        <f t="shared" si="328"/>
        <v>0</v>
      </c>
      <c r="IC58" s="166">
        <f t="shared" si="328"/>
        <v>0</v>
      </c>
      <c r="ID58" s="166">
        <f t="shared" ref="ID58:ID63" si="329">IF(AND(GO58=1,EZ58=1,DK58=0),1,0)</f>
        <v>0</v>
      </c>
      <c r="IE58" s="166">
        <f t="shared" ref="IE58:IE63" si="330">IF(AND(GP58=1,FA58=1,DL58=0),1,0)</f>
        <v>0</v>
      </c>
      <c r="IF58" s="166">
        <f t="shared" ref="IF58:IF63" si="331">IF(AND(GQ58=1,FB58=1,DM58=0),1,0)</f>
        <v>0</v>
      </c>
      <c r="IG58" s="166">
        <f t="shared" ref="IG58:IG63" si="332">IF(AND(GR58=1,FC58=1,DN58=0),1,0)</f>
        <v>0</v>
      </c>
      <c r="IH58" s="166">
        <f t="shared" ref="IH58:IH63" si="333">IF(AND(GS58=1,FD58=1,DO58=0),1,0)</f>
        <v>0</v>
      </c>
      <c r="II58" s="166">
        <f t="shared" ref="II58:II63" si="334">IF(AND(GT58=1,FE58=1,DP58=0),1,0)</f>
        <v>0</v>
      </c>
      <c r="IJ58" s="166">
        <f t="shared" ref="IJ58:IJ63" si="335">IF(AND(GU58=1,FF58=1,DQ58=0),1,0)</f>
        <v>0</v>
      </c>
    </row>
    <row r="59" spans="1:286" ht="12.95" customHeight="1" x14ac:dyDescent="0.25">
      <c r="A59" s="284" t="s">
        <v>54</v>
      </c>
      <c r="B59" s="284"/>
      <c r="C59" s="284"/>
      <c r="D59" s="284"/>
      <c r="E59" s="284"/>
      <c r="F59" s="284"/>
      <c r="G59" s="284"/>
      <c r="H59" s="284"/>
      <c r="I59" s="284"/>
      <c r="J59" s="284"/>
      <c r="K59" s="284"/>
      <c r="L59" s="284"/>
      <c r="M59" s="284"/>
      <c r="N59" s="284"/>
      <c r="O59" s="284"/>
      <c r="P59" s="284"/>
      <c r="Q59" s="284"/>
      <c r="R59" s="154" t="str">
        <f t="shared" si="291"/>
        <v/>
      </c>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298"/>
      <c r="BH59" s="299"/>
      <c r="BI59" s="299"/>
      <c r="BJ59" s="299"/>
      <c r="BK59" s="299"/>
      <c r="BL59" s="299"/>
      <c r="BM59" s="299"/>
      <c r="BN59" s="299"/>
      <c r="BO59" s="299"/>
      <c r="BP59" s="299"/>
      <c r="BQ59" s="299"/>
      <c r="BR59" s="299"/>
      <c r="BS59" s="299"/>
      <c r="BT59" s="299"/>
      <c r="BU59" s="299"/>
      <c r="BV59" s="299"/>
      <c r="BW59" s="300"/>
      <c r="BY59" s="150"/>
      <c r="BZ59" s="158" t="str">
        <f t="shared" si="292"/>
        <v/>
      </c>
      <c r="CA59" s="166">
        <f t="shared" si="293"/>
        <v>0</v>
      </c>
      <c r="CB59" s="166">
        <f t="shared" si="294"/>
        <v>0</v>
      </c>
      <c r="CD59" s="166">
        <f t="shared" si="295"/>
        <v>0</v>
      </c>
      <c r="CE59" s="166">
        <f t="shared" si="295"/>
        <v>0</v>
      </c>
      <c r="CF59" s="166">
        <f t="shared" si="295"/>
        <v>0</v>
      </c>
      <c r="CG59" s="166">
        <f t="shared" si="295"/>
        <v>0</v>
      </c>
      <c r="CH59" s="166">
        <f t="shared" si="295"/>
        <v>0</v>
      </c>
      <c r="CI59" s="166">
        <f t="shared" si="295"/>
        <v>0</v>
      </c>
      <c r="CJ59" s="166">
        <f t="shared" si="295"/>
        <v>0</v>
      </c>
      <c r="CK59" s="166">
        <f t="shared" si="295"/>
        <v>0</v>
      </c>
      <c r="CL59" s="166">
        <f t="shared" si="295"/>
        <v>0</v>
      </c>
      <c r="CM59" s="166">
        <f t="shared" si="295"/>
        <v>0</v>
      </c>
      <c r="CN59" s="166">
        <f t="shared" si="296"/>
        <v>0</v>
      </c>
      <c r="CO59" s="166">
        <f t="shared" si="296"/>
        <v>0</v>
      </c>
      <c r="CP59" s="166">
        <f t="shared" si="296"/>
        <v>0</v>
      </c>
      <c r="CQ59" s="166">
        <f t="shared" si="296"/>
        <v>0</v>
      </c>
      <c r="CR59" s="166">
        <f t="shared" si="296"/>
        <v>0</v>
      </c>
      <c r="CS59" s="166">
        <f t="shared" si="296"/>
        <v>0</v>
      </c>
      <c r="CT59" s="166">
        <f t="shared" si="296"/>
        <v>0</v>
      </c>
      <c r="CU59" s="166">
        <f t="shared" si="296"/>
        <v>0</v>
      </c>
      <c r="CV59" s="166">
        <f t="shared" si="296"/>
        <v>0</v>
      </c>
      <c r="CW59" s="166">
        <f t="shared" si="296"/>
        <v>0</v>
      </c>
      <c r="CX59" s="166">
        <f t="shared" si="297"/>
        <v>0</v>
      </c>
      <c r="CY59" s="166">
        <f t="shared" si="297"/>
        <v>0</v>
      </c>
      <c r="CZ59" s="166">
        <f t="shared" si="297"/>
        <v>0</v>
      </c>
      <c r="DA59" s="166">
        <f t="shared" si="297"/>
        <v>0</v>
      </c>
      <c r="DB59" s="166">
        <f t="shared" si="297"/>
        <v>0</v>
      </c>
      <c r="DC59" s="166">
        <f t="shared" si="297"/>
        <v>0</v>
      </c>
      <c r="DD59" s="166">
        <f t="shared" si="297"/>
        <v>0</v>
      </c>
      <c r="DE59" s="166">
        <f t="shared" si="297"/>
        <v>0</v>
      </c>
      <c r="DF59" s="166">
        <f t="shared" si="297"/>
        <v>0</v>
      </c>
      <c r="DG59" s="166">
        <f t="shared" si="297"/>
        <v>0</v>
      </c>
      <c r="DH59" s="166">
        <f t="shared" si="298"/>
        <v>0</v>
      </c>
      <c r="DI59" s="166">
        <f t="shared" si="298"/>
        <v>0</v>
      </c>
      <c r="DJ59" s="166">
        <f t="shared" si="298"/>
        <v>0</v>
      </c>
      <c r="DK59" s="166">
        <f t="shared" si="298"/>
        <v>0</v>
      </c>
      <c r="DL59" s="166">
        <f t="shared" si="298"/>
        <v>0</v>
      </c>
      <c r="DM59" s="166">
        <f t="shared" si="298"/>
        <v>0</v>
      </c>
      <c r="DN59" s="166">
        <f t="shared" si="298"/>
        <v>0</v>
      </c>
      <c r="DO59" s="166">
        <f t="shared" si="298"/>
        <v>0</v>
      </c>
      <c r="DP59" s="166">
        <f t="shared" si="298"/>
        <v>0</v>
      </c>
      <c r="DQ59" s="166">
        <f t="shared" si="298"/>
        <v>0</v>
      </c>
      <c r="DS59" s="166">
        <f t="shared" si="299"/>
        <v>0</v>
      </c>
      <c r="DT59" s="166">
        <f t="shared" si="299"/>
        <v>0</v>
      </c>
      <c r="DU59" s="166">
        <f t="shared" si="299"/>
        <v>0</v>
      </c>
      <c r="DV59" s="166">
        <f t="shared" si="299"/>
        <v>0</v>
      </c>
      <c r="DW59" s="166">
        <f t="shared" si="299"/>
        <v>0</v>
      </c>
      <c r="DX59" s="166">
        <f t="shared" si="299"/>
        <v>0</v>
      </c>
      <c r="DY59" s="166">
        <f t="shared" si="299"/>
        <v>0</v>
      </c>
      <c r="DZ59" s="166">
        <f t="shared" si="299"/>
        <v>0</v>
      </c>
      <c r="EA59" s="166">
        <f t="shared" si="299"/>
        <v>0</v>
      </c>
      <c r="EB59" s="166">
        <f t="shared" si="299"/>
        <v>0</v>
      </c>
      <c r="EC59" s="166">
        <f t="shared" si="300"/>
        <v>0</v>
      </c>
      <c r="ED59" s="166">
        <f t="shared" si="300"/>
        <v>0</v>
      </c>
      <c r="EE59" s="166">
        <f t="shared" si="300"/>
        <v>0</v>
      </c>
      <c r="EF59" s="166">
        <f t="shared" si="300"/>
        <v>0</v>
      </c>
      <c r="EG59" s="166">
        <f t="shared" si="300"/>
        <v>0</v>
      </c>
      <c r="EH59" s="166">
        <f t="shared" si="300"/>
        <v>0</v>
      </c>
      <c r="EI59" s="166">
        <f t="shared" si="300"/>
        <v>0</v>
      </c>
      <c r="EJ59" s="166">
        <f t="shared" si="300"/>
        <v>0</v>
      </c>
      <c r="EK59" s="166">
        <f t="shared" si="300"/>
        <v>0</v>
      </c>
      <c r="EL59" s="166">
        <f t="shared" si="300"/>
        <v>0</v>
      </c>
      <c r="EM59" s="166">
        <f t="shared" si="301"/>
        <v>0</v>
      </c>
      <c r="EN59" s="166">
        <f t="shared" si="301"/>
        <v>0</v>
      </c>
      <c r="EO59" s="166">
        <f t="shared" si="301"/>
        <v>0</v>
      </c>
      <c r="EP59" s="166">
        <f t="shared" si="301"/>
        <v>0</v>
      </c>
      <c r="EQ59" s="166">
        <f t="shared" si="301"/>
        <v>0</v>
      </c>
      <c r="ER59" s="166">
        <f t="shared" si="301"/>
        <v>0</v>
      </c>
      <c r="ES59" s="166">
        <f t="shared" si="301"/>
        <v>0</v>
      </c>
      <c r="ET59" s="166">
        <f t="shared" si="301"/>
        <v>0</v>
      </c>
      <c r="EU59" s="166">
        <f t="shared" si="301"/>
        <v>0</v>
      </c>
      <c r="EV59" s="166">
        <f t="shared" si="301"/>
        <v>0</v>
      </c>
      <c r="EW59" s="166">
        <f t="shared" si="302"/>
        <v>0</v>
      </c>
      <c r="EX59" s="166">
        <f t="shared" si="302"/>
        <v>0</v>
      </c>
      <c r="EY59" s="166">
        <f t="shared" si="302"/>
        <v>0</v>
      </c>
      <c r="EZ59" s="166">
        <f t="shared" si="302"/>
        <v>0</v>
      </c>
      <c r="FA59" s="166">
        <f t="shared" si="302"/>
        <v>0</v>
      </c>
      <c r="FB59" s="166">
        <f t="shared" si="302"/>
        <v>0</v>
      </c>
      <c r="FC59" s="166">
        <f t="shared" si="302"/>
        <v>0</v>
      </c>
      <c r="FD59" s="166">
        <f t="shared" si="302"/>
        <v>0</v>
      </c>
      <c r="FE59" s="166">
        <f t="shared" si="302"/>
        <v>0</v>
      </c>
      <c r="FF59" s="166">
        <f t="shared" si="302"/>
        <v>0</v>
      </c>
      <c r="FH59" s="166">
        <f t="shared" si="303"/>
        <v>0</v>
      </c>
      <c r="FI59" s="166">
        <f t="shared" si="304"/>
        <v>0</v>
      </c>
      <c r="FJ59" s="166">
        <f t="shared" si="304"/>
        <v>0</v>
      </c>
      <c r="FK59" s="166">
        <f t="shared" si="304"/>
        <v>0</v>
      </c>
      <c r="FL59" s="166">
        <f t="shared" si="304"/>
        <v>0</v>
      </c>
      <c r="FM59" s="166">
        <f t="shared" si="304"/>
        <v>0</v>
      </c>
      <c r="FN59" s="166">
        <f t="shared" si="304"/>
        <v>0</v>
      </c>
      <c r="FO59" s="166">
        <f t="shared" si="304"/>
        <v>0</v>
      </c>
      <c r="FP59" s="166">
        <f t="shared" si="304"/>
        <v>0</v>
      </c>
      <c r="FQ59" s="166">
        <f t="shared" si="304"/>
        <v>0</v>
      </c>
      <c r="FR59" s="166">
        <f t="shared" si="304"/>
        <v>0</v>
      </c>
      <c r="FS59" s="166">
        <f t="shared" si="304"/>
        <v>0</v>
      </c>
      <c r="FT59" s="166">
        <f t="shared" si="304"/>
        <v>0</v>
      </c>
      <c r="FU59" s="166">
        <f t="shared" si="304"/>
        <v>0</v>
      </c>
      <c r="FV59" s="166">
        <f t="shared" si="304"/>
        <v>0</v>
      </c>
      <c r="FW59" s="166">
        <f t="shared" si="304"/>
        <v>0</v>
      </c>
      <c r="FX59" s="166">
        <f t="shared" si="304"/>
        <v>0</v>
      </c>
      <c r="FY59" s="166">
        <f t="shared" si="305"/>
        <v>0</v>
      </c>
      <c r="FZ59" s="166">
        <f t="shared" si="306"/>
        <v>0</v>
      </c>
      <c r="GA59" s="166">
        <f t="shared" si="307"/>
        <v>0</v>
      </c>
      <c r="GB59" s="166">
        <f t="shared" si="308"/>
        <v>0</v>
      </c>
      <c r="GC59" s="166">
        <f t="shared" si="309"/>
        <v>0</v>
      </c>
      <c r="GD59" s="166">
        <f t="shared" si="310"/>
        <v>0</v>
      </c>
      <c r="GE59" s="166">
        <f t="shared" si="311"/>
        <v>0</v>
      </c>
      <c r="GF59" s="166">
        <f t="shared" si="312"/>
        <v>0</v>
      </c>
      <c r="GG59" s="166">
        <f t="shared" si="313"/>
        <v>0</v>
      </c>
      <c r="GH59" s="166">
        <f t="shared" si="314"/>
        <v>0</v>
      </c>
      <c r="GI59" s="166">
        <f t="shared" si="315"/>
        <v>0</v>
      </c>
      <c r="GJ59" s="166">
        <f t="shared" si="316"/>
        <v>0</v>
      </c>
      <c r="GK59" s="166">
        <f t="shared" si="317"/>
        <v>0</v>
      </c>
      <c r="GL59" s="166">
        <f t="shared" si="318"/>
        <v>0</v>
      </c>
      <c r="GM59" s="166">
        <f t="shared" si="319"/>
        <v>0</v>
      </c>
      <c r="GN59" s="166">
        <f t="shared" si="320"/>
        <v>0</v>
      </c>
      <c r="GO59" s="166">
        <f t="shared" si="321"/>
        <v>0</v>
      </c>
      <c r="GP59" s="166">
        <f t="shared" si="322"/>
        <v>0</v>
      </c>
      <c r="GQ59" s="166">
        <f t="shared" si="323"/>
        <v>0</v>
      </c>
      <c r="GR59" s="166">
        <f t="shared" si="324"/>
        <v>0</v>
      </c>
      <c r="GS59" s="166">
        <f t="shared" si="325"/>
        <v>0</v>
      </c>
      <c r="GT59" s="166">
        <f t="shared" si="326"/>
        <v>0</v>
      </c>
      <c r="GU59" s="166">
        <f t="shared" si="327"/>
        <v>0</v>
      </c>
      <c r="GW59" s="166">
        <f t="shared" si="328"/>
        <v>0</v>
      </c>
      <c r="GX59" s="166">
        <f t="shared" si="328"/>
        <v>0</v>
      </c>
      <c r="GY59" s="166">
        <f t="shared" si="328"/>
        <v>0</v>
      </c>
      <c r="GZ59" s="166">
        <f t="shared" si="328"/>
        <v>0</v>
      </c>
      <c r="HA59" s="166">
        <f t="shared" si="328"/>
        <v>0</v>
      </c>
      <c r="HB59" s="166">
        <f t="shared" si="328"/>
        <v>0</v>
      </c>
      <c r="HC59" s="166">
        <f t="shared" si="328"/>
        <v>0</v>
      </c>
      <c r="HD59" s="166">
        <f t="shared" si="328"/>
        <v>0</v>
      </c>
      <c r="HE59" s="166">
        <f t="shared" si="328"/>
        <v>0</v>
      </c>
      <c r="HF59" s="166">
        <f t="shared" si="328"/>
        <v>0</v>
      </c>
      <c r="HG59" s="166">
        <f t="shared" si="328"/>
        <v>0</v>
      </c>
      <c r="HH59" s="166">
        <f t="shared" si="328"/>
        <v>0</v>
      </c>
      <c r="HI59" s="166">
        <f t="shared" si="328"/>
        <v>0</v>
      </c>
      <c r="HJ59" s="166">
        <f t="shared" si="328"/>
        <v>0</v>
      </c>
      <c r="HK59" s="166">
        <f t="shared" si="328"/>
        <v>0</v>
      </c>
      <c r="HL59" s="166">
        <f t="shared" si="328"/>
        <v>0</v>
      </c>
      <c r="HM59" s="166">
        <f t="shared" si="328"/>
        <v>0</v>
      </c>
      <c r="HN59" s="166">
        <f t="shared" si="328"/>
        <v>0</v>
      </c>
      <c r="HO59" s="166">
        <f t="shared" si="328"/>
        <v>0</v>
      </c>
      <c r="HP59" s="166">
        <f t="shared" si="328"/>
        <v>0</v>
      </c>
      <c r="HQ59" s="166">
        <f t="shared" si="328"/>
        <v>0</v>
      </c>
      <c r="HR59" s="166">
        <f t="shared" si="328"/>
        <v>0</v>
      </c>
      <c r="HS59" s="166">
        <f t="shared" si="328"/>
        <v>0</v>
      </c>
      <c r="HT59" s="166">
        <f t="shared" si="328"/>
        <v>0</v>
      </c>
      <c r="HU59" s="166">
        <f t="shared" si="328"/>
        <v>0</v>
      </c>
      <c r="HV59" s="166">
        <f t="shared" si="328"/>
        <v>0</v>
      </c>
      <c r="HW59" s="166">
        <f t="shared" si="328"/>
        <v>0</v>
      </c>
      <c r="HX59" s="166">
        <f t="shared" si="328"/>
        <v>0</v>
      </c>
      <c r="HY59" s="166">
        <f t="shared" si="328"/>
        <v>0</v>
      </c>
      <c r="HZ59" s="166">
        <f t="shared" si="328"/>
        <v>0</v>
      </c>
      <c r="IA59" s="166">
        <f t="shared" si="328"/>
        <v>0</v>
      </c>
      <c r="IB59" s="166">
        <f t="shared" si="328"/>
        <v>0</v>
      </c>
      <c r="IC59" s="166">
        <f t="shared" si="328"/>
        <v>0</v>
      </c>
      <c r="ID59" s="166">
        <f t="shared" si="329"/>
        <v>0</v>
      </c>
      <c r="IE59" s="166">
        <f t="shared" si="330"/>
        <v>0</v>
      </c>
      <c r="IF59" s="166">
        <f t="shared" si="331"/>
        <v>0</v>
      </c>
      <c r="IG59" s="166">
        <f t="shared" si="332"/>
        <v>0</v>
      </c>
      <c r="IH59" s="166">
        <f t="shared" si="333"/>
        <v>0</v>
      </c>
      <c r="II59" s="166">
        <f t="shared" si="334"/>
        <v>0</v>
      </c>
      <c r="IJ59" s="166">
        <f t="shared" si="335"/>
        <v>0</v>
      </c>
    </row>
    <row r="60" spans="1:286" ht="12.95" customHeight="1" x14ac:dyDescent="0.25">
      <c r="A60" s="284" t="s">
        <v>55</v>
      </c>
      <c r="B60" s="284"/>
      <c r="C60" s="284"/>
      <c r="D60" s="284"/>
      <c r="E60" s="284"/>
      <c r="F60" s="284"/>
      <c r="G60" s="284"/>
      <c r="H60" s="284"/>
      <c r="I60" s="284"/>
      <c r="J60" s="284"/>
      <c r="K60" s="284"/>
      <c r="L60" s="284"/>
      <c r="M60" s="284"/>
      <c r="N60" s="284"/>
      <c r="O60" s="284"/>
      <c r="P60" s="284"/>
      <c r="Q60" s="284"/>
      <c r="R60" s="154" t="str">
        <f t="shared" si="291"/>
        <v/>
      </c>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298"/>
      <c r="BH60" s="299"/>
      <c r="BI60" s="299"/>
      <c r="BJ60" s="299"/>
      <c r="BK60" s="299"/>
      <c r="BL60" s="299"/>
      <c r="BM60" s="299"/>
      <c r="BN60" s="299"/>
      <c r="BO60" s="299"/>
      <c r="BP60" s="299"/>
      <c r="BQ60" s="299"/>
      <c r="BR60" s="299"/>
      <c r="BS60" s="299"/>
      <c r="BT60" s="299"/>
      <c r="BU60" s="299"/>
      <c r="BV60" s="299"/>
      <c r="BW60" s="300"/>
      <c r="BY60" s="150"/>
      <c r="BZ60" s="158" t="str">
        <f t="shared" si="292"/>
        <v/>
      </c>
      <c r="CA60" s="166">
        <f t="shared" si="293"/>
        <v>0</v>
      </c>
      <c r="CB60" s="166">
        <f t="shared" si="294"/>
        <v>0</v>
      </c>
      <c r="CD60" s="166">
        <f t="shared" si="295"/>
        <v>0</v>
      </c>
      <c r="CE60" s="166">
        <f t="shared" si="295"/>
        <v>0</v>
      </c>
      <c r="CF60" s="166">
        <f t="shared" si="295"/>
        <v>0</v>
      </c>
      <c r="CG60" s="166">
        <f t="shared" si="295"/>
        <v>0</v>
      </c>
      <c r="CH60" s="166">
        <f t="shared" si="295"/>
        <v>0</v>
      </c>
      <c r="CI60" s="166">
        <f t="shared" si="295"/>
        <v>0</v>
      </c>
      <c r="CJ60" s="166">
        <f t="shared" si="295"/>
        <v>0</v>
      </c>
      <c r="CK60" s="166">
        <f t="shared" si="295"/>
        <v>0</v>
      </c>
      <c r="CL60" s="166">
        <f t="shared" si="295"/>
        <v>0</v>
      </c>
      <c r="CM60" s="166">
        <f t="shared" si="295"/>
        <v>0</v>
      </c>
      <c r="CN60" s="166">
        <f t="shared" si="296"/>
        <v>0</v>
      </c>
      <c r="CO60" s="166">
        <f t="shared" si="296"/>
        <v>0</v>
      </c>
      <c r="CP60" s="166">
        <f t="shared" si="296"/>
        <v>0</v>
      </c>
      <c r="CQ60" s="166">
        <f t="shared" si="296"/>
        <v>0</v>
      </c>
      <c r="CR60" s="166">
        <f t="shared" si="296"/>
        <v>0</v>
      </c>
      <c r="CS60" s="166">
        <f t="shared" si="296"/>
        <v>0</v>
      </c>
      <c r="CT60" s="166">
        <f t="shared" si="296"/>
        <v>0</v>
      </c>
      <c r="CU60" s="166">
        <f t="shared" si="296"/>
        <v>0</v>
      </c>
      <c r="CV60" s="166">
        <f t="shared" si="296"/>
        <v>0</v>
      </c>
      <c r="CW60" s="166">
        <f t="shared" si="296"/>
        <v>0</v>
      </c>
      <c r="CX60" s="166">
        <f t="shared" si="297"/>
        <v>0</v>
      </c>
      <c r="CY60" s="166">
        <f t="shared" si="297"/>
        <v>0</v>
      </c>
      <c r="CZ60" s="166">
        <f t="shared" si="297"/>
        <v>0</v>
      </c>
      <c r="DA60" s="166">
        <f t="shared" si="297"/>
        <v>0</v>
      </c>
      <c r="DB60" s="166">
        <f t="shared" si="297"/>
        <v>0</v>
      </c>
      <c r="DC60" s="166">
        <f t="shared" si="297"/>
        <v>0</v>
      </c>
      <c r="DD60" s="166">
        <f t="shared" si="297"/>
        <v>0</v>
      </c>
      <c r="DE60" s="166">
        <f t="shared" si="297"/>
        <v>0</v>
      </c>
      <c r="DF60" s="166">
        <f t="shared" si="297"/>
        <v>0</v>
      </c>
      <c r="DG60" s="166">
        <f t="shared" si="297"/>
        <v>0</v>
      </c>
      <c r="DH60" s="166">
        <f t="shared" si="298"/>
        <v>0</v>
      </c>
      <c r="DI60" s="166">
        <f t="shared" si="298"/>
        <v>0</v>
      </c>
      <c r="DJ60" s="166">
        <f t="shared" si="298"/>
        <v>0</v>
      </c>
      <c r="DK60" s="166">
        <f t="shared" si="298"/>
        <v>0</v>
      </c>
      <c r="DL60" s="166">
        <f t="shared" si="298"/>
        <v>0</v>
      </c>
      <c r="DM60" s="166">
        <f t="shared" si="298"/>
        <v>0</v>
      </c>
      <c r="DN60" s="166">
        <f t="shared" si="298"/>
        <v>0</v>
      </c>
      <c r="DO60" s="166">
        <f t="shared" si="298"/>
        <v>0</v>
      </c>
      <c r="DP60" s="166">
        <f t="shared" si="298"/>
        <v>0</v>
      </c>
      <c r="DQ60" s="166">
        <f t="shared" si="298"/>
        <v>0</v>
      </c>
      <c r="DS60" s="166">
        <f t="shared" si="299"/>
        <v>0</v>
      </c>
      <c r="DT60" s="166">
        <f t="shared" si="299"/>
        <v>0</v>
      </c>
      <c r="DU60" s="166">
        <f t="shared" si="299"/>
        <v>0</v>
      </c>
      <c r="DV60" s="166">
        <f t="shared" si="299"/>
        <v>0</v>
      </c>
      <c r="DW60" s="166">
        <f t="shared" si="299"/>
        <v>0</v>
      </c>
      <c r="DX60" s="166">
        <f t="shared" si="299"/>
        <v>0</v>
      </c>
      <c r="DY60" s="166">
        <f t="shared" si="299"/>
        <v>0</v>
      </c>
      <c r="DZ60" s="166">
        <f t="shared" si="299"/>
        <v>0</v>
      </c>
      <c r="EA60" s="166">
        <f t="shared" si="299"/>
        <v>0</v>
      </c>
      <c r="EB60" s="166">
        <f t="shared" si="299"/>
        <v>0</v>
      </c>
      <c r="EC60" s="166">
        <f t="shared" si="300"/>
        <v>0</v>
      </c>
      <c r="ED60" s="166">
        <f t="shared" si="300"/>
        <v>0</v>
      </c>
      <c r="EE60" s="166">
        <f t="shared" si="300"/>
        <v>0</v>
      </c>
      <c r="EF60" s="166">
        <f t="shared" si="300"/>
        <v>0</v>
      </c>
      <c r="EG60" s="166">
        <f t="shared" si="300"/>
        <v>0</v>
      </c>
      <c r="EH60" s="166">
        <f t="shared" si="300"/>
        <v>0</v>
      </c>
      <c r="EI60" s="166">
        <f t="shared" si="300"/>
        <v>0</v>
      </c>
      <c r="EJ60" s="166">
        <f t="shared" si="300"/>
        <v>0</v>
      </c>
      <c r="EK60" s="166">
        <f t="shared" si="300"/>
        <v>0</v>
      </c>
      <c r="EL60" s="166">
        <f t="shared" si="300"/>
        <v>0</v>
      </c>
      <c r="EM60" s="166">
        <f t="shared" si="301"/>
        <v>0</v>
      </c>
      <c r="EN60" s="166">
        <f t="shared" si="301"/>
        <v>0</v>
      </c>
      <c r="EO60" s="166">
        <f t="shared" si="301"/>
        <v>0</v>
      </c>
      <c r="EP60" s="166">
        <f t="shared" si="301"/>
        <v>0</v>
      </c>
      <c r="EQ60" s="166">
        <f t="shared" si="301"/>
        <v>0</v>
      </c>
      <c r="ER60" s="166">
        <f t="shared" si="301"/>
        <v>0</v>
      </c>
      <c r="ES60" s="166">
        <f t="shared" si="301"/>
        <v>0</v>
      </c>
      <c r="ET60" s="166">
        <f t="shared" si="301"/>
        <v>0</v>
      </c>
      <c r="EU60" s="166">
        <f t="shared" si="301"/>
        <v>0</v>
      </c>
      <c r="EV60" s="166">
        <f t="shared" si="301"/>
        <v>0</v>
      </c>
      <c r="EW60" s="166">
        <f t="shared" si="302"/>
        <v>0</v>
      </c>
      <c r="EX60" s="166">
        <f t="shared" si="302"/>
        <v>0</v>
      </c>
      <c r="EY60" s="166">
        <f t="shared" si="302"/>
        <v>0</v>
      </c>
      <c r="EZ60" s="166">
        <f t="shared" si="302"/>
        <v>0</v>
      </c>
      <c r="FA60" s="166">
        <f t="shared" si="302"/>
        <v>0</v>
      </c>
      <c r="FB60" s="166">
        <f t="shared" si="302"/>
        <v>0</v>
      </c>
      <c r="FC60" s="166">
        <f t="shared" si="302"/>
        <v>0</v>
      </c>
      <c r="FD60" s="166">
        <f t="shared" si="302"/>
        <v>0</v>
      </c>
      <c r="FE60" s="166">
        <f t="shared" si="302"/>
        <v>0</v>
      </c>
      <c r="FF60" s="166">
        <f t="shared" si="302"/>
        <v>0</v>
      </c>
      <c r="FH60" s="166">
        <f t="shared" si="303"/>
        <v>0</v>
      </c>
      <c r="FI60" s="166">
        <f t="shared" si="304"/>
        <v>0</v>
      </c>
      <c r="FJ60" s="166">
        <f t="shared" si="304"/>
        <v>0</v>
      </c>
      <c r="FK60" s="166">
        <f t="shared" si="304"/>
        <v>0</v>
      </c>
      <c r="FL60" s="166">
        <f t="shared" si="304"/>
        <v>0</v>
      </c>
      <c r="FM60" s="166">
        <f t="shared" si="304"/>
        <v>0</v>
      </c>
      <c r="FN60" s="166">
        <f t="shared" si="304"/>
        <v>0</v>
      </c>
      <c r="FO60" s="166">
        <f t="shared" si="304"/>
        <v>0</v>
      </c>
      <c r="FP60" s="166">
        <f t="shared" si="304"/>
        <v>0</v>
      </c>
      <c r="FQ60" s="166">
        <f t="shared" si="304"/>
        <v>0</v>
      </c>
      <c r="FR60" s="166">
        <f t="shared" si="304"/>
        <v>0</v>
      </c>
      <c r="FS60" s="166">
        <f t="shared" si="304"/>
        <v>0</v>
      </c>
      <c r="FT60" s="166">
        <f t="shared" si="304"/>
        <v>0</v>
      </c>
      <c r="FU60" s="166">
        <f t="shared" si="304"/>
        <v>0</v>
      </c>
      <c r="FV60" s="166">
        <f t="shared" si="304"/>
        <v>0</v>
      </c>
      <c r="FW60" s="166">
        <f t="shared" si="304"/>
        <v>0</v>
      </c>
      <c r="FX60" s="166">
        <f t="shared" si="304"/>
        <v>0</v>
      </c>
      <c r="FY60" s="166">
        <f t="shared" si="305"/>
        <v>0</v>
      </c>
      <c r="FZ60" s="166">
        <f t="shared" si="306"/>
        <v>0</v>
      </c>
      <c r="GA60" s="166">
        <f t="shared" si="307"/>
        <v>0</v>
      </c>
      <c r="GB60" s="166">
        <f t="shared" si="308"/>
        <v>0</v>
      </c>
      <c r="GC60" s="166">
        <f t="shared" si="309"/>
        <v>0</v>
      </c>
      <c r="GD60" s="166">
        <f t="shared" si="310"/>
        <v>0</v>
      </c>
      <c r="GE60" s="166">
        <f t="shared" si="311"/>
        <v>0</v>
      </c>
      <c r="GF60" s="166">
        <f t="shared" si="312"/>
        <v>0</v>
      </c>
      <c r="GG60" s="166">
        <f t="shared" si="313"/>
        <v>0</v>
      </c>
      <c r="GH60" s="166">
        <f t="shared" si="314"/>
        <v>0</v>
      </c>
      <c r="GI60" s="166">
        <f t="shared" si="315"/>
        <v>0</v>
      </c>
      <c r="GJ60" s="166">
        <f t="shared" si="316"/>
        <v>0</v>
      </c>
      <c r="GK60" s="166">
        <f t="shared" si="317"/>
        <v>0</v>
      </c>
      <c r="GL60" s="166">
        <f t="shared" si="318"/>
        <v>0</v>
      </c>
      <c r="GM60" s="166">
        <f t="shared" si="319"/>
        <v>0</v>
      </c>
      <c r="GN60" s="166">
        <f t="shared" si="320"/>
        <v>0</v>
      </c>
      <c r="GO60" s="166">
        <f t="shared" si="321"/>
        <v>0</v>
      </c>
      <c r="GP60" s="166">
        <f t="shared" si="322"/>
        <v>0</v>
      </c>
      <c r="GQ60" s="166">
        <f t="shared" si="323"/>
        <v>0</v>
      </c>
      <c r="GR60" s="166">
        <f t="shared" si="324"/>
        <v>0</v>
      </c>
      <c r="GS60" s="166">
        <f t="shared" si="325"/>
        <v>0</v>
      </c>
      <c r="GT60" s="166">
        <f t="shared" si="326"/>
        <v>0</v>
      </c>
      <c r="GU60" s="166">
        <f t="shared" si="327"/>
        <v>0</v>
      </c>
      <c r="GW60" s="166">
        <f t="shared" si="328"/>
        <v>0</v>
      </c>
      <c r="GX60" s="166">
        <f t="shared" si="328"/>
        <v>0</v>
      </c>
      <c r="GY60" s="166">
        <f t="shared" si="328"/>
        <v>0</v>
      </c>
      <c r="GZ60" s="166">
        <f t="shared" si="328"/>
        <v>0</v>
      </c>
      <c r="HA60" s="166">
        <f t="shared" si="328"/>
        <v>0</v>
      </c>
      <c r="HB60" s="166">
        <f t="shared" si="328"/>
        <v>0</v>
      </c>
      <c r="HC60" s="166">
        <f t="shared" si="328"/>
        <v>0</v>
      </c>
      <c r="HD60" s="166">
        <f t="shared" si="328"/>
        <v>0</v>
      </c>
      <c r="HE60" s="166">
        <f t="shared" si="328"/>
        <v>0</v>
      </c>
      <c r="HF60" s="166">
        <f t="shared" si="328"/>
        <v>0</v>
      </c>
      <c r="HG60" s="166">
        <f t="shared" si="328"/>
        <v>0</v>
      </c>
      <c r="HH60" s="166">
        <f t="shared" si="328"/>
        <v>0</v>
      </c>
      <c r="HI60" s="166">
        <f t="shared" si="328"/>
        <v>0</v>
      </c>
      <c r="HJ60" s="166">
        <f t="shared" si="328"/>
        <v>0</v>
      </c>
      <c r="HK60" s="166">
        <f t="shared" si="328"/>
        <v>0</v>
      </c>
      <c r="HL60" s="166">
        <f t="shared" si="328"/>
        <v>0</v>
      </c>
      <c r="HM60" s="166">
        <f t="shared" si="328"/>
        <v>0</v>
      </c>
      <c r="HN60" s="166">
        <f t="shared" si="328"/>
        <v>0</v>
      </c>
      <c r="HO60" s="166">
        <f t="shared" si="328"/>
        <v>0</v>
      </c>
      <c r="HP60" s="166">
        <f t="shared" si="328"/>
        <v>0</v>
      </c>
      <c r="HQ60" s="166">
        <f t="shared" si="328"/>
        <v>0</v>
      </c>
      <c r="HR60" s="166">
        <f t="shared" si="328"/>
        <v>0</v>
      </c>
      <c r="HS60" s="166">
        <f t="shared" si="328"/>
        <v>0</v>
      </c>
      <c r="HT60" s="166">
        <f t="shared" si="328"/>
        <v>0</v>
      </c>
      <c r="HU60" s="166">
        <f t="shared" si="328"/>
        <v>0</v>
      </c>
      <c r="HV60" s="166">
        <f t="shared" si="328"/>
        <v>0</v>
      </c>
      <c r="HW60" s="166">
        <f t="shared" si="328"/>
        <v>0</v>
      </c>
      <c r="HX60" s="166">
        <f t="shared" si="328"/>
        <v>0</v>
      </c>
      <c r="HY60" s="166">
        <f t="shared" si="328"/>
        <v>0</v>
      </c>
      <c r="HZ60" s="166">
        <f t="shared" si="328"/>
        <v>0</v>
      </c>
      <c r="IA60" s="166">
        <f t="shared" si="328"/>
        <v>0</v>
      </c>
      <c r="IB60" s="166">
        <f t="shared" si="328"/>
        <v>0</v>
      </c>
      <c r="IC60" s="166">
        <f t="shared" si="328"/>
        <v>0</v>
      </c>
      <c r="ID60" s="166">
        <f t="shared" si="329"/>
        <v>0</v>
      </c>
      <c r="IE60" s="166">
        <f t="shared" si="330"/>
        <v>0</v>
      </c>
      <c r="IF60" s="166">
        <f t="shared" si="331"/>
        <v>0</v>
      </c>
      <c r="IG60" s="166">
        <f t="shared" si="332"/>
        <v>0</v>
      </c>
      <c r="IH60" s="166">
        <f t="shared" si="333"/>
        <v>0</v>
      </c>
      <c r="II60" s="166">
        <f t="shared" si="334"/>
        <v>0</v>
      </c>
      <c r="IJ60" s="166">
        <f t="shared" si="335"/>
        <v>0</v>
      </c>
      <c r="IL60" s="166">
        <f t="shared" ref="IL60:IU63" si="336">IF(GW60=1,1,0)</f>
        <v>0</v>
      </c>
      <c r="IM60" s="166">
        <f t="shared" si="336"/>
        <v>0</v>
      </c>
      <c r="IN60" s="166">
        <f t="shared" si="336"/>
        <v>0</v>
      </c>
      <c r="IO60" s="166">
        <f t="shared" si="336"/>
        <v>0</v>
      </c>
      <c r="IP60" s="166">
        <f t="shared" si="336"/>
        <v>0</v>
      </c>
      <c r="IQ60" s="166">
        <f t="shared" si="336"/>
        <v>0</v>
      </c>
      <c r="IR60" s="166">
        <f t="shared" si="336"/>
        <v>0</v>
      </c>
      <c r="IS60" s="166">
        <f t="shared" si="336"/>
        <v>0</v>
      </c>
      <c r="IT60" s="166">
        <f t="shared" si="336"/>
        <v>0</v>
      </c>
      <c r="IU60" s="166">
        <f t="shared" si="336"/>
        <v>0</v>
      </c>
      <c r="IV60" s="166">
        <f t="shared" ref="IV60:JE63" si="337">IF(HG60=1,1,0)</f>
        <v>0</v>
      </c>
      <c r="IW60" s="166">
        <f t="shared" si="337"/>
        <v>0</v>
      </c>
      <c r="IX60" s="166">
        <f t="shared" si="337"/>
        <v>0</v>
      </c>
      <c r="IY60" s="166">
        <f t="shared" si="337"/>
        <v>0</v>
      </c>
      <c r="IZ60" s="166">
        <f t="shared" si="337"/>
        <v>0</v>
      </c>
      <c r="JA60" s="166">
        <f t="shared" si="337"/>
        <v>0</v>
      </c>
      <c r="JB60" s="166">
        <f t="shared" si="337"/>
        <v>0</v>
      </c>
      <c r="JC60" s="166">
        <f t="shared" si="337"/>
        <v>0</v>
      </c>
      <c r="JD60" s="166">
        <f t="shared" si="337"/>
        <v>0</v>
      </c>
      <c r="JE60" s="166">
        <f t="shared" si="337"/>
        <v>0</v>
      </c>
      <c r="JF60" s="166">
        <f t="shared" ref="JF60:JO63" si="338">IF(HQ60=1,1,0)</f>
        <v>0</v>
      </c>
      <c r="JG60" s="166">
        <f t="shared" si="338"/>
        <v>0</v>
      </c>
      <c r="JH60" s="166">
        <f t="shared" si="338"/>
        <v>0</v>
      </c>
      <c r="JI60" s="166">
        <f t="shared" si="338"/>
        <v>0</v>
      </c>
      <c r="JJ60" s="166">
        <f t="shared" si="338"/>
        <v>0</v>
      </c>
      <c r="JK60" s="166">
        <f t="shared" si="338"/>
        <v>0</v>
      </c>
      <c r="JL60" s="166">
        <f t="shared" si="338"/>
        <v>0</v>
      </c>
      <c r="JM60" s="166">
        <f t="shared" si="338"/>
        <v>0</v>
      </c>
      <c r="JN60" s="166">
        <f t="shared" si="338"/>
        <v>0</v>
      </c>
      <c r="JO60" s="166">
        <f t="shared" si="338"/>
        <v>0</v>
      </c>
      <c r="JP60" s="166">
        <f t="shared" ref="JP60:JY63" si="339">IF(IA60=1,1,0)</f>
        <v>0</v>
      </c>
      <c r="JQ60" s="166">
        <f t="shared" si="339"/>
        <v>0</v>
      </c>
      <c r="JR60" s="166">
        <f t="shared" si="339"/>
        <v>0</v>
      </c>
      <c r="JS60" s="166">
        <f t="shared" si="339"/>
        <v>0</v>
      </c>
      <c r="JT60" s="166">
        <f t="shared" si="339"/>
        <v>0</v>
      </c>
      <c r="JU60" s="166">
        <f t="shared" si="339"/>
        <v>0</v>
      </c>
      <c r="JV60" s="166">
        <f t="shared" si="339"/>
        <v>0</v>
      </c>
      <c r="JW60" s="166">
        <f t="shared" si="339"/>
        <v>0</v>
      </c>
      <c r="JX60" s="166">
        <f t="shared" si="339"/>
        <v>0</v>
      </c>
      <c r="JY60" s="166">
        <f t="shared" si="339"/>
        <v>0</v>
      </c>
      <c r="JZ60" s="167" t="str">
        <f>IF(MAX(IL60:JY60)=1,CONCATENATE("If no, 1) risk for enrolling an income-ineligible household and 2) incorrect rental assistance calculation."),"")</f>
        <v/>
      </c>
    </row>
    <row r="61" spans="1:286" ht="12.95" customHeight="1" x14ac:dyDescent="0.25">
      <c r="A61" s="284" t="s">
        <v>294</v>
      </c>
      <c r="B61" s="284"/>
      <c r="C61" s="284"/>
      <c r="D61" s="284"/>
      <c r="E61" s="284"/>
      <c r="F61" s="284"/>
      <c r="G61" s="284"/>
      <c r="H61" s="284"/>
      <c r="I61" s="284"/>
      <c r="J61" s="284"/>
      <c r="K61" s="284"/>
      <c r="L61" s="284"/>
      <c r="M61" s="284"/>
      <c r="N61" s="284"/>
      <c r="O61" s="284"/>
      <c r="P61" s="284"/>
      <c r="Q61" s="284"/>
      <c r="R61" s="154" t="str">
        <f t="shared" si="291"/>
        <v/>
      </c>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298"/>
      <c r="BH61" s="299"/>
      <c r="BI61" s="299"/>
      <c r="BJ61" s="299"/>
      <c r="BK61" s="299"/>
      <c r="BL61" s="299"/>
      <c r="BM61" s="299"/>
      <c r="BN61" s="299"/>
      <c r="BO61" s="299"/>
      <c r="BP61" s="299"/>
      <c r="BQ61" s="299"/>
      <c r="BR61" s="299"/>
      <c r="BS61" s="299"/>
      <c r="BT61" s="299"/>
      <c r="BU61" s="299"/>
      <c r="BV61" s="299"/>
      <c r="BW61" s="300"/>
      <c r="BY61" s="150"/>
      <c r="BZ61" s="158" t="str">
        <f t="shared" si="292"/>
        <v/>
      </c>
      <c r="CA61" s="166">
        <f t="shared" si="293"/>
        <v>0</v>
      </c>
      <c r="CB61" s="166">
        <f t="shared" si="294"/>
        <v>0</v>
      </c>
      <c r="CD61" s="166">
        <f t="shared" si="295"/>
        <v>0</v>
      </c>
      <c r="CE61" s="166">
        <f t="shared" si="295"/>
        <v>0</v>
      </c>
      <c r="CF61" s="166">
        <f t="shared" si="295"/>
        <v>0</v>
      </c>
      <c r="CG61" s="166">
        <f t="shared" si="295"/>
        <v>0</v>
      </c>
      <c r="CH61" s="166">
        <f t="shared" si="295"/>
        <v>0</v>
      </c>
      <c r="CI61" s="166">
        <f t="shared" si="295"/>
        <v>0</v>
      </c>
      <c r="CJ61" s="166">
        <f t="shared" si="295"/>
        <v>0</v>
      </c>
      <c r="CK61" s="166">
        <f t="shared" si="295"/>
        <v>0</v>
      </c>
      <c r="CL61" s="166">
        <f t="shared" si="295"/>
        <v>0</v>
      </c>
      <c r="CM61" s="166">
        <f t="shared" si="295"/>
        <v>0</v>
      </c>
      <c r="CN61" s="166">
        <f t="shared" si="296"/>
        <v>0</v>
      </c>
      <c r="CO61" s="166">
        <f t="shared" si="296"/>
        <v>0</v>
      </c>
      <c r="CP61" s="166">
        <f t="shared" si="296"/>
        <v>0</v>
      </c>
      <c r="CQ61" s="166">
        <f t="shared" si="296"/>
        <v>0</v>
      </c>
      <c r="CR61" s="166">
        <f t="shared" si="296"/>
        <v>0</v>
      </c>
      <c r="CS61" s="166">
        <f t="shared" si="296"/>
        <v>0</v>
      </c>
      <c r="CT61" s="166">
        <f t="shared" si="296"/>
        <v>0</v>
      </c>
      <c r="CU61" s="166">
        <f t="shared" si="296"/>
        <v>0</v>
      </c>
      <c r="CV61" s="166">
        <f t="shared" si="296"/>
        <v>0</v>
      </c>
      <c r="CW61" s="166">
        <f t="shared" si="296"/>
        <v>0</v>
      </c>
      <c r="CX61" s="166">
        <f t="shared" si="297"/>
        <v>0</v>
      </c>
      <c r="CY61" s="166">
        <f t="shared" si="297"/>
        <v>0</v>
      </c>
      <c r="CZ61" s="166">
        <f t="shared" si="297"/>
        <v>0</v>
      </c>
      <c r="DA61" s="166">
        <f t="shared" si="297"/>
        <v>0</v>
      </c>
      <c r="DB61" s="166">
        <f t="shared" si="297"/>
        <v>0</v>
      </c>
      <c r="DC61" s="166">
        <f t="shared" si="297"/>
        <v>0</v>
      </c>
      <c r="DD61" s="166">
        <f t="shared" si="297"/>
        <v>0</v>
      </c>
      <c r="DE61" s="166">
        <f t="shared" si="297"/>
        <v>0</v>
      </c>
      <c r="DF61" s="166">
        <f t="shared" si="297"/>
        <v>0</v>
      </c>
      <c r="DG61" s="166">
        <f t="shared" si="297"/>
        <v>0</v>
      </c>
      <c r="DH61" s="166">
        <f t="shared" si="298"/>
        <v>0</v>
      </c>
      <c r="DI61" s="166">
        <f t="shared" si="298"/>
        <v>0</v>
      </c>
      <c r="DJ61" s="166">
        <f t="shared" si="298"/>
        <v>0</v>
      </c>
      <c r="DK61" s="166">
        <f t="shared" si="298"/>
        <v>0</v>
      </c>
      <c r="DL61" s="166">
        <f t="shared" si="298"/>
        <v>0</v>
      </c>
      <c r="DM61" s="166">
        <f t="shared" si="298"/>
        <v>0</v>
      </c>
      <c r="DN61" s="166">
        <f t="shared" si="298"/>
        <v>0</v>
      </c>
      <c r="DO61" s="166">
        <f t="shared" si="298"/>
        <v>0</v>
      </c>
      <c r="DP61" s="166">
        <f t="shared" si="298"/>
        <v>0</v>
      </c>
      <c r="DQ61" s="166">
        <f t="shared" si="298"/>
        <v>0</v>
      </c>
      <c r="DS61" s="166">
        <f t="shared" si="299"/>
        <v>0</v>
      </c>
      <c r="DT61" s="166">
        <f t="shared" si="299"/>
        <v>0</v>
      </c>
      <c r="DU61" s="166">
        <f t="shared" si="299"/>
        <v>0</v>
      </c>
      <c r="DV61" s="166">
        <f t="shared" si="299"/>
        <v>0</v>
      </c>
      <c r="DW61" s="166">
        <f t="shared" si="299"/>
        <v>0</v>
      </c>
      <c r="DX61" s="166">
        <f t="shared" si="299"/>
        <v>0</v>
      </c>
      <c r="DY61" s="166">
        <f t="shared" si="299"/>
        <v>0</v>
      </c>
      <c r="DZ61" s="166">
        <f t="shared" si="299"/>
        <v>0</v>
      </c>
      <c r="EA61" s="166">
        <f t="shared" si="299"/>
        <v>0</v>
      </c>
      <c r="EB61" s="166">
        <f t="shared" si="299"/>
        <v>0</v>
      </c>
      <c r="EC61" s="166">
        <f t="shared" si="300"/>
        <v>0</v>
      </c>
      <c r="ED61" s="166">
        <f t="shared" si="300"/>
        <v>0</v>
      </c>
      <c r="EE61" s="166">
        <f t="shared" si="300"/>
        <v>0</v>
      </c>
      <c r="EF61" s="166">
        <f t="shared" si="300"/>
        <v>0</v>
      </c>
      <c r="EG61" s="166">
        <f t="shared" si="300"/>
        <v>0</v>
      </c>
      <c r="EH61" s="166">
        <f t="shared" si="300"/>
        <v>0</v>
      </c>
      <c r="EI61" s="166">
        <f t="shared" si="300"/>
        <v>0</v>
      </c>
      <c r="EJ61" s="166">
        <f t="shared" si="300"/>
        <v>0</v>
      </c>
      <c r="EK61" s="166">
        <f t="shared" si="300"/>
        <v>0</v>
      </c>
      <c r="EL61" s="166">
        <f t="shared" si="300"/>
        <v>0</v>
      </c>
      <c r="EM61" s="166">
        <f t="shared" si="301"/>
        <v>0</v>
      </c>
      <c r="EN61" s="166">
        <f t="shared" si="301"/>
        <v>0</v>
      </c>
      <c r="EO61" s="166">
        <f t="shared" si="301"/>
        <v>0</v>
      </c>
      <c r="EP61" s="166">
        <f t="shared" si="301"/>
        <v>0</v>
      </c>
      <c r="EQ61" s="166">
        <f t="shared" si="301"/>
        <v>0</v>
      </c>
      <c r="ER61" s="166">
        <f t="shared" si="301"/>
        <v>0</v>
      </c>
      <c r="ES61" s="166">
        <f t="shared" si="301"/>
        <v>0</v>
      </c>
      <c r="ET61" s="166">
        <f t="shared" si="301"/>
        <v>0</v>
      </c>
      <c r="EU61" s="166">
        <f t="shared" si="301"/>
        <v>0</v>
      </c>
      <c r="EV61" s="166">
        <f t="shared" si="301"/>
        <v>0</v>
      </c>
      <c r="EW61" s="166">
        <f t="shared" si="302"/>
        <v>0</v>
      </c>
      <c r="EX61" s="166">
        <f t="shared" si="302"/>
        <v>0</v>
      </c>
      <c r="EY61" s="166">
        <f t="shared" si="302"/>
        <v>0</v>
      </c>
      <c r="EZ61" s="166">
        <f t="shared" si="302"/>
        <v>0</v>
      </c>
      <c r="FA61" s="166">
        <f t="shared" si="302"/>
        <v>0</v>
      </c>
      <c r="FB61" s="166">
        <f t="shared" si="302"/>
        <v>0</v>
      </c>
      <c r="FC61" s="166">
        <f t="shared" si="302"/>
        <v>0</v>
      </c>
      <c r="FD61" s="166">
        <f t="shared" si="302"/>
        <v>0</v>
      </c>
      <c r="FE61" s="166">
        <f t="shared" si="302"/>
        <v>0</v>
      </c>
      <c r="FF61" s="166">
        <f t="shared" si="302"/>
        <v>0</v>
      </c>
      <c r="FH61" s="166">
        <f t="shared" si="303"/>
        <v>0</v>
      </c>
      <c r="FI61" s="166">
        <f t="shared" si="304"/>
        <v>0</v>
      </c>
      <c r="FJ61" s="166">
        <f t="shared" si="304"/>
        <v>0</v>
      </c>
      <c r="FK61" s="166">
        <f t="shared" si="304"/>
        <v>0</v>
      </c>
      <c r="FL61" s="166">
        <f t="shared" si="304"/>
        <v>0</v>
      </c>
      <c r="FM61" s="166">
        <f t="shared" si="304"/>
        <v>0</v>
      </c>
      <c r="FN61" s="166">
        <f t="shared" si="304"/>
        <v>0</v>
      </c>
      <c r="FO61" s="166">
        <f t="shared" si="304"/>
        <v>0</v>
      </c>
      <c r="FP61" s="166">
        <f t="shared" si="304"/>
        <v>0</v>
      </c>
      <c r="FQ61" s="166">
        <f t="shared" si="304"/>
        <v>0</v>
      </c>
      <c r="FR61" s="166">
        <f t="shared" si="304"/>
        <v>0</v>
      </c>
      <c r="FS61" s="166">
        <f t="shared" si="304"/>
        <v>0</v>
      </c>
      <c r="FT61" s="166">
        <f t="shared" si="304"/>
        <v>0</v>
      </c>
      <c r="FU61" s="166">
        <f t="shared" si="304"/>
        <v>0</v>
      </c>
      <c r="FV61" s="166">
        <f t="shared" si="304"/>
        <v>0</v>
      </c>
      <c r="FW61" s="166">
        <f t="shared" si="304"/>
        <v>0</v>
      </c>
      <c r="FX61" s="166">
        <f t="shared" si="304"/>
        <v>0</v>
      </c>
      <c r="FY61" s="166">
        <f t="shared" si="305"/>
        <v>0</v>
      </c>
      <c r="FZ61" s="166">
        <f t="shared" si="306"/>
        <v>0</v>
      </c>
      <c r="GA61" s="166">
        <f t="shared" si="307"/>
        <v>0</v>
      </c>
      <c r="GB61" s="166">
        <f t="shared" si="308"/>
        <v>0</v>
      </c>
      <c r="GC61" s="166">
        <f t="shared" si="309"/>
        <v>0</v>
      </c>
      <c r="GD61" s="166">
        <f t="shared" si="310"/>
        <v>0</v>
      </c>
      <c r="GE61" s="166">
        <f t="shared" si="311"/>
        <v>0</v>
      </c>
      <c r="GF61" s="166">
        <f t="shared" si="312"/>
        <v>0</v>
      </c>
      <c r="GG61" s="166">
        <f t="shared" si="313"/>
        <v>0</v>
      </c>
      <c r="GH61" s="166">
        <f t="shared" si="314"/>
        <v>0</v>
      </c>
      <c r="GI61" s="166">
        <f t="shared" si="315"/>
        <v>0</v>
      </c>
      <c r="GJ61" s="166">
        <f t="shared" si="316"/>
        <v>0</v>
      </c>
      <c r="GK61" s="166">
        <f t="shared" si="317"/>
        <v>0</v>
      </c>
      <c r="GL61" s="166">
        <f t="shared" si="318"/>
        <v>0</v>
      </c>
      <c r="GM61" s="166">
        <f t="shared" si="319"/>
        <v>0</v>
      </c>
      <c r="GN61" s="166">
        <f t="shared" si="320"/>
        <v>0</v>
      </c>
      <c r="GO61" s="166">
        <f t="shared" si="321"/>
        <v>0</v>
      </c>
      <c r="GP61" s="166">
        <f t="shared" si="322"/>
        <v>0</v>
      </c>
      <c r="GQ61" s="166">
        <f t="shared" si="323"/>
        <v>0</v>
      </c>
      <c r="GR61" s="166">
        <f t="shared" si="324"/>
        <v>0</v>
      </c>
      <c r="GS61" s="166">
        <f t="shared" si="325"/>
        <v>0</v>
      </c>
      <c r="GT61" s="166">
        <f t="shared" si="326"/>
        <v>0</v>
      </c>
      <c r="GU61" s="166">
        <f t="shared" si="327"/>
        <v>0</v>
      </c>
      <c r="GW61" s="166">
        <f t="shared" si="328"/>
        <v>0</v>
      </c>
      <c r="GX61" s="166">
        <f t="shared" si="328"/>
        <v>0</v>
      </c>
      <c r="GY61" s="166">
        <f t="shared" si="328"/>
        <v>0</v>
      </c>
      <c r="GZ61" s="166">
        <f t="shared" si="328"/>
        <v>0</v>
      </c>
      <c r="HA61" s="166">
        <f t="shared" si="328"/>
        <v>0</v>
      </c>
      <c r="HB61" s="166">
        <f t="shared" si="328"/>
        <v>0</v>
      </c>
      <c r="HC61" s="166">
        <f t="shared" si="328"/>
        <v>0</v>
      </c>
      <c r="HD61" s="166">
        <f t="shared" si="328"/>
        <v>0</v>
      </c>
      <c r="HE61" s="166">
        <f t="shared" si="328"/>
        <v>0</v>
      </c>
      <c r="HF61" s="166">
        <f t="shared" si="328"/>
        <v>0</v>
      </c>
      <c r="HG61" s="166">
        <f t="shared" si="328"/>
        <v>0</v>
      </c>
      <c r="HH61" s="166">
        <f t="shared" si="328"/>
        <v>0</v>
      </c>
      <c r="HI61" s="166">
        <f t="shared" si="328"/>
        <v>0</v>
      </c>
      <c r="HJ61" s="166">
        <f t="shared" si="328"/>
        <v>0</v>
      </c>
      <c r="HK61" s="166">
        <f t="shared" si="328"/>
        <v>0</v>
      </c>
      <c r="HL61" s="166">
        <f t="shared" si="328"/>
        <v>0</v>
      </c>
      <c r="HM61" s="166">
        <f t="shared" si="328"/>
        <v>0</v>
      </c>
      <c r="HN61" s="166">
        <f t="shared" si="328"/>
        <v>0</v>
      </c>
      <c r="HO61" s="166">
        <f t="shared" si="328"/>
        <v>0</v>
      </c>
      <c r="HP61" s="166">
        <f t="shared" si="328"/>
        <v>0</v>
      </c>
      <c r="HQ61" s="166">
        <f t="shared" si="328"/>
        <v>0</v>
      </c>
      <c r="HR61" s="166">
        <f t="shared" si="328"/>
        <v>0</v>
      </c>
      <c r="HS61" s="166">
        <f t="shared" si="328"/>
        <v>0</v>
      </c>
      <c r="HT61" s="166">
        <f t="shared" si="328"/>
        <v>0</v>
      </c>
      <c r="HU61" s="166">
        <f t="shared" si="328"/>
        <v>0</v>
      </c>
      <c r="HV61" s="166">
        <f t="shared" si="328"/>
        <v>0</v>
      </c>
      <c r="HW61" s="166">
        <f t="shared" si="328"/>
        <v>0</v>
      </c>
      <c r="HX61" s="166">
        <f t="shared" si="328"/>
        <v>0</v>
      </c>
      <c r="HY61" s="166">
        <f t="shared" si="328"/>
        <v>0</v>
      </c>
      <c r="HZ61" s="166">
        <f t="shared" si="328"/>
        <v>0</v>
      </c>
      <c r="IA61" s="166">
        <f t="shared" si="328"/>
        <v>0</v>
      </c>
      <c r="IB61" s="166">
        <f t="shared" si="328"/>
        <v>0</v>
      </c>
      <c r="IC61" s="166">
        <f t="shared" si="328"/>
        <v>0</v>
      </c>
      <c r="ID61" s="166">
        <f t="shared" si="329"/>
        <v>0</v>
      </c>
      <c r="IE61" s="166">
        <f t="shared" si="330"/>
        <v>0</v>
      </c>
      <c r="IF61" s="166">
        <f t="shared" si="331"/>
        <v>0</v>
      </c>
      <c r="IG61" s="166">
        <f t="shared" si="332"/>
        <v>0</v>
      </c>
      <c r="IH61" s="166">
        <f t="shared" si="333"/>
        <v>0</v>
      </c>
      <c r="II61" s="166">
        <f t="shared" si="334"/>
        <v>0</v>
      </c>
      <c r="IJ61" s="166">
        <f t="shared" si="335"/>
        <v>0</v>
      </c>
      <c r="IL61" s="166">
        <f t="shared" si="336"/>
        <v>0</v>
      </c>
      <c r="IM61" s="166">
        <f t="shared" si="336"/>
        <v>0</v>
      </c>
      <c r="IN61" s="166">
        <f t="shared" si="336"/>
        <v>0</v>
      </c>
      <c r="IO61" s="166">
        <f t="shared" si="336"/>
        <v>0</v>
      </c>
      <c r="IP61" s="166">
        <f t="shared" si="336"/>
        <v>0</v>
      </c>
      <c r="IQ61" s="166">
        <f t="shared" si="336"/>
        <v>0</v>
      </c>
      <c r="IR61" s="166">
        <f t="shared" si="336"/>
        <v>0</v>
      </c>
      <c r="IS61" s="166">
        <f t="shared" si="336"/>
        <v>0</v>
      </c>
      <c r="IT61" s="166">
        <f t="shared" si="336"/>
        <v>0</v>
      </c>
      <c r="IU61" s="166">
        <f t="shared" si="336"/>
        <v>0</v>
      </c>
      <c r="IV61" s="166">
        <f t="shared" si="337"/>
        <v>0</v>
      </c>
      <c r="IW61" s="166">
        <f t="shared" si="337"/>
        <v>0</v>
      </c>
      <c r="IX61" s="166">
        <f t="shared" si="337"/>
        <v>0</v>
      </c>
      <c r="IY61" s="166">
        <f t="shared" si="337"/>
        <v>0</v>
      </c>
      <c r="IZ61" s="166">
        <f t="shared" si="337"/>
        <v>0</v>
      </c>
      <c r="JA61" s="166">
        <f t="shared" si="337"/>
        <v>0</v>
      </c>
      <c r="JB61" s="166">
        <f t="shared" si="337"/>
        <v>0</v>
      </c>
      <c r="JC61" s="166">
        <f t="shared" si="337"/>
        <v>0</v>
      </c>
      <c r="JD61" s="166">
        <f t="shared" si="337"/>
        <v>0</v>
      </c>
      <c r="JE61" s="166">
        <f t="shared" si="337"/>
        <v>0</v>
      </c>
      <c r="JF61" s="166">
        <f t="shared" si="338"/>
        <v>0</v>
      </c>
      <c r="JG61" s="166">
        <f t="shared" si="338"/>
        <v>0</v>
      </c>
      <c r="JH61" s="166">
        <f t="shared" si="338"/>
        <v>0</v>
      </c>
      <c r="JI61" s="166">
        <f t="shared" si="338"/>
        <v>0</v>
      </c>
      <c r="JJ61" s="166">
        <f t="shared" si="338"/>
        <v>0</v>
      </c>
      <c r="JK61" s="166">
        <f t="shared" si="338"/>
        <v>0</v>
      </c>
      <c r="JL61" s="166">
        <f t="shared" si="338"/>
        <v>0</v>
      </c>
      <c r="JM61" s="166">
        <f t="shared" si="338"/>
        <v>0</v>
      </c>
      <c r="JN61" s="166">
        <f t="shared" si="338"/>
        <v>0</v>
      </c>
      <c r="JO61" s="166">
        <f t="shared" si="338"/>
        <v>0</v>
      </c>
      <c r="JP61" s="166">
        <f t="shared" si="339"/>
        <v>0</v>
      </c>
      <c r="JQ61" s="166">
        <f t="shared" si="339"/>
        <v>0</v>
      </c>
      <c r="JR61" s="166">
        <f t="shared" si="339"/>
        <v>0</v>
      </c>
      <c r="JS61" s="166">
        <f t="shared" si="339"/>
        <v>0</v>
      </c>
      <c r="JT61" s="166">
        <f t="shared" si="339"/>
        <v>0</v>
      </c>
      <c r="JU61" s="166">
        <f t="shared" si="339"/>
        <v>0</v>
      </c>
      <c r="JV61" s="166">
        <f t="shared" si="339"/>
        <v>0</v>
      </c>
      <c r="JW61" s="166">
        <f t="shared" si="339"/>
        <v>0</v>
      </c>
      <c r="JX61" s="166">
        <f t="shared" si="339"/>
        <v>0</v>
      </c>
      <c r="JY61" s="166">
        <f t="shared" si="339"/>
        <v>0</v>
      </c>
      <c r="JZ61" s="167" t="str">
        <f>IF(MAX(IL61:JY61)=1,CONCATENATE("If no, 1) risk for enrolling an income-ineligible household and 2) incorrect rental assistance calculation."),"")</f>
        <v/>
      </c>
    </row>
    <row r="62" spans="1:286" ht="12.95" customHeight="1" x14ac:dyDescent="0.25">
      <c r="A62" s="284" t="s">
        <v>56</v>
      </c>
      <c r="B62" s="284"/>
      <c r="C62" s="284"/>
      <c r="D62" s="284"/>
      <c r="E62" s="284"/>
      <c r="F62" s="284"/>
      <c r="G62" s="284"/>
      <c r="H62" s="284"/>
      <c r="I62" s="284"/>
      <c r="J62" s="284"/>
      <c r="K62" s="284"/>
      <c r="L62" s="284"/>
      <c r="M62" s="284"/>
      <c r="N62" s="284"/>
      <c r="O62" s="284"/>
      <c r="P62" s="284"/>
      <c r="Q62" s="284"/>
      <c r="R62" s="154" t="str">
        <f t="shared" si="291"/>
        <v/>
      </c>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298"/>
      <c r="BH62" s="299"/>
      <c r="BI62" s="299"/>
      <c r="BJ62" s="299"/>
      <c r="BK62" s="299"/>
      <c r="BL62" s="299"/>
      <c r="BM62" s="299"/>
      <c r="BN62" s="299"/>
      <c r="BO62" s="299"/>
      <c r="BP62" s="299"/>
      <c r="BQ62" s="299"/>
      <c r="BR62" s="299"/>
      <c r="BS62" s="299"/>
      <c r="BT62" s="299"/>
      <c r="BU62" s="299"/>
      <c r="BV62" s="299"/>
      <c r="BW62" s="300"/>
      <c r="BY62" s="150"/>
      <c r="BZ62" s="158" t="str">
        <f t="shared" si="292"/>
        <v/>
      </c>
      <c r="CA62" s="166">
        <f t="shared" si="293"/>
        <v>0</v>
      </c>
      <c r="CB62" s="166">
        <f t="shared" si="294"/>
        <v>0</v>
      </c>
      <c r="CD62" s="166">
        <f t="shared" si="295"/>
        <v>0</v>
      </c>
      <c r="CE62" s="166">
        <f t="shared" si="295"/>
        <v>0</v>
      </c>
      <c r="CF62" s="166">
        <f t="shared" si="295"/>
        <v>0</v>
      </c>
      <c r="CG62" s="166">
        <f t="shared" si="295"/>
        <v>0</v>
      </c>
      <c r="CH62" s="166">
        <f t="shared" si="295"/>
        <v>0</v>
      </c>
      <c r="CI62" s="166">
        <f t="shared" si="295"/>
        <v>0</v>
      </c>
      <c r="CJ62" s="166">
        <f t="shared" si="295"/>
        <v>0</v>
      </c>
      <c r="CK62" s="166">
        <f t="shared" si="295"/>
        <v>0</v>
      </c>
      <c r="CL62" s="166">
        <f t="shared" si="295"/>
        <v>0</v>
      </c>
      <c r="CM62" s="166">
        <f t="shared" si="295"/>
        <v>0</v>
      </c>
      <c r="CN62" s="166">
        <f t="shared" si="296"/>
        <v>0</v>
      </c>
      <c r="CO62" s="166">
        <f t="shared" si="296"/>
        <v>0</v>
      </c>
      <c r="CP62" s="166">
        <f t="shared" si="296"/>
        <v>0</v>
      </c>
      <c r="CQ62" s="166">
        <f t="shared" si="296"/>
        <v>0</v>
      </c>
      <c r="CR62" s="166">
        <f t="shared" si="296"/>
        <v>0</v>
      </c>
      <c r="CS62" s="166">
        <f t="shared" si="296"/>
        <v>0</v>
      </c>
      <c r="CT62" s="166">
        <f t="shared" si="296"/>
        <v>0</v>
      </c>
      <c r="CU62" s="166">
        <f t="shared" si="296"/>
        <v>0</v>
      </c>
      <c r="CV62" s="166">
        <f t="shared" si="296"/>
        <v>0</v>
      </c>
      <c r="CW62" s="166">
        <f t="shared" si="296"/>
        <v>0</v>
      </c>
      <c r="CX62" s="166">
        <f t="shared" si="297"/>
        <v>0</v>
      </c>
      <c r="CY62" s="166">
        <f t="shared" si="297"/>
        <v>0</v>
      </c>
      <c r="CZ62" s="166">
        <f t="shared" si="297"/>
        <v>0</v>
      </c>
      <c r="DA62" s="166">
        <f t="shared" si="297"/>
        <v>0</v>
      </c>
      <c r="DB62" s="166">
        <f t="shared" si="297"/>
        <v>0</v>
      </c>
      <c r="DC62" s="166">
        <f t="shared" si="297"/>
        <v>0</v>
      </c>
      <c r="DD62" s="166">
        <f t="shared" si="297"/>
        <v>0</v>
      </c>
      <c r="DE62" s="166">
        <f t="shared" si="297"/>
        <v>0</v>
      </c>
      <c r="DF62" s="166">
        <f t="shared" si="297"/>
        <v>0</v>
      </c>
      <c r="DG62" s="166">
        <f t="shared" si="297"/>
        <v>0</v>
      </c>
      <c r="DH62" s="166">
        <f t="shared" si="298"/>
        <v>0</v>
      </c>
      <c r="DI62" s="166">
        <f t="shared" si="298"/>
        <v>0</v>
      </c>
      <c r="DJ62" s="166">
        <f t="shared" si="298"/>
        <v>0</v>
      </c>
      <c r="DK62" s="166">
        <f t="shared" si="298"/>
        <v>0</v>
      </c>
      <c r="DL62" s="166">
        <f t="shared" si="298"/>
        <v>0</v>
      </c>
      <c r="DM62" s="166">
        <f t="shared" si="298"/>
        <v>0</v>
      </c>
      <c r="DN62" s="166">
        <f t="shared" si="298"/>
        <v>0</v>
      </c>
      <c r="DO62" s="166">
        <f t="shared" si="298"/>
        <v>0</v>
      </c>
      <c r="DP62" s="166">
        <f t="shared" si="298"/>
        <v>0</v>
      </c>
      <c r="DQ62" s="166">
        <f t="shared" si="298"/>
        <v>0</v>
      </c>
      <c r="DS62" s="166">
        <f t="shared" si="299"/>
        <v>0</v>
      </c>
      <c r="DT62" s="166">
        <f t="shared" si="299"/>
        <v>0</v>
      </c>
      <c r="DU62" s="166">
        <f t="shared" si="299"/>
        <v>0</v>
      </c>
      <c r="DV62" s="166">
        <f t="shared" si="299"/>
        <v>0</v>
      </c>
      <c r="DW62" s="166">
        <f t="shared" si="299"/>
        <v>0</v>
      </c>
      <c r="DX62" s="166">
        <f t="shared" si="299"/>
        <v>0</v>
      </c>
      <c r="DY62" s="166">
        <f t="shared" si="299"/>
        <v>0</v>
      </c>
      <c r="DZ62" s="166">
        <f t="shared" si="299"/>
        <v>0</v>
      </c>
      <c r="EA62" s="166">
        <f t="shared" si="299"/>
        <v>0</v>
      </c>
      <c r="EB62" s="166">
        <f t="shared" si="299"/>
        <v>0</v>
      </c>
      <c r="EC62" s="166">
        <f t="shared" si="300"/>
        <v>0</v>
      </c>
      <c r="ED62" s="166">
        <f t="shared" si="300"/>
        <v>0</v>
      </c>
      <c r="EE62" s="166">
        <f t="shared" si="300"/>
        <v>0</v>
      </c>
      <c r="EF62" s="166">
        <f t="shared" si="300"/>
        <v>0</v>
      </c>
      <c r="EG62" s="166">
        <f t="shared" si="300"/>
        <v>0</v>
      </c>
      <c r="EH62" s="166">
        <f t="shared" si="300"/>
        <v>0</v>
      </c>
      <c r="EI62" s="166">
        <f t="shared" si="300"/>
        <v>0</v>
      </c>
      <c r="EJ62" s="166">
        <f t="shared" si="300"/>
        <v>0</v>
      </c>
      <c r="EK62" s="166">
        <f t="shared" si="300"/>
        <v>0</v>
      </c>
      <c r="EL62" s="166">
        <f t="shared" si="300"/>
        <v>0</v>
      </c>
      <c r="EM62" s="166">
        <f t="shared" si="301"/>
        <v>0</v>
      </c>
      <c r="EN62" s="166">
        <f t="shared" si="301"/>
        <v>0</v>
      </c>
      <c r="EO62" s="166">
        <f t="shared" si="301"/>
        <v>0</v>
      </c>
      <c r="EP62" s="166">
        <f t="shared" si="301"/>
        <v>0</v>
      </c>
      <c r="EQ62" s="166">
        <f t="shared" si="301"/>
        <v>0</v>
      </c>
      <c r="ER62" s="166">
        <f t="shared" si="301"/>
        <v>0</v>
      </c>
      <c r="ES62" s="166">
        <f t="shared" si="301"/>
        <v>0</v>
      </c>
      <c r="ET62" s="166">
        <f t="shared" si="301"/>
        <v>0</v>
      </c>
      <c r="EU62" s="166">
        <f t="shared" si="301"/>
        <v>0</v>
      </c>
      <c r="EV62" s="166">
        <f t="shared" si="301"/>
        <v>0</v>
      </c>
      <c r="EW62" s="166">
        <f t="shared" si="302"/>
        <v>0</v>
      </c>
      <c r="EX62" s="166">
        <f t="shared" si="302"/>
        <v>0</v>
      </c>
      <c r="EY62" s="166">
        <f t="shared" si="302"/>
        <v>0</v>
      </c>
      <c r="EZ62" s="166">
        <f t="shared" si="302"/>
        <v>0</v>
      </c>
      <c r="FA62" s="166">
        <f t="shared" si="302"/>
        <v>0</v>
      </c>
      <c r="FB62" s="166">
        <f t="shared" si="302"/>
        <v>0</v>
      </c>
      <c r="FC62" s="166">
        <f t="shared" si="302"/>
        <v>0</v>
      </c>
      <c r="FD62" s="166">
        <f t="shared" si="302"/>
        <v>0</v>
      </c>
      <c r="FE62" s="166">
        <f t="shared" si="302"/>
        <v>0</v>
      </c>
      <c r="FF62" s="166">
        <f t="shared" si="302"/>
        <v>0</v>
      </c>
      <c r="FH62" s="166">
        <f t="shared" si="303"/>
        <v>0</v>
      </c>
      <c r="FI62" s="166">
        <f t="shared" si="304"/>
        <v>0</v>
      </c>
      <c r="FJ62" s="166">
        <f t="shared" si="304"/>
        <v>0</v>
      </c>
      <c r="FK62" s="166">
        <f t="shared" si="304"/>
        <v>0</v>
      </c>
      <c r="FL62" s="166">
        <f t="shared" si="304"/>
        <v>0</v>
      </c>
      <c r="FM62" s="166">
        <f t="shared" si="304"/>
        <v>0</v>
      </c>
      <c r="FN62" s="166">
        <f t="shared" si="304"/>
        <v>0</v>
      </c>
      <c r="FO62" s="166">
        <f t="shared" si="304"/>
        <v>0</v>
      </c>
      <c r="FP62" s="166">
        <f t="shared" si="304"/>
        <v>0</v>
      </c>
      <c r="FQ62" s="166">
        <f t="shared" si="304"/>
        <v>0</v>
      </c>
      <c r="FR62" s="166">
        <f t="shared" si="304"/>
        <v>0</v>
      </c>
      <c r="FS62" s="166">
        <f t="shared" si="304"/>
        <v>0</v>
      </c>
      <c r="FT62" s="166">
        <f t="shared" si="304"/>
        <v>0</v>
      </c>
      <c r="FU62" s="166">
        <f t="shared" si="304"/>
        <v>0</v>
      </c>
      <c r="FV62" s="166">
        <f t="shared" si="304"/>
        <v>0</v>
      </c>
      <c r="FW62" s="166">
        <f t="shared" si="304"/>
        <v>0</v>
      </c>
      <c r="FX62" s="166">
        <f t="shared" si="304"/>
        <v>0</v>
      </c>
      <c r="FY62" s="166">
        <f t="shared" si="305"/>
        <v>0</v>
      </c>
      <c r="FZ62" s="166">
        <f t="shared" si="306"/>
        <v>0</v>
      </c>
      <c r="GA62" s="166">
        <f t="shared" si="307"/>
        <v>0</v>
      </c>
      <c r="GB62" s="166">
        <f t="shared" si="308"/>
        <v>0</v>
      </c>
      <c r="GC62" s="166">
        <f t="shared" si="309"/>
        <v>0</v>
      </c>
      <c r="GD62" s="166">
        <f t="shared" si="310"/>
        <v>0</v>
      </c>
      <c r="GE62" s="166">
        <f t="shared" si="311"/>
        <v>0</v>
      </c>
      <c r="GF62" s="166">
        <f t="shared" si="312"/>
        <v>0</v>
      </c>
      <c r="GG62" s="166">
        <f t="shared" si="313"/>
        <v>0</v>
      </c>
      <c r="GH62" s="166">
        <f t="shared" si="314"/>
        <v>0</v>
      </c>
      <c r="GI62" s="166">
        <f t="shared" si="315"/>
        <v>0</v>
      </c>
      <c r="GJ62" s="166">
        <f t="shared" si="316"/>
        <v>0</v>
      </c>
      <c r="GK62" s="166">
        <f t="shared" si="317"/>
        <v>0</v>
      </c>
      <c r="GL62" s="166">
        <f t="shared" si="318"/>
        <v>0</v>
      </c>
      <c r="GM62" s="166">
        <f t="shared" si="319"/>
        <v>0</v>
      </c>
      <c r="GN62" s="166">
        <f t="shared" si="320"/>
        <v>0</v>
      </c>
      <c r="GO62" s="166">
        <f t="shared" si="321"/>
        <v>0</v>
      </c>
      <c r="GP62" s="166">
        <f t="shared" si="322"/>
        <v>0</v>
      </c>
      <c r="GQ62" s="166">
        <f t="shared" si="323"/>
        <v>0</v>
      </c>
      <c r="GR62" s="166">
        <f t="shared" si="324"/>
        <v>0</v>
      </c>
      <c r="GS62" s="166">
        <f t="shared" si="325"/>
        <v>0</v>
      </c>
      <c r="GT62" s="166">
        <f t="shared" si="326"/>
        <v>0</v>
      </c>
      <c r="GU62" s="166">
        <f t="shared" si="327"/>
        <v>0</v>
      </c>
      <c r="GW62" s="166">
        <f t="shared" si="328"/>
        <v>0</v>
      </c>
      <c r="GX62" s="166">
        <f t="shared" si="328"/>
        <v>0</v>
      </c>
      <c r="GY62" s="166">
        <f t="shared" si="328"/>
        <v>0</v>
      </c>
      <c r="GZ62" s="166">
        <f t="shared" si="328"/>
        <v>0</v>
      </c>
      <c r="HA62" s="166">
        <f t="shared" si="328"/>
        <v>0</v>
      </c>
      <c r="HB62" s="166">
        <f t="shared" si="328"/>
        <v>0</v>
      </c>
      <c r="HC62" s="166">
        <f t="shared" si="328"/>
        <v>0</v>
      </c>
      <c r="HD62" s="166">
        <f t="shared" si="328"/>
        <v>0</v>
      </c>
      <c r="HE62" s="166">
        <f t="shared" si="328"/>
        <v>0</v>
      </c>
      <c r="HF62" s="166">
        <f t="shared" si="328"/>
        <v>0</v>
      </c>
      <c r="HG62" s="166">
        <f t="shared" si="328"/>
        <v>0</v>
      </c>
      <c r="HH62" s="166">
        <f t="shared" si="328"/>
        <v>0</v>
      </c>
      <c r="HI62" s="166">
        <f t="shared" si="328"/>
        <v>0</v>
      </c>
      <c r="HJ62" s="166">
        <f t="shared" si="328"/>
        <v>0</v>
      </c>
      <c r="HK62" s="166">
        <f t="shared" si="328"/>
        <v>0</v>
      </c>
      <c r="HL62" s="166">
        <f t="shared" si="328"/>
        <v>0</v>
      </c>
      <c r="HM62" s="166">
        <f t="shared" si="328"/>
        <v>0</v>
      </c>
      <c r="HN62" s="166">
        <f t="shared" si="328"/>
        <v>0</v>
      </c>
      <c r="HO62" s="166">
        <f t="shared" si="328"/>
        <v>0</v>
      </c>
      <c r="HP62" s="166">
        <f t="shared" si="328"/>
        <v>0</v>
      </c>
      <c r="HQ62" s="166">
        <f t="shared" si="328"/>
        <v>0</v>
      </c>
      <c r="HR62" s="166">
        <f t="shared" si="328"/>
        <v>0</v>
      </c>
      <c r="HS62" s="166">
        <f t="shared" si="328"/>
        <v>0</v>
      </c>
      <c r="HT62" s="166">
        <f t="shared" si="328"/>
        <v>0</v>
      </c>
      <c r="HU62" s="166">
        <f t="shared" si="328"/>
        <v>0</v>
      </c>
      <c r="HV62" s="166">
        <f t="shared" si="328"/>
        <v>0</v>
      </c>
      <c r="HW62" s="166">
        <f t="shared" si="328"/>
        <v>0</v>
      </c>
      <c r="HX62" s="166">
        <f t="shared" si="328"/>
        <v>0</v>
      </c>
      <c r="HY62" s="166">
        <f t="shared" si="328"/>
        <v>0</v>
      </c>
      <c r="HZ62" s="166">
        <f t="shared" si="328"/>
        <v>0</v>
      </c>
      <c r="IA62" s="166">
        <f t="shared" si="328"/>
        <v>0</v>
      </c>
      <c r="IB62" s="166">
        <f t="shared" si="328"/>
        <v>0</v>
      </c>
      <c r="IC62" s="166">
        <f t="shared" si="328"/>
        <v>0</v>
      </c>
      <c r="ID62" s="166">
        <f t="shared" si="329"/>
        <v>0</v>
      </c>
      <c r="IE62" s="166">
        <f t="shared" si="330"/>
        <v>0</v>
      </c>
      <c r="IF62" s="166">
        <f t="shared" si="331"/>
        <v>0</v>
      </c>
      <c r="IG62" s="166">
        <f t="shared" si="332"/>
        <v>0</v>
      </c>
      <c r="IH62" s="166">
        <f t="shared" si="333"/>
        <v>0</v>
      </c>
      <c r="II62" s="166">
        <f t="shared" si="334"/>
        <v>0</v>
      </c>
      <c r="IJ62" s="166">
        <f t="shared" si="335"/>
        <v>0</v>
      </c>
      <c r="IL62" s="166">
        <f t="shared" si="336"/>
        <v>0</v>
      </c>
      <c r="IM62" s="166">
        <f t="shared" si="336"/>
        <v>0</v>
      </c>
      <c r="IN62" s="166">
        <f t="shared" si="336"/>
        <v>0</v>
      </c>
      <c r="IO62" s="166">
        <f t="shared" si="336"/>
        <v>0</v>
      </c>
      <c r="IP62" s="166">
        <f t="shared" si="336"/>
        <v>0</v>
      </c>
      <c r="IQ62" s="166">
        <f t="shared" si="336"/>
        <v>0</v>
      </c>
      <c r="IR62" s="166">
        <f t="shared" si="336"/>
        <v>0</v>
      </c>
      <c r="IS62" s="166">
        <f t="shared" si="336"/>
        <v>0</v>
      </c>
      <c r="IT62" s="166">
        <f t="shared" si="336"/>
        <v>0</v>
      </c>
      <c r="IU62" s="166">
        <f t="shared" si="336"/>
        <v>0</v>
      </c>
      <c r="IV62" s="166">
        <f t="shared" si="337"/>
        <v>0</v>
      </c>
      <c r="IW62" s="166">
        <f t="shared" si="337"/>
        <v>0</v>
      </c>
      <c r="IX62" s="166">
        <f t="shared" si="337"/>
        <v>0</v>
      </c>
      <c r="IY62" s="166">
        <f t="shared" si="337"/>
        <v>0</v>
      </c>
      <c r="IZ62" s="166">
        <f t="shared" si="337"/>
        <v>0</v>
      </c>
      <c r="JA62" s="166">
        <f t="shared" si="337"/>
        <v>0</v>
      </c>
      <c r="JB62" s="166">
        <f t="shared" si="337"/>
        <v>0</v>
      </c>
      <c r="JC62" s="166">
        <f t="shared" si="337"/>
        <v>0</v>
      </c>
      <c r="JD62" s="166">
        <f t="shared" si="337"/>
        <v>0</v>
      </c>
      <c r="JE62" s="166">
        <f t="shared" si="337"/>
        <v>0</v>
      </c>
      <c r="JF62" s="166">
        <f t="shared" si="338"/>
        <v>0</v>
      </c>
      <c r="JG62" s="166">
        <f t="shared" si="338"/>
        <v>0</v>
      </c>
      <c r="JH62" s="166">
        <f t="shared" si="338"/>
        <v>0</v>
      </c>
      <c r="JI62" s="166">
        <f t="shared" si="338"/>
        <v>0</v>
      </c>
      <c r="JJ62" s="166">
        <f t="shared" si="338"/>
        <v>0</v>
      </c>
      <c r="JK62" s="166">
        <f t="shared" si="338"/>
        <v>0</v>
      </c>
      <c r="JL62" s="166">
        <f t="shared" si="338"/>
        <v>0</v>
      </c>
      <c r="JM62" s="166">
        <f t="shared" si="338"/>
        <v>0</v>
      </c>
      <c r="JN62" s="166">
        <f t="shared" si="338"/>
        <v>0</v>
      </c>
      <c r="JO62" s="166">
        <f t="shared" si="338"/>
        <v>0</v>
      </c>
      <c r="JP62" s="166">
        <f t="shared" si="339"/>
        <v>0</v>
      </c>
      <c r="JQ62" s="166">
        <f t="shared" si="339"/>
        <v>0</v>
      </c>
      <c r="JR62" s="166">
        <f t="shared" si="339"/>
        <v>0</v>
      </c>
      <c r="JS62" s="166">
        <f t="shared" si="339"/>
        <v>0</v>
      </c>
      <c r="JT62" s="166">
        <f t="shared" si="339"/>
        <v>0</v>
      </c>
      <c r="JU62" s="166">
        <f t="shared" si="339"/>
        <v>0</v>
      </c>
      <c r="JV62" s="166">
        <f t="shared" si="339"/>
        <v>0</v>
      </c>
      <c r="JW62" s="166">
        <f t="shared" si="339"/>
        <v>0</v>
      </c>
      <c r="JX62" s="166">
        <f t="shared" si="339"/>
        <v>0</v>
      </c>
      <c r="JY62" s="166">
        <f t="shared" si="339"/>
        <v>0</v>
      </c>
      <c r="JZ62" s="167" t="str">
        <f>IF(MAX(IL62:JY62)=1,CONCATENATE("If no, risk for enrolling an income-ineligible household."),"")</f>
        <v/>
      </c>
    </row>
    <row r="63" spans="1:286" ht="12.95" customHeight="1" x14ac:dyDescent="0.25">
      <c r="A63" s="284" t="s">
        <v>202</v>
      </c>
      <c r="B63" s="284"/>
      <c r="C63" s="284"/>
      <c r="D63" s="284"/>
      <c r="E63" s="284"/>
      <c r="F63" s="284"/>
      <c r="G63" s="284"/>
      <c r="H63" s="284"/>
      <c r="I63" s="284"/>
      <c r="J63" s="284"/>
      <c r="K63" s="284"/>
      <c r="L63" s="284"/>
      <c r="M63" s="284"/>
      <c r="N63" s="284"/>
      <c r="O63" s="284"/>
      <c r="P63" s="284"/>
      <c r="Q63" s="284"/>
      <c r="R63" s="154" t="str">
        <f t="shared" si="291"/>
        <v/>
      </c>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298"/>
      <c r="BH63" s="299"/>
      <c r="BI63" s="299"/>
      <c r="BJ63" s="299"/>
      <c r="BK63" s="299"/>
      <c r="BL63" s="299"/>
      <c r="BM63" s="299"/>
      <c r="BN63" s="299"/>
      <c r="BO63" s="299"/>
      <c r="BP63" s="299"/>
      <c r="BQ63" s="299"/>
      <c r="BR63" s="299"/>
      <c r="BS63" s="299"/>
      <c r="BT63" s="299"/>
      <c r="BU63" s="299"/>
      <c r="BV63" s="299"/>
      <c r="BW63" s="300"/>
      <c r="BY63" s="150"/>
      <c r="BZ63" s="158" t="str">
        <f t="shared" si="292"/>
        <v/>
      </c>
      <c r="CA63" s="166">
        <f t="shared" si="293"/>
        <v>0</v>
      </c>
      <c r="CB63" s="166">
        <f t="shared" si="294"/>
        <v>0</v>
      </c>
      <c r="CD63" s="166">
        <f t="shared" si="295"/>
        <v>0</v>
      </c>
      <c r="CE63" s="166">
        <f t="shared" si="295"/>
        <v>0</v>
      </c>
      <c r="CF63" s="166">
        <f t="shared" si="295"/>
        <v>0</v>
      </c>
      <c r="CG63" s="166">
        <f t="shared" si="295"/>
        <v>0</v>
      </c>
      <c r="CH63" s="166">
        <f t="shared" si="295"/>
        <v>0</v>
      </c>
      <c r="CI63" s="166">
        <f t="shared" si="295"/>
        <v>0</v>
      </c>
      <c r="CJ63" s="166">
        <f t="shared" si="295"/>
        <v>0</v>
      </c>
      <c r="CK63" s="166">
        <f t="shared" si="295"/>
        <v>0</v>
      </c>
      <c r="CL63" s="166">
        <f t="shared" si="295"/>
        <v>0</v>
      </c>
      <c r="CM63" s="166">
        <f t="shared" si="295"/>
        <v>0</v>
      </c>
      <c r="CN63" s="166">
        <f t="shared" si="296"/>
        <v>0</v>
      </c>
      <c r="CO63" s="166">
        <f t="shared" si="296"/>
        <v>0</v>
      </c>
      <c r="CP63" s="166">
        <f t="shared" si="296"/>
        <v>0</v>
      </c>
      <c r="CQ63" s="166">
        <f t="shared" si="296"/>
        <v>0</v>
      </c>
      <c r="CR63" s="166">
        <f t="shared" si="296"/>
        <v>0</v>
      </c>
      <c r="CS63" s="166">
        <f t="shared" si="296"/>
        <v>0</v>
      </c>
      <c r="CT63" s="166">
        <f t="shared" si="296"/>
        <v>0</v>
      </c>
      <c r="CU63" s="166">
        <f t="shared" si="296"/>
        <v>0</v>
      </c>
      <c r="CV63" s="166">
        <f t="shared" si="296"/>
        <v>0</v>
      </c>
      <c r="CW63" s="166">
        <f t="shared" si="296"/>
        <v>0</v>
      </c>
      <c r="CX63" s="166">
        <f t="shared" si="297"/>
        <v>0</v>
      </c>
      <c r="CY63" s="166">
        <f t="shared" si="297"/>
        <v>0</v>
      </c>
      <c r="CZ63" s="166">
        <f t="shared" si="297"/>
        <v>0</v>
      </c>
      <c r="DA63" s="166">
        <f t="shared" si="297"/>
        <v>0</v>
      </c>
      <c r="DB63" s="166">
        <f t="shared" si="297"/>
        <v>0</v>
      </c>
      <c r="DC63" s="166">
        <f t="shared" si="297"/>
        <v>0</v>
      </c>
      <c r="DD63" s="166">
        <f t="shared" si="297"/>
        <v>0</v>
      </c>
      <c r="DE63" s="166">
        <f t="shared" si="297"/>
        <v>0</v>
      </c>
      <c r="DF63" s="166">
        <f t="shared" si="297"/>
        <v>0</v>
      </c>
      <c r="DG63" s="166">
        <f t="shared" si="297"/>
        <v>0</v>
      </c>
      <c r="DH63" s="166">
        <f t="shared" si="298"/>
        <v>0</v>
      </c>
      <c r="DI63" s="166">
        <f t="shared" si="298"/>
        <v>0</v>
      </c>
      <c r="DJ63" s="166">
        <f t="shared" si="298"/>
        <v>0</v>
      </c>
      <c r="DK63" s="166">
        <f t="shared" si="298"/>
        <v>0</v>
      </c>
      <c r="DL63" s="166">
        <f t="shared" si="298"/>
        <v>0</v>
      </c>
      <c r="DM63" s="166">
        <f t="shared" si="298"/>
        <v>0</v>
      </c>
      <c r="DN63" s="166">
        <f t="shared" si="298"/>
        <v>0</v>
      </c>
      <c r="DO63" s="166">
        <f t="shared" si="298"/>
        <v>0</v>
      </c>
      <c r="DP63" s="166">
        <f t="shared" si="298"/>
        <v>0</v>
      </c>
      <c r="DQ63" s="166">
        <f t="shared" si="298"/>
        <v>0</v>
      </c>
      <c r="DS63" s="166">
        <f t="shared" si="299"/>
        <v>0</v>
      </c>
      <c r="DT63" s="166">
        <f t="shared" si="299"/>
        <v>0</v>
      </c>
      <c r="DU63" s="166">
        <f t="shared" si="299"/>
        <v>0</v>
      </c>
      <c r="DV63" s="166">
        <f t="shared" si="299"/>
        <v>0</v>
      </c>
      <c r="DW63" s="166">
        <f t="shared" si="299"/>
        <v>0</v>
      </c>
      <c r="DX63" s="166">
        <f t="shared" si="299"/>
        <v>0</v>
      </c>
      <c r="DY63" s="166">
        <f t="shared" si="299"/>
        <v>0</v>
      </c>
      <c r="DZ63" s="166">
        <f t="shared" si="299"/>
        <v>0</v>
      </c>
      <c r="EA63" s="166">
        <f t="shared" si="299"/>
        <v>0</v>
      </c>
      <c r="EB63" s="166">
        <f t="shared" si="299"/>
        <v>0</v>
      </c>
      <c r="EC63" s="166">
        <f t="shared" si="300"/>
        <v>0</v>
      </c>
      <c r="ED63" s="166">
        <f t="shared" si="300"/>
        <v>0</v>
      </c>
      <c r="EE63" s="166">
        <f t="shared" si="300"/>
        <v>0</v>
      </c>
      <c r="EF63" s="166">
        <f t="shared" si="300"/>
        <v>0</v>
      </c>
      <c r="EG63" s="166">
        <f t="shared" si="300"/>
        <v>0</v>
      </c>
      <c r="EH63" s="166">
        <f t="shared" si="300"/>
        <v>0</v>
      </c>
      <c r="EI63" s="166">
        <f t="shared" si="300"/>
        <v>0</v>
      </c>
      <c r="EJ63" s="166">
        <f t="shared" si="300"/>
        <v>0</v>
      </c>
      <c r="EK63" s="166">
        <f t="shared" si="300"/>
        <v>0</v>
      </c>
      <c r="EL63" s="166">
        <f t="shared" si="300"/>
        <v>0</v>
      </c>
      <c r="EM63" s="166">
        <f t="shared" si="301"/>
        <v>0</v>
      </c>
      <c r="EN63" s="166">
        <f t="shared" si="301"/>
        <v>0</v>
      </c>
      <c r="EO63" s="166">
        <f t="shared" si="301"/>
        <v>0</v>
      </c>
      <c r="EP63" s="166">
        <f t="shared" si="301"/>
        <v>0</v>
      </c>
      <c r="EQ63" s="166">
        <f t="shared" si="301"/>
        <v>0</v>
      </c>
      <c r="ER63" s="166">
        <f t="shared" si="301"/>
        <v>0</v>
      </c>
      <c r="ES63" s="166">
        <f t="shared" si="301"/>
        <v>0</v>
      </c>
      <c r="ET63" s="166">
        <f t="shared" si="301"/>
        <v>0</v>
      </c>
      <c r="EU63" s="166">
        <f t="shared" si="301"/>
        <v>0</v>
      </c>
      <c r="EV63" s="166">
        <f t="shared" si="301"/>
        <v>0</v>
      </c>
      <c r="EW63" s="166">
        <f t="shared" si="302"/>
        <v>0</v>
      </c>
      <c r="EX63" s="166">
        <f t="shared" si="302"/>
        <v>0</v>
      </c>
      <c r="EY63" s="166">
        <f t="shared" si="302"/>
        <v>0</v>
      </c>
      <c r="EZ63" s="166">
        <f t="shared" si="302"/>
        <v>0</v>
      </c>
      <c r="FA63" s="166">
        <f t="shared" si="302"/>
        <v>0</v>
      </c>
      <c r="FB63" s="166">
        <f t="shared" si="302"/>
        <v>0</v>
      </c>
      <c r="FC63" s="166">
        <f t="shared" si="302"/>
        <v>0</v>
      </c>
      <c r="FD63" s="166">
        <f t="shared" si="302"/>
        <v>0</v>
      </c>
      <c r="FE63" s="166">
        <f t="shared" si="302"/>
        <v>0</v>
      </c>
      <c r="FF63" s="166">
        <f t="shared" si="302"/>
        <v>0</v>
      </c>
      <c r="FH63" s="166">
        <f t="shared" si="303"/>
        <v>0</v>
      </c>
      <c r="FI63" s="166">
        <f t="shared" si="304"/>
        <v>0</v>
      </c>
      <c r="FJ63" s="166">
        <f t="shared" si="304"/>
        <v>0</v>
      </c>
      <c r="FK63" s="166">
        <f t="shared" si="304"/>
        <v>0</v>
      </c>
      <c r="FL63" s="166">
        <f t="shared" si="304"/>
        <v>0</v>
      </c>
      <c r="FM63" s="166">
        <f t="shared" si="304"/>
        <v>0</v>
      </c>
      <c r="FN63" s="166">
        <f t="shared" si="304"/>
        <v>0</v>
      </c>
      <c r="FO63" s="166">
        <f t="shared" si="304"/>
        <v>0</v>
      </c>
      <c r="FP63" s="166">
        <f t="shared" si="304"/>
        <v>0</v>
      </c>
      <c r="FQ63" s="166">
        <f t="shared" si="304"/>
        <v>0</v>
      </c>
      <c r="FR63" s="166">
        <f t="shared" si="304"/>
        <v>0</v>
      </c>
      <c r="FS63" s="166">
        <f t="shared" si="304"/>
        <v>0</v>
      </c>
      <c r="FT63" s="166">
        <f t="shared" si="304"/>
        <v>0</v>
      </c>
      <c r="FU63" s="166">
        <f t="shared" si="304"/>
        <v>0</v>
      </c>
      <c r="FV63" s="166">
        <f t="shared" si="304"/>
        <v>0</v>
      </c>
      <c r="FW63" s="166">
        <f t="shared" si="304"/>
        <v>0</v>
      </c>
      <c r="FX63" s="166">
        <f t="shared" si="304"/>
        <v>0</v>
      </c>
      <c r="FY63" s="166">
        <f t="shared" si="305"/>
        <v>0</v>
      </c>
      <c r="FZ63" s="166">
        <f t="shared" si="306"/>
        <v>0</v>
      </c>
      <c r="GA63" s="166">
        <f t="shared" si="307"/>
        <v>0</v>
      </c>
      <c r="GB63" s="166">
        <f t="shared" si="308"/>
        <v>0</v>
      </c>
      <c r="GC63" s="166">
        <f t="shared" si="309"/>
        <v>0</v>
      </c>
      <c r="GD63" s="166">
        <f t="shared" si="310"/>
        <v>0</v>
      </c>
      <c r="GE63" s="166">
        <f t="shared" si="311"/>
        <v>0</v>
      </c>
      <c r="GF63" s="166">
        <f t="shared" si="312"/>
        <v>0</v>
      </c>
      <c r="GG63" s="166">
        <f t="shared" si="313"/>
        <v>0</v>
      </c>
      <c r="GH63" s="166">
        <f t="shared" si="314"/>
        <v>0</v>
      </c>
      <c r="GI63" s="166">
        <f t="shared" si="315"/>
        <v>0</v>
      </c>
      <c r="GJ63" s="166">
        <f t="shared" si="316"/>
        <v>0</v>
      </c>
      <c r="GK63" s="166">
        <f t="shared" si="317"/>
        <v>0</v>
      </c>
      <c r="GL63" s="166">
        <f t="shared" si="318"/>
        <v>0</v>
      </c>
      <c r="GM63" s="166">
        <f t="shared" si="319"/>
        <v>0</v>
      </c>
      <c r="GN63" s="166">
        <f t="shared" si="320"/>
        <v>0</v>
      </c>
      <c r="GO63" s="166">
        <f t="shared" si="321"/>
        <v>0</v>
      </c>
      <c r="GP63" s="166">
        <f t="shared" si="322"/>
        <v>0</v>
      </c>
      <c r="GQ63" s="166">
        <f t="shared" si="323"/>
        <v>0</v>
      </c>
      <c r="GR63" s="166">
        <f t="shared" si="324"/>
        <v>0</v>
      </c>
      <c r="GS63" s="166">
        <f t="shared" si="325"/>
        <v>0</v>
      </c>
      <c r="GT63" s="166">
        <f t="shared" si="326"/>
        <v>0</v>
      </c>
      <c r="GU63" s="166">
        <f t="shared" si="327"/>
        <v>0</v>
      </c>
      <c r="GW63" s="166">
        <f t="shared" si="328"/>
        <v>0</v>
      </c>
      <c r="GX63" s="166">
        <f t="shared" si="328"/>
        <v>0</v>
      </c>
      <c r="GY63" s="166">
        <f t="shared" si="328"/>
        <v>0</v>
      </c>
      <c r="GZ63" s="166">
        <f t="shared" si="328"/>
        <v>0</v>
      </c>
      <c r="HA63" s="166">
        <f t="shared" si="328"/>
        <v>0</v>
      </c>
      <c r="HB63" s="166">
        <f t="shared" si="328"/>
        <v>0</v>
      </c>
      <c r="HC63" s="166">
        <f t="shared" si="328"/>
        <v>0</v>
      </c>
      <c r="HD63" s="166">
        <f t="shared" si="328"/>
        <v>0</v>
      </c>
      <c r="HE63" s="166">
        <f t="shared" si="328"/>
        <v>0</v>
      </c>
      <c r="HF63" s="166">
        <f t="shared" si="328"/>
        <v>0</v>
      </c>
      <c r="HG63" s="166">
        <f t="shared" si="328"/>
        <v>0</v>
      </c>
      <c r="HH63" s="166">
        <f t="shared" si="328"/>
        <v>0</v>
      </c>
      <c r="HI63" s="166">
        <f t="shared" si="328"/>
        <v>0</v>
      </c>
      <c r="HJ63" s="166">
        <f t="shared" si="328"/>
        <v>0</v>
      </c>
      <c r="HK63" s="166">
        <f t="shared" si="328"/>
        <v>0</v>
      </c>
      <c r="HL63" s="166">
        <f t="shared" si="328"/>
        <v>0</v>
      </c>
      <c r="HM63" s="166">
        <f t="shared" si="328"/>
        <v>0</v>
      </c>
      <c r="HN63" s="166">
        <f t="shared" si="328"/>
        <v>0</v>
      </c>
      <c r="HO63" s="166">
        <f t="shared" si="328"/>
        <v>0</v>
      </c>
      <c r="HP63" s="166">
        <f t="shared" si="328"/>
        <v>0</v>
      </c>
      <c r="HQ63" s="166">
        <f t="shared" si="328"/>
        <v>0</v>
      </c>
      <c r="HR63" s="166">
        <f t="shared" si="328"/>
        <v>0</v>
      </c>
      <c r="HS63" s="166">
        <f t="shared" si="328"/>
        <v>0</v>
      </c>
      <c r="HT63" s="166">
        <f t="shared" si="328"/>
        <v>0</v>
      </c>
      <c r="HU63" s="166">
        <f t="shared" si="328"/>
        <v>0</v>
      </c>
      <c r="HV63" s="166">
        <f t="shared" si="328"/>
        <v>0</v>
      </c>
      <c r="HW63" s="166">
        <f t="shared" si="328"/>
        <v>0</v>
      </c>
      <c r="HX63" s="166">
        <f t="shared" si="328"/>
        <v>0</v>
      </c>
      <c r="HY63" s="166">
        <f t="shared" si="328"/>
        <v>0</v>
      </c>
      <c r="HZ63" s="166">
        <f t="shared" si="328"/>
        <v>0</v>
      </c>
      <c r="IA63" s="166">
        <f t="shared" si="328"/>
        <v>0</v>
      </c>
      <c r="IB63" s="166">
        <f t="shared" si="328"/>
        <v>0</v>
      </c>
      <c r="IC63" s="166">
        <f t="shared" si="328"/>
        <v>0</v>
      </c>
      <c r="ID63" s="166">
        <f t="shared" si="329"/>
        <v>0</v>
      </c>
      <c r="IE63" s="166">
        <f t="shared" si="330"/>
        <v>0</v>
      </c>
      <c r="IF63" s="166">
        <f t="shared" si="331"/>
        <v>0</v>
      </c>
      <c r="IG63" s="166">
        <f t="shared" si="332"/>
        <v>0</v>
      </c>
      <c r="IH63" s="166">
        <f t="shared" si="333"/>
        <v>0</v>
      </c>
      <c r="II63" s="166">
        <f t="shared" si="334"/>
        <v>0</v>
      </c>
      <c r="IJ63" s="166">
        <f t="shared" si="335"/>
        <v>0</v>
      </c>
      <c r="IL63" s="166">
        <f t="shared" si="336"/>
        <v>0</v>
      </c>
      <c r="IM63" s="166">
        <f t="shared" si="336"/>
        <v>0</v>
      </c>
      <c r="IN63" s="166">
        <f t="shared" si="336"/>
        <v>0</v>
      </c>
      <c r="IO63" s="166">
        <f t="shared" si="336"/>
        <v>0</v>
      </c>
      <c r="IP63" s="166">
        <f t="shared" si="336"/>
        <v>0</v>
      </c>
      <c r="IQ63" s="166">
        <f t="shared" si="336"/>
        <v>0</v>
      </c>
      <c r="IR63" s="166">
        <f t="shared" si="336"/>
        <v>0</v>
      </c>
      <c r="IS63" s="166">
        <f t="shared" si="336"/>
        <v>0</v>
      </c>
      <c r="IT63" s="166">
        <f t="shared" si="336"/>
        <v>0</v>
      </c>
      <c r="IU63" s="166">
        <f t="shared" si="336"/>
        <v>0</v>
      </c>
      <c r="IV63" s="166">
        <f t="shared" si="337"/>
        <v>0</v>
      </c>
      <c r="IW63" s="166">
        <f t="shared" si="337"/>
        <v>0</v>
      </c>
      <c r="IX63" s="166">
        <f t="shared" si="337"/>
        <v>0</v>
      </c>
      <c r="IY63" s="166">
        <f t="shared" si="337"/>
        <v>0</v>
      </c>
      <c r="IZ63" s="166">
        <f t="shared" si="337"/>
        <v>0</v>
      </c>
      <c r="JA63" s="166">
        <f t="shared" si="337"/>
        <v>0</v>
      </c>
      <c r="JB63" s="166">
        <f t="shared" si="337"/>
        <v>0</v>
      </c>
      <c r="JC63" s="166">
        <f t="shared" si="337"/>
        <v>0</v>
      </c>
      <c r="JD63" s="166">
        <f t="shared" si="337"/>
        <v>0</v>
      </c>
      <c r="JE63" s="166">
        <f t="shared" si="337"/>
        <v>0</v>
      </c>
      <c r="JF63" s="166">
        <f t="shared" si="338"/>
        <v>0</v>
      </c>
      <c r="JG63" s="166">
        <f t="shared" si="338"/>
        <v>0</v>
      </c>
      <c r="JH63" s="166">
        <f t="shared" si="338"/>
        <v>0</v>
      </c>
      <c r="JI63" s="166">
        <f t="shared" si="338"/>
        <v>0</v>
      </c>
      <c r="JJ63" s="166">
        <f t="shared" si="338"/>
        <v>0</v>
      </c>
      <c r="JK63" s="166">
        <f t="shared" si="338"/>
        <v>0</v>
      </c>
      <c r="JL63" s="166">
        <f t="shared" si="338"/>
        <v>0</v>
      </c>
      <c r="JM63" s="166">
        <f t="shared" si="338"/>
        <v>0</v>
      </c>
      <c r="JN63" s="166">
        <f t="shared" si="338"/>
        <v>0</v>
      </c>
      <c r="JO63" s="166">
        <f t="shared" si="338"/>
        <v>0</v>
      </c>
      <c r="JP63" s="166">
        <f t="shared" si="339"/>
        <v>0</v>
      </c>
      <c r="JQ63" s="166">
        <f t="shared" si="339"/>
        <v>0</v>
      </c>
      <c r="JR63" s="166">
        <f t="shared" si="339"/>
        <v>0</v>
      </c>
      <c r="JS63" s="166">
        <f t="shared" si="339"/>
        <v>0</v>
      </c>
      <c r="JT63" s="166">
        <f t="shared" si="339"/>
        <v>0</v>
      </c>
      <c r="JU63" s="166">
        <f t="shared" si="339"/>
        <v>0</v>
      </c>
      <c r="JV63" s="166">
        <f t="shared" si="339"/>
        <v>0</v>
      </c>
      <c r="JW63" s="166">
        <f t="shared" si="339"/>
        <v>0</v>
      </c>
      <c r="JX63" s="166">
        <f t="shared" si="339"/>
        <v>0</v>
      </c>
      <c r="JY63" s="166">
        <f t="shared" si="339"/>
        <v>0</v>
      </c>
      <c r="JZ63" s="167" t="str">
        <f>IF(MAX(IL63:JY63)=1,CONCATENATE("If no, risk for enrolling an income-ineligible household."),"")</f>
        <v/>
      </c>
    </row>
    <row r="64" spans="1:286" ht="12.95" customHeight="1" x14ac:dyDescent="0.25">
      <c r="A64" s="318" t="s">
        <v>354</v>
      </c>
      <c r="B64" s="319" t="s">
        <v>346</v>
      </c>
      <c r="C64" s="319" t="s">
        <v>346</v>
      </c>
      <c r="D64" s="319" t="s">
        <v>346</v>
      </c>
      <c r="E64" s="319" t="s">
        <v>346</v>
      </c>
      <c r="F64" s="319" t="s">
        <v>346</v>
      </c>
      <c r="G64" s="319" t="s">
        <v>346</v>
      </c>
      <c r="H64" s="319" t="s">
        <v>346</v>
      </c>
      <c r="I64" s="319" t="s">
        <v>346</v>
      </c>
      <c r="J64" s="319" t="s">
        <v>346</v>
      </c>
      <c r="K64" s="319" t="s">
        <v>346</v>
      </c>
      <c r="L64" s="319" t="s">
        <v>346</v>
      </c>
      <c r="M64" s="319" t="s">
        <v>346</v>
      </c>
      <c r="N64" s="319" t="s">
        <v>346</v>
      </c>
      <c r="O64" s="319" t="s">
        <v>346</v>
      </c>
      <c r="P64" s="319" t="s">
        <v>346</v>
      </c>
      <c r="Q64" s="319" t="s">
        <v>346</v>
      </c>
      <c r="R64" s="320"/>
      <c r="S64" s="188" t="str">
        <f t="shared" ref="S64:BF64" si="340">IF(DS64=0,"",IF(AND(DS64=1,IL64=1),"Yes","No"))</f>
        <v/>
      </c>
      <c r="T64" s="188" t="str">
        <f t="shared" si="340"/>
        <v/>
      </c>
      <c r="U64" s="188" t="str">
        <f t="shared" si="340"/>
        <v/>
      </c>
      <c r="V64" s="188" t="str">
        <f t="shared" si="340"/>
        <v/>
      </c>
      <c r="W64" s="188" t="str">
        <f t="shared" si="340"/>
        <v/>
      </c>
      <c r="X64" s="188" t="str">
        <f t="shared" si="340"/>
        <v/>
      </c>
      <c r="Y64" s="188" t="str">
        <f t="shared" si="340"/>
        <v/>
      </c>
      <c r="Z64" s="188" t="str">
        <f t="shared" si="340"/>
        <v/>
      </c>
      <c r="AA64" s="188" t="str">
        <f t="shared" si="340"/>
        <v/>
      </c>
      <c r="AB64" s="188" t="str">
        <f t="shared" si="340"/>
        <v/>
      </c>
      <c r="AC64" s="188" t="str">
        <f t="shared" si="340"/>
        <v/>
      </c>
      <c r="AD64" s="188" t="str">
        <f t="shared" si="340"/>
        <v/>
      </c>
      <c r="AE64" s="188" t="str">
        <f t="shared" si="340"/>
        <v/>
      </c>
      <c r="AF64" s="188" t="str">
        <f t="shared" si="340"/>
        <v/>
      </c>
      <c r="AG64" s="188" t="str">
        <f t="shared" si="340"/>
        <v/>
      </c>
      <c r="AH64" s="188" t="str">
        <f t="shared" si="340"/>
        <v/>
      </c>
      <c r="AI64" s="188" t="str">
        <f t="shared" si="340"/>
        <v/>
      </c>
      <c r="AJ64" s="188" t="str">
        <f t="shared" si="340"/>
        <v/>
      </c>
      <c r="AK64" s="188" t="str">
        <f t="shared" si="340"/>
        <v/>
      </c>
      <c r="AL64" s="188" t="str">
        <f t="shared" si="340"/>
        <v/>
      </c>
      <c r="AM64" s="188" t="str">
        <f t="shared" si="340"/>
        <v/>
      </c>
      <c r="AN64" s="188" t="str">
        <f t="shared" si="340"/>
        <v/>
      </c>
      <c r="AO64" s="188" t="str">
        <f t="shared" si="340"/>
        <v/>
      </c>
      <c r="AP64" s="188" t="str">
        <f t="shared" si="340"/>
        <v/>
      </c>
      <c r="AQ64" s="188" t="str">
        <f t="shared" si="340"/>
        <v/>
      </c>
      <c r="AR64" s="188" t="str">
        <f t="shared" si="340"/>
        <v/>
      </c>
      <c r="AS64" s="188" t="str">
        <f t="shared" si="340"/>
        <v/>
      </c>
      <c r="AT64" s="188" t="str">
        <f t="shared" si="340"/>
        <v/>
      </c>
      <c r="AU64" s="188" t="str">
        <f t="shared" si="340"/>
        <v/>
      </c>
      <c r="AV64" s="188" t="str">
        <f t="shared" si="340"/>
        <v/>
      </c>
      <c r="AW64" s="188" t="str">
        <f t="shared" si="340"/>
        <v/>
      </c>
      <c r="AX64" s="188" t="str">
        <f t="shared" si="340"/>
        <v/>
      </c>
      <c r="AY64" s="188" t="str">
        <f t="shared" si="340"/>
        <v/>
      </c>
      <c r="AZ64" s="188" t="str">
        <f t="shared" si="340"/>
        <v/>
      </c>
      <c r="BA64" s="188" t="str">
        <f t="shared" si="340"/>
        <v/>
      </c>
      <c r="BB64" s="188" t="str">
        <f t="shared" si="340"/>
        <v/>
      </c>
      <c r="BC64" s="188" t="str">
        <f t="shared" si="340"/>
        <v/>
      </c>
      <c r="BD64" s="188" t="str">
        <f t="shared" si="340"/>
        <v/>
      </c>
      <c r="BE64" s="188" t="str">
        <f t="shared" si="340"/>
        <v/>
      </c>
      <c r="BF64" s="188" t="str">
        <f t="shared" si="340"/>
        <v/>
      </c>
      <c r="BG64" s="230"/>
      <c r="BH64" s="231"/>
      <c r="BI64" s="231"/>
      <c r="BJ64" s="231"/>
      <c r="BK64" s="231"/>
      <c r="BL64" s="231"/>
      <c r="BM64" s="231"/>
      <c r="BN64" s="231"/>
      <c r="BO64" s="231"/>
      <c r="BP64" s="231"/>
      <c r="BQ64" s="231"/>
      <c r="BR64" s="231"/>
      <c r="BS64" s="231"/>
      <c r="BT64" s="231"/>
      <c r="BU64" s="231"/>
      <c r="BV64" s="231"/>
      <c r="BW64" s="232"/>
      <c r="BX64" s="8"/>
      <c r="BY64" s="10"/>
      <c r="BZ64" s="159"/>
      <c r="DS64" s="166">
        <f>IF(MAX(DS58:DS63)=1,1,0)</f>
        <v>0</v>
      </c>
      <c r="DT64" s="166">
        <f t="shared" ref="DT64:FF64" si="341">IF(MAX(DT58:DT63)=1,1,0)</f>
        <v>0</v>
      </c>
      <c r="DU64" s="166">
        <f t="shared" si="341"/>
        <v>0</v>
      </c>
      <c r="DV64" s="166">
        <f t="shared" si="341"/>
        <v>0</v>
      </c>
      <c r="DW64" s="166">
        <f t="shared" si="341"/>
        <v>0</v>
      </c>
      <c r="DX64" s="166">
        <f t="shared" si="341"/>
        <v>0</v>
      </c>
      <c r="DY64" s="166">
        <f t="shared" si="341"/>
        <v>0</v>
      </c>
      <c r="DZ64" s="166">
        <f t="shared" si="341"/>
        <v>0</v>
      </c>
      <c r="EA64" s="166">
        <f t="shared" si="341"/>
        <v>0</v>
      </c>
      <c r="EB64" s="166">
        <f t="shared" si="341"/>
        <v>0</v>
      </c>
      <c r="EC64" s="166">
        <f t="shared" si="341"/>
        <v>0</v>
      </c>
      <c r="ED64" s="166">
        <f t="shared" si="341"/>
        <v>0</v>
      </c>
      <c r="EE64" s="166">
        <f t="shared" si="341"/>
        <v>0</v>
      </c>
      <c r="EF64" s="166">
        <f t="shared" si="341"/>
        <v>0</v>
      </c>
      <c r="EG64" s="166">
        <f t="shared" si="341"/>
        <v>0</v>
      </c>
      <c r="EH64" s="166">
        <f t="shared" si="341"/>
        <v>0</v>
      </c>
      <c r="EI64" s="166">
        <f t="shared" si="341"/>
        <v>0</v>
      </c>
      <c r="EJ64" s="166">
        <f t="shared" si="341"/>
        <v>0</v>
      </c>
      <c r="EK64" s="166">
        <f t="shared" si="341"/>
        <v>0</v>
      </c>
      <c r="EL64" s="166">
        <f t="shared" si="341"/>
        <v>0</v>
      </c>
      <c r="EM64" s="166">
        <f t="shared" si="341"/>
        <v>0</v>
      </c>
      <c r="EN64" s="166">
        <f t="shared" si="341"/>
        <v>0</v>
      </c>
      <c r="EO64" s="166">
        <f t="shared" si="341"/>
        <v>0</v>
      </c>
      <c r="EP64" s="166">
        <f t="shared" si="341"/>
        <v>0</v>
      </c>
      <c r="EQ64" s="166">
        <f t="shared" si="341"/>
        <v>0</v>
      </c>
      <c r="ER64" s="166">
        <f t="shared" si="341"/>
        <v>0</v>
      </c>
      <c r="ES64" s="166">
        <f t="shared" si="341"/>
        <v>0</v>
      </c>
      <c r="ET64" s="166">
        <f t="shared" si="341"/>
        <v>0</v>
      </c>
      <c r="EU64" s="166">
        <f t="shared" si="341"/>
        <v>0</v>
      </c>
      <c r="EV64" s="166">
        <f t="shared" si="341"/>
        <v>0</v>
      </c>
      <c r="EW64" s="166">
        <f t="shared" si="341"/>
        <v>0</v>
      </c>
      <c r="EX64" s="166">
        <f t="shared" si="341"/>
        <v>0</v>
      </c>
      <c r="EY64" s="166">
        <f t="shared" si="341"/>
        <v>0</v>
      </c>
      <c r="EZ64" s="166">
        <f t="shared" si="341"/>
        <v>0</v>
      </c>
      <c r="FA64" s="166">
        <f t="shared" si="341"/>
        <v>0</v>
      </c>
      <c r="FB64" s="166">
        <f t="shared" si="341"/>
        <v>0</v>
      </c>
      <c r="FC64" s="166">
        <f t="shared" si="341"/>
        <v>0</v>
      </c>
      <c r="FD64" s="166">
        <f t="shared" si="341"/>
        <v>0</v>
      </c>
      <c r="FE64" s="166">
        <f t="shared" si="341"/>
        <v>0</v>
      </c>
      <c r="FF64" s="166">
        <f t="shared" si="341"/>
        <v>0</v>
      </c>
      <c r="IL64" s="166">
        <f>IF(MAX(IL58:IL63)=1,1,0)</f>
        <v>0</v>
      </c>
      <c r="IM64" s="166">
        <f t="shared" ref="IM64:JY64" si="342">IF(MAX(IM58:IM63)=1,1,0)</f>
        <v>0</v>
      </c>
      <c r="IN64" s="166">
        <f t="shared" si="342"/>
        <v>0</v>
      </c>
      <c r="IO64" s="166">
        <f t="shared" si="342"/>
        <v>0</v>
      </c>
      <c r="IP64" s="166">
        <f t="shared" si="342"/>
        <v>0</v>
      </c>
      <c r="IQ64" s="166">
        <f t="shared" si="342"/>
        <v>0</v>
      </c>
      <c r="IR64" s="166">
        <f t="shared" si="342"/>
        <v>0</v>
      </c>
      <c r="IS64" s="166">
        <f t="shared" si="342"/>
        <v>0</v>
      </c>
      <c r="IT64" s="166">
        <f t="shared" si="342"/>
        <v>0</v>
      </c>
      <c r="IU64" s="166">
        <f t="shared" si="342"/>
        <v>0</v>
      </c>
      <c r="IV64" s="166">
        <f t="shared" si="342"/>
        <v>0</v>
      </c>
      <c r="IW64" s="166">
        <f t="shared" si="342"/>
        <v>0</v>
      </c>
      <c r="IX64" s="166">
        <f t="shared" si="342"/>
        <v>0</v>
      </c>
      <c r="IY64" s="166">
        <f t="shared" si="342"/>
        <v>0</v>
      </c>
      <c r="IZ64" s="166">
        <f t="shared" si="342"/>
        <v>0</v>
      </c>
      <c r="JA64" s="166">
        <f t="shared" si="342"/>
        <v>0</v>
      </c>
      <c r="JB64" s="166">
        <f t="shared" si="342"/>
        <v>0</v>
      </c>
      <c r="JC64" s="166">
        <f t="shared" si="342"/>
        <v>0</v>
      </c>
      <c r="JD64" s="166">
        <f t="shared" si="342"/>
        <v>0</v>
      </c>
      <c r="JE64" s="166">
        <f t="shared" si="342"/>
        <v>0</v>
      </c>
      <c r="JF64" s="166">
        <f t="shared" si="342"/>
        <v>0</v>
      </c>
      <c r="JG64" s="166">
        <f t="shared" si="342"/>
        <v>0</v>
      </c>
      <c r="JH64" s="166">
        <f t="shared" si="342"/>
        <v>0</v>
      </c>
      <c r="JI64" s="166">
        <f t="shared" si="342"/>
        <v>0</v>
      </c>
      <c r="JJ64" s="166">
        <f t="shared" si="342"/>
        <v>0</v>
      </c>
      <c r="JK64" s="166">
        <f t="shared" si="342"/>
        <v>0</v>
      </c>
      <c r="JL64" s="166">
        <f t="shared" si="342"/>
        <v>0</v>
      </c>
      <c r="JM64" s="166">
        <f t="shared" si="342"/>
        <v>0</v>
      </c>
      <c r="JN64" s="166">
        <f t="shared" si="342"/>
        <v>0</v>
      </c>
      <c r="JO64" s="166">
        <f t="shared" si="342"/>
        <v>0</v>
      </c>
      <c r="JP64" s="166">
        <f t="shared" si="342"/>
        <v>0</v>
      </c>
      <c r="JQ64" s="166">
        <f t="shared" si="342"/>
        <v>0</v>
      </c>
      <c r="JR64" s="166">
        <f t="shared" si="342"/>
        <v>0</v>
      </c>
      <c r="JS64" s="166">
        <f t="shared" si="342"/>
        <v>0</v>
      </c>
      <c r="JT64" s="166">
        <f t="shared" si="342"/>
        <v>0</v>
      </c>
      <c r="JU64" s="166">
        <f t="shared" si="342"/>
        <v>0</v>
      </c>
      <c r="JV64" s="166">
        <f t="shared" si="342"/>
        <v>0</v>
      </c>
      <c r="JW64" s="166">
        <f t="shared" si="342"/>
        <v>0</v>
      </c>
      <c r="JX64" s="166">
        <f t="shared" si="342"/>
        <v>0</v>
      </c>
      <c r="JY64" s="166">
        <f t="shared" si="342"/>
        <v>0</v>
      </c>
    </row>
    <row r="65" spans="1:286" ht="15" customHeight="1" x14ac:dyDescent="0.25">
      <c r="A65" s="35" t="s">
        <v>30</v>
      </c>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36"/>
      <c r="BG65" s="178" t="s">
        <v>158</v>
      </c>
      <c r="BH65" s="15"/>
      <c r="BI65" s="15"/>
      <c r="BJ65" s="15"/>
      <c r="BK65" s="15"/>
      <c r="BL65" s="15"/>
      <c r="BM65" s="15"/>
      <c r="BN65" s="15"/>
      <c r="BO65" s="15"/>
      <c r="BP65" s="15"/>
      <c r="BQ65" s="15"/>
      <c r="BR65" s="15"/>
      <c r="BS65" s="15"/>
      <c r="BT65" s="15"/>
      <c r="BU65" s="15"/>
      <c r="BV65" s="15"/>
      <c r="BW65" s="36"/>
      <c r="JZ65" s="167" t="str">
        <f>IF(MAX(IL69:JY69)=1,"Why?","")</f>
        <v/>
      </c>
    </row>
    <row r="66" spans="1:286" ht="12.95" customHeight="1" x14ac:dyDescent="0.25">
      <c r="A66" s="284" t="s">
        <v>12</v>
      </c>
      <c r="B66" s="284"/>
      <c r="C66" s="284"/>
      <c r="D66" s="284"/>
      <c r="E66" s="284"/>
      <c r="F66" s="284"/>
      <c r="G66" s="284"/>
      <c r="H66" s="284"/>
      <c r="I66" s="284"/>
      <c r="J66" s="284"/>
      <c r="K66" s="284"/>
      <c r="L66" s="284"/>
      <c r="M66" s="284"/>
      <c r="N66" s="284"/>
      <c r="O66" s="284"/>
      <c r="P66" s="284"/>
      <c r="Q66" s="284"/>
      <c r="R66" s="154" t="str">
        <f>BZ66</f>
        <v/>
      </c>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298"/>
      <c r="BH66" s="299"/>
      <c r="BI66" s="299"/>
      <c r="BJ66" s="299"/>
      <c r="BK66" s="299"/>
      <c r="BL66" s="299"/>
      <c r="BM66" s="299"/>
      <c r="BN66" s="299"/>
      <c r="BO66" s="299"/>
      <c r="BP66" s="299"/>
      <c r="BQ66" s="299"/>
      <c r="BR66" s="299"/>
      <c r="BS66" s="299"/>
      <c r="BT66" s="299"/>
      <c r="BU66" s="299"/>
      <c r="BV66" s="299"/>
      <c r="BW66" s="300"/>
      <c r="BY66" s="150"/>
      <c r="BZ66" s="158" t="str">
        <f>IF(CB66&gt;0,CA66/CB66,"")</f>
        <v/>
      </c>
      <c r="CA66" s="166">
        <f>SUM(CD66:DQ66)</f>
        <v>0</v>
      </c>
      <c r="CB66" s="166">
        <f>SUM(DS66:FF66)</f>
        <v>0</v>
      </c>
      <c r="CD66" s="166">
        <f t="shared" ref="CD66:CM68" si="343">IF(AND(S66="Y",DS66&gt;0),1,0)</f>
        <v>0</v>
      </c>
      <c r="CE66" s="166">
        <f t="shared" si="343"/>
        <v>0</v>
      </c>
      <c r="CF66" s="166">
        <f t="shared" si="343"/>
        <v>0</v>
      </c>
      <c r="CG66" s="166">
        <f t="shared" si="343"/>
        <v>0</v>
      </c>
      <c r="CH66" s="166">
        <f t="shared" si="343"/>
        <v>0</v>
      </c>
      <c r="CI66" s="166">
        <f t="shared" si="343"/>
        <v>0</v>
      </c>
      <c r="CJ66" s="166">
        <f t="shared" si="343"/>
        <v>0</v>
      </c>
      <c r="CK66" s="166">
        <f t="shared" si="343"/>
        <v>0</v>
      </c>
      <c r="CL66" s="166">
        <f t="shared" si="343"/>
        <v>0</v>
      </c>
      <c r="CM66" s="166">
        <f t="shared" si="343"/>
        <v>0</v>
      </c>
      <c r="CN66" s="166">
        <f t="shared" ref="CN66:CW68" si="344">IF(AND(AC66="Y",EC66&gt;0),1,0)</f>
        <v>0</v>
      </c>
      <c r="CO66" s="166">
        <f t="shared" si="344"/>
        <v>0</v>
      </c>
      <c r="CP66" s="166">
        <f t="shared" si="344"/>
        <v>0</v>
      </c>
      <c r="CQ66" s="166">
        <f t="shared" si="344"/>
        <v>0</v>
      </c>
      <c r="CR66" s="166">
        <f t="shared" si="344"/>
        <v>0</v>
      </c>
      <c r="CS66" s="166">
        <f t="shared" si="344"/>
        <v>0</v>
      </c>
      <c r="CT66" s="166">
        <f t="shared" si="344"/>
        <v>0</v>
      </c>
      <c r="CU66" s="166">
        <f t="shared" si="344"/>
        <v>0</v>
      </c>
      <c r="CV66" s="166">
        <f t="shared" si="344"/>
        <v>0</v>
      </c>
      <c r="CW66" s="166">
        <f t="shared" si="344"/>
        <v>0</v>
      </c>
      <c r="CX66" s="166">
        <f t="shared" ref="CX66:DG68" si="345">IF(AND(AM66="Y",EM66&gt;0),1,0)</f>
        <v>0</v>
      </c>
      <c r="CY66" s="166">
        <f t="shared" si="345"/>
        <v>0</v>
      </c>
      <c r="CZ66" s="166">
        <f t="shared" si="345"/>
        <v>0</v>
      </c>
      <c r="DA66" s="166">
        <f t="shared" si="345"/>
        <v>0</v>
      </c>
      <c r="DB66" s="166">
        <f t="shared" si="345"/>
        <v>0</v>
      </c>
      <c r="DC66" s="166">
        <f t="shared" si="345"/>
        <v>0</v>
      </c>
      <c r="DD66" s="166">
        <f t="shared" si="345"/>
        <v>0</v>
      </c>
      <c r="DE66" s="166">
        <f t="shared" si="345"/>
        <v>0</v>
      </c>
      <c r="DF66" s="166">
        <f t="shared" si="345"/>
        <v>0</v>
      </c>
      <c r="DG66" s="166">
        <f t="shared" si="345"/>
        <v>0</v>
      </c>
      <c r="DH66" s="166">
        <f t="shared" ref="DH66:DQ68" si="346">IF(AND(AW66="Y",EW66&gt;0),1,0)</f>
        <v>0</v>
      </c>
      <c r="DI66" s="166">
        <f t="shared" si="346"/>
        <v>0</v>
      </c>
      <c r="DJ66" s="166">
        <f t="shared" si="346"/>
        <v>0</v>
      </c>
      <c r="DK66" s="166">
        <f t="shared" si="346"/>
        <v>0</v>
      </c>
      <c r="DL66" s="166">
        <f t="shared" si="346"/>
        <v>0</v>
      </c>
      <c r="DM66" s="166">
        <f t="shared" si="346"/>
        <v>0</v>
      </c>
      <c r="DN66" s="166">
        <f t="shared" si="346"/>
        <v>0</v>
      </c>
      <c r="DO66" s="166">
        <f t="shared" si="346"/>
        <v>0</v>
      </c>
      <c r="DP66" s="166">
        <f t="shared" si="346"/>
        <v>0</v>
      </c>
      <c r="DQ66" s="166">
        <f t="shared" si="346"/>
        <v>0</v>
      </c>
      <c r="DS66" s="166">
        <f t="shared" ref="DS66:EB68" si="347">IF(S$10&gt;0,1,0)</f>
        <v>0</v>
      </c>
      <c r="DT66" s="166">
        <f t="shared" si="347"/>
        <v>0</v>
      </c>
      <c r="DU66" s="166">
        <f t="shared" si="347"/>
        <v>0</v>
      </c>
      <c r="DV66" s="166">
        <f t="shared" si="347"/>
        <v>0</v>
      </c>
      <c r="DW66" s="166">
        <f t="shared" si="347"/>
        <v>0</v>
      </c>
      <c r="DX66" s="166">
        <f t="shared" si="347"/>
        <v>0</v>
      </c>
      <c r="DY66" s="166">
        <f t="shared" si="347"/>
        <v>0</v>
      </c>
      <c r="DZ66" s="166">
        <f t="shared" si="347"/>
        <v>0</v>
      </c>
      <c r="EA66" s="166">
        <f t="shared" si="347"/>
        <v>0</v>
      </c>
      <c r="EB66" s="166">
        <f t="shared" si="347"/>
        <v>0</v>
      </c>
      <c r="EC66" s="166">
        <f t="shared" ref="EC66:EL68" si="348">IF(AC$10&gt;0,1,0)</f>
        <v>0</v>
      </c>
      <c r="ED66" s="166">
        <f t="shared" si="348"/>
        <v>0</v>
      </c>
      <c r="EE66" s="166">
        <f t="shared" si="348"/>
        <v>0</v>
      </c>
      <c r="EF66" s="166">
        <f t="shared" si="348"/>
        <v>0</v>
      </c>
      <c r="EG66" s="166">
        <f t="shared" si="348"/>
        <v>0</v>
      </c>
      <c r="EH66" s="166">
        <f t="shared" si="348"/>
        <v>0</v>
      </c>
      <c r="EI66" s="166">
        <f t="shared" si="348"/>
        <v>0</v>
      </c>
      <c r="EJ66" s="166">
        <f t="shared" si="348"/>
        <v>0</v>
      </c>
      <c r="EK66" s="166">
        <f t="shared" si="348"/>
        <v>0</v>
      </c>
      <c r="EL66" s="166">
        <f t="shared" si="348"/>
        <v>0</v>
      </c>
      <c r="EM66" s="166">
        <f t="shared" ref="EM66:EV68" si="349">IF(AM$10&gt;0,1,0)</f>
        <v>0</v>
      </c>
      <c r="EN66" s="166">
        <f t="shared" si="349"/>
        <v>0</v>
      </c>
      <c r="EO66" s="166">
        <f t="shared" si="349"/>
        <v>0</v>
      </c>
      <c r="EP66" s="166">
        <f t="shared" si="349"/>
        <v>0</v>
      </c>
      <c r="EQ66" s="166">
        <f t="shared" si="349"/>
        <v>0</v>
      </c>
      <c r="ER66" s="166">
        <f t="shared" si="349"/>
        <v>0</v>
      </c>
      <c r="ES66" s="166">
        <f t="shared" si="349"/>
        <v>0</v>
      </c>
      <c r="ET66" s="166">
        <f t="shared" si="349"/>
        <v>0</v>
      </c>
      <c r="EU66" s="166">
        <f t="shared" si="349"/>
        <v>0</v>
      </c>
      <c r="EV66" s="166">
        <f t="shared" si="349"/>
        <v>0</v>
      </c>
      <c r="EW66" s="166">
        <f t="shared" ref="EW66:FF68" si="350">IF(AW$10&gt;0,1,0)</f>
        <v>0</v>
      </c>
      <c r="EX66" s="166">
        <f t="shared" si="350"/>
        <v>0</v>
      </c>
      <c r="EY66" s="166">
        <f t="shared" si="350"/>
        <v>0</v>
      </c>
      <c r="EZ66" s="166">
        <f t="shared" si="350"/>
        <v>0</v>
      </c>
      <c r="FA66" s="166">
        <f t="shared" si="350"/>
        <v>0</v>
      </c>
      <c r="FB66" s="166">
        <f t="shared" si="350"/>
        <v>0</v>
      </c>
      <c r="FC66" s="166">
        <f t="shared" si="350"/>
        <v>0</v>
      </c>
      <c r="FD66" s="166">
        <f t="shared" si="350"/>
        <v>0</v>
      </c>
      <c r="FE66" s="166">
        <f t="shared" si="350"/>
        <v>0</v>
      </c>
      <c r="FF66" s="166">
        <f t="shared" si="350"/>
        <v>0</v>
      </c>
      <c r="FH66" s="166">
        <f>IF(AND(S66&lt;&gt;"",DS66=1),1,0)</f>
        <v>0</v>
      </c>
      <c r="FI66" s="166">
        <f t="shared" ref="FI66:FX68" si="351">IF(AND(T66&lt;&gt;"",DT66=1),1,0)</f>
        <v>0</v>
      </c>
      <c r="FJ66" s="166">
        <f t="shared" si="351"/>
        <v>0</v>
      </c>
      <c r="FK66" s="166">
        <f t="shared" si="351"/>
        <v>0</v>
      </c>
      <c r="FL66" s="166">
        <f t="shared" si="351"/>
        <v>0</v>
      </c>
      <c r="FM66" s="166">
        <f t="shared" si="351"/>
        <v>0</v>
      </c>
      <c r="FN66" s="166">
        <f t="shared" si="351"/>
        <v>0</v>
      </c>
      <c r="FO66" s="166">
        <f t="shared" si="351"/>
        <v>0</v>
      </c>
      <c r="FP66" s="166">
        <f t="shared" si="351"/>
        <v>0</v>
      </c>
      <c r="FQ66" s="166">
        <f t="shared" si="351"/>
        <v>0</v>
      </c>
      <c r="FR66" s="166">
        <f t="shared" si="351"/>
        <v>0</v>
      </c>
      <c r="FS66" s="166">
        <f t="shared" si="351"/>
        <v>0</v>
      </c>
      <c r="FT66" s="166">
        <f t="shared" si="351"/>
        <v>0</v>
      </c>
      <c r="FU66" s="166">
        <f t="shared" si="351"/>
        <v>0</v>
      </c>
      <c r="FV66" s="166">
        <f t="shared" si="351"/>
        <v>0</v>
      </c>
      <c r="FW66" s="166">
        <f t="shared" si="351"/>
        <v>0</v>
      </c>
      <c r="FX66" s="166">
        <f t="shared" si="351"/>
        <v>0</v>
      </c>
      <c r="FY66" s="166">
        <f t="shared" ref="FY66:FY68" si="352">IF(AND(AJ66&lt;&gt;"",EJ66=1),1,0)</f>
        <v>0</v>
      </c>
      <c r="FZ66" s="166">
        <f t="shared" ref="FZ66:FZ68" si="353">IF(AND(AK66&lt;&gt;"",EK66=1),1,0)</f>
        <v>0</v>
      </c>
      <c r="GA66" s="166">
        <f t="shared" ref="GA66:GA68" si="354">IF(AND(AL66&lt;&gt;"",EL66=1),1,0)</f>
        <v>0</v>
      </c>
      <c r="GB66" s="166">
        <f t="shared" ref="GB66:GB68" si="355">IF(AND(AM66&lt;&gt;"",EM66=1),1,0)</f>
        <v>0</v>
      </c>
      <c r="GC66" s="166">
        <f t="shared" ref="GC66:GC68" si="356">IF(AND(AN66&lt;&gt;"",EN66=1),1,0)</f>
        <v>0</v>
      </c>
      <c r="GD66" s="166">
        <f t="shared" ref="GD66:GD68" si="357">IF(AND(AO66&lt;&gt;"",EO66=1),1,0)</f>
        <v>0</v>
      </c>
      <c r="GE66" s="166">
        <f t="shared" ref="GE66:GE68" si="358">IF(AND(AP66&lt;&gt;"",EP66=1),1,0)</f>
        <v>0</v>
      </c>
      <c r="GF66" s="166">
        <f t="shared" ref="GF66:GF68" si="359">IF(AND(AQ66&lt;&gt;"",EQ66=1),1,0)</f>
        <v>0</v>
      </c>
      <c r="GG66" s="166">
        <f t="shared" ref="GG66:GG68" si="360">IF(AND(AR66&lt;&gt;"",ER66=1),1,0)</f>
        <v>0</v>
      </c>
      <c r="GH66" s="166">
        <f t="shared" ref="GH66:GH68" si="361">IF(AND(AS66&lt;&gt;"",ES66=1),1,0)</f>
        <v>0</v>
      </c>
      <c r="GI66" s="166">
        <f t="shared" ref="GI66:GI68" si="362">IF(AND(AT66&lt;&gt;"",ET66=1),1,0)</f>
        <v>0</v>
      </c>
      <c r="GJ66" s="166">
        <f t="shared" ref="GJ66:GJ68" si="363">IF(AND(AU66&lt;&gt;"",EU66=1),1,0)</f>
        <v>0</v>
      </c>
      <c r="GK66" s="166">
        <f t="shared" ref="GK66:GK68" si="364">IF(AND(AV66&lt;&gt;"",EV66=1),1,0)</f>
        <v>0</v>
      </c>
      <c r="GL66" s="166">
        <f t="shared" ref="GL66:GL68" si="365">IF(AND(AW66&lt;&gt;"",EW66=1),1,0)</f>
        <v>0</v>
      </c>
      <c r="GM66" s="166">
        <f t="shared" ref="GM66:GM68" si="366">IF(AND(AX66&lt;&gt;"",EX66=1),1,0)</f>
        <v>0</v>
      </c>
      <c r="GN66" s="166">
        <f t="shared" ref="GN66:GN68" si="367">IF(AND(AY66&lt;&gt;"",EY66=1),1,0)</f>
        <v>0</v>
      </c>
      <c r="GO66" s="166">
        <f t="shared" ref="GO66:GO68" si="368">IF(AND(AZ66&lt;&gt;"",EZ66=1),1,0)</f>
        <v>0</v>
      </c>
      <c r="GP66" s="166">
        <f t="shared" ref="GP66:GP68" si="369">IF(AND(BA66&lt;&gt;"",FA66=1),1,0)</f>
        <v>0</v>
      </c>
      <c r="GQ66" s="166">
        <f t="shared" ref="GQ66:GQ68" si="370">IF(AND(BB66&lt;&gt;"",FB66=1),1,0)</f>
        <v>0</v>
      </c>
      <c r="GR66" s="166">
        <f t="shared" ref="GR66:GR68" si="371">IF(AND(BC66&lt;&gt;"",FC66=1),1,0)</f>
        <v>0</v>
      </c>
      <c r="GS66" s="166">
        <f t="shared" ref="GS66:GS68" si="372">IF(AND(BD66&lt;&gt;"",FD66=1),1,0)</f>
        <v>0</v>
      </c>
      <c r="GT66" s="166">
        <f t="shared" ref="GT66:GT68" si="373">IF(AND(BE66&lt;&gt;"",FE66=1),1,0)</f>
        <v>0</v>
      </c>
      <c r="GU66" s="166">
        <f t="shared" ref="GU66:GU68" si="374">IF(AND(BF66&lt;&gt;"",FF66=1),1,0)</f>
        <v>0</v>
      </c>
      <c r="GW66" s="166">
        <f t="shared" ref="GW66:IC68" si="375">IF(AND(FH66=1,DS66=1,CD66=0),1,0)</f>
        <v>0</v>
      </c>
      <c r="GX66" s="166">
        <f t="shared" si="375"/>
        <v>0</v>
      </c>
      <c r="GY66" s="166">
        <f t="shared" si="375"/>
        <v>0</v>
      </c>
      <c r="GZ66" s="166">
        <f t="shared" si="375"/>
        <v>0</v>
      </c>
      <c r="HA66" s="166">
        <f t="shared" si="375"/>
        <v>0</v>
      </c>
      <c r="HB66" s="166">
        <f t="shared" si="375"/>
        <v>0</v>
      </c>
      <c r="HC66" s="166">
        <f t="shared" si="375"/>
        <v>0</v>
      </c>
      <c r="HD66" s="166">
        <f t="shared" si="375"/>
        <v>0</v>
      </c>
      <c r="HE66" s="166">
        <f t="shared" si="375"/>
        <v>0</v>
      </c>
      <c r="HF66" s="166">
        <f t="shared" si="375"/>
        <v>0</v>
      </c>
      <c r="HG66" s="166">
        <f t="shared" si="375"/>
        <v>0</v>
      </c>
      <c r="HH66" s="166">
        <f t="shared" si="375"/>
        <v>0</v>
      </c>
      <c r="HI66" s="166">
        <f t="shared" si="375"/>
        <v>0</v>
      </c>
      <c r="HJ66" s="166">
        <f t="shared" si="375"/>
        <v>0</v>
      </c>
      <c r="HK66" s="166">
        <f t="shared" si="375"/>
        <v>0</v>
      </c>
      <c r="HL66" s="166">
        <f t="shared" si="375"/>
        <v>0</v>
      </c>
      <c r="HM66" s="166">
        <f t="shared" si="375"/>
        <v>0</v>
      </c>
      <c r="HN66" s="166">
        <f t="shared" si="375"/>
        <v>0</v>
      </c>
      <c r="HO66" s="166">
        <f t="shared" si="375"/>
        <v>0</v>
      </c>
      <c r="HP66" s="166">
        <f t="shared" si="375"/>
        <v>0</v>
      </c>
      <c r="HQ66" s="166">
        <f t="shared" si="375"/>
        <v>0</v>
      </c>
      <c r="HR66" s="166">
        <f t="shared" si="375"/>
        <v>0</v>
      </c>
      <c r="HS66" s="166">
        <f t="shared" si="375"/>
        <v>0</v>
      </c>
      <c r="HT66" s="166">
        <f t="shared" si="375"/>
        <v>0</v>
      </c>
      <c r="HU66" s="166">
        <f t="shared" si="375"/>
        <v>0</v>
      </c>
      <c r="HV66" s="166">
        <f t="shared" si="375"/>
        <v>0</v>
      </c>
      <c r="HW66" s="166">
        <f t="shared" si="375"/>
        <v>0</v>
      </c>
      <c r="HX66" s="166">
        <f t="shared" si="375"/>
        <v>0</v>
      </c>
      <c r="HY66" s="166">
        <f t="shared" si="375"/>
        <v>0</v>
      </c>
      <c r="HZ66" s="166">
        <f t="shared" si="375"/>
        <v>0</v>
      </c>
      <c r="IA66" s="166">
        <f t="shared" si="375"/>
        <v>0</v>
      </c>
      <c r="IB66" s="166">
        <f t="shared" si="375"/>
        <v>0</v>
      </c>
      <c r="IC66" s="166">
        <f t="shared" si="375"/>
        <v>0</v>
      </c>
      <c r="ID66" s="166">
        <f t="shared" ref="ID66:ID68" si="376">IF(AND(GO66=1,EZ66=1,DK66=0),1,0)</f>
        <v>0</v>
      </c>
      <c r="IE66" s="166">
        <f t="shared" ref="IE66:IE68" si="377">IF(AND(GP66=1,FA66=1,DL66=0),1,0)</f>
        <v>0</v>
      </c>
      <c r="IF66" s="166">
        <f t="shared" ref="IF66:IF68" si="378">IF(AND(GQ66=1,FB66=1,DM66=0),1,0)</f>
        <v>0</v>
      </c>
      <c r="IG66" s="166">
        <f t="shared" ref="IG66:IG68" si="379">IF(AND(GR66=1,FC66=1,DN66=0),1,0)</f>
        <v>0</v>
      </c>
      <c r="IH66" s="166">
        <f t="shared" ref="IH66:IH68" si="380">IF(AND(GS66=1,FD66=1,DO66=0),1,0)</f>
        <v>0</v>
      </c>
      <c r="II66" s="166">
        <f t="shared" ref="II66:II68" si="381">IF(AND(GT66=1,FE66=1,DP66=0),1,0)</f>
        <v>0</v>
      </c>
      <c r="IJ66" s="166">
        <f t="shared" ref="IJ66:IJ68" si="382">IF(AND(GU66=1,FF66=1,DQ66=0),1,0)</f>
        <v>0</v>
      </c>
      <c r="IL66" s="166">
        <f t="shared" ref="IL66:IU68" si="383">IF(GW66=1,1,0)</f>
        <v>0</v>
      </c>
      <c r="IM66" s="166">
        <f t="shared" si="383"/>
        <v>0</v>
      </c>
      <c r="IN66" s="166">
        <f t="shared" si="383"/>
        <v>0</v>
      </c>
      <c r="IO66" s="166">
        <f t="shared" si="383"/>
        <v>0</v>
      </c>
      <c r="IP66" s="166">
        <f t="shared" si="383"/>
        <v>0</v>
      </c>
      <c r="IQ66" s="166">
        <f t="shared" si="383"/>
        <v>0</v>
      </c>
      <c r="IR66" s="166">
        <f t="shared" si="383"/>
        <v>0</v>
      </c>
      <c r="IS66" s="166">
        <f t="shared" si="383"/>
        <v>0</v>
      </c>
      <c r="IT66" s="166">
        <f t="shared" si="383"/>
        <v>0</v>
      </c>
      <c r="IU66" s="166">
        <f t="shared" si="383"/>
        <v>0</v>
      </c>
      <c r="IV66" s="166">
        <f t="shared" ref="IV66:JE68" si="384">IF(HG66=1,1,0)</f>
        <v>0</v>
      </c>
      <c r="IW66" s="166">
        <f t="shared" si="384"/>
        <v>0</v>
      </c>
      <c r="IX66" s="166">
        <f t="shared" si="384"/>
        <v>0</v>
      </c>
      <c r="IY66" s="166">
        <f t="shared" si="384"/>
        <v>0</v>
      </c>
      <c r="IZ66" s="166">
        <f t="shared" si="384"/>
        <v>0</v>
      </c>
      <c r="JA66" s="166">
        <f t="shared" si="384"/>
        <v>0</v>
      </c>
      <c r="JB66" s="166">
        <f t="shared" si="384"/>
        <v>0</v>
      </c>
      <c r="JC66" s="166">
        <f t="shared" si="384"/>
        <v>0</v>
      </c>
      <c r="JD66" s="166">
        <f t="shared" si="384"/>
        <v>0</v>
      </c>
      <c r="JE66" s="166">
        <f t="shared" si="384"/>
        <v>0</v>
      </c>
      <c r="JF66" s="166">
        <f t="shared" ref="JF66:JO68" si="385">IF(HQ66=1,1,0)</f>
        <v>0</v>
      </c>
      <c r="JG66" s="166">
        <f t="shared" si="385"/>
        <v>0</v>
      </c>
      <c r="JH66" s="166">
        <f t="shared" si="385"/>
        <v>0</v>
      </c>
      <c r="JI66" s="166">
        <f t="shared" si="385"/>
        <v>0</v>
      </c>
      <c r="JJ66" s="166">
        <f t="shared" si="385"/>
        <v>0</v>
      </c>
      <c r="JK66" s="166">
        <f t="shared" si="385"/>
        <v>0</v>
      </c>
      <c r="JL66" s="166">
        <f t="shared" si="385"/>
        <v>0</v>
      </c>
      <c r="JM66" s="166">
        <f t="shared" si="385"/>
        <v>0</v>
      </c>
      <c r="JN66" s="166">
        <f t="shared" si="385"/>
        <v>0</v>
      </c>
      <c r="JO66" s="166">
        <f t="shared" si="385"/>
        <v>0</v>
      </c>
      <c r="JP66" s="166">
        <f t="shared" ref="JP66:JY68" si="386">IF(IA66=1,1,0)</f>
        <v>0</v>
      </c>
      <c r="JQ66" s="166">
        <f t="shared" si="386"/>
        <v>0</v>
      </c>
      <c r="JR66" s="166">
        <f t="shared" si="386"/>
        <v>0</v>
      </c>
      <c r="JS66" s="166">
        <f t="shared" si="386"/>
        <v>0</v>
      </c>
      <c r="JT66" s="166">
        <f t="shared" si="386"/>
        <v>0</v>
      </c>
      <c r="JU66" s="166">
        <f t="shared" si="386"/>
        <v>0</v>
      </c>
      <c r="JV66" s="166">
        <f t="shared" si="386"/>
        <v>0</v>
      </c>
      <c r="JW66" s="166">
        <f t="shared" si="386"/>
        <v>0</v>
      </c>
      <c r="JX66" s="166">
        <f t="shared" si="386"/>
        <v>0</v>
      </c>
      <c r="JY66" s="166">
        <f t="shared" si="386"/>
        <v>0</v>
      </c>
      <c r="JZ66" s="167" t="str">
        <f>IF(MAX(IL66:JY66)=1,CONCATENATE("If no, no record of the Project Sponsor securing the household's full informed consent for enrollment."),"")</f>
        <v/>
      </c>
    </row>
    <row r="67" spans="1:286" ht="12.95" customHeight="1" x14ac:dyDescent="0.25">
      <c r="A67" s="284" t="s">
        <v>295</v>
      </c>
      <c r="B67" s="284"/>
      <c r="C67" s="284"/>
      <c r="D67" s="284"/>
      <c r="E67" s="284"/>
      <c r="F67" s="284"/>
      <c r="G67" s="284"/>
      <c r="H67" s="284"/>
      <c r="I67" s="284"/>
      <c r="J67" s="284"/>
      <c r="K67" s="284"/>
      <c r="L67" s="284"/>
      <c r="M67" s="284"/>
      <c r="N67" s="284"/>
      <c r="O67" s="284"/>
      <c r="P67" s="284"/>
      <c r="Q67" s="284"/>
      <c r="R67" s="154" t="str">
        <f>BZ67</f>
        <v/>
      </c>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298"/>
      <c r="BH67" s="299"/>
      <c r="BI67" s="299"/>
      <c r="BJ67" s="299"/>
      <c r="BK67" s="299"/>
      <c r="BL67" s="299"/>
      <c r="BM67" s="299"/>
      <c r="BN67" s="299"/>
      <c r="BO67" s="299"/>
      <c r="BP67" s="299"/>
      <c r="BQ67" s="299"/>
      <c r="BR67" s="299"/>
      <c r="BS67" s="299"/>
      <c r="BT67" s="299"/>
      <c r="BU67" s="299"/>
      <c r="BV67" s="299"/>
      <c r="BW67" s="300"/>
      <c r="BY67" s="150"/>
      <c r="BZ67" s="158" t="str">
        <f>IF(CB67&gt;0,CA67/CB67,"")</f>
        <v/>
      </c>
      <c r="CA67" s="166">
        <f>SUM(CD67:DQ67)</f>
        <v>0</v>
      </c>
      <c r="CB67" s="166">
        <f>SUM(DS67:FF67)</f>
        <v>0</v>
      </c>
      <c r="CD67" s="166">
        <f t="shared" si="343"/>
        <v>0</v>
      </c>
      <c r="CE67" s="166">
        <f t="shared" si="343"/>
        <v>0</v>
      </c>
      <c r="CF67" s="166">
        <f t="shared" si="343"/>
        <v>0</v>
      </c>
      <c r="CG67" s="166">
        <f t="shared" si="343"/>
        <v>0</v>
      </c>
      <c r="CH67" s="166">
        <f t="shared" si="343"/>
        <v>0</v>
      </c>
      <c r="CI67" s="166">
        <f t="shared" si="343"/>
        <v>0</v>
      </c>
      <c r="CJ67" s="166">
        <f t="shared" si="343"/>
        <v>0</v>
      </c>
      <c r="CK67" s="166">
        <f t="shared" si="343"/>
        <v>0</v>
      </c>
      <c r="CL67" s="166">
        <f t="shared" si="343"/>
        <v>0</v>
      </c>
      <c r="CM67" s="166">
        <f t="shared" si="343"/>
        <v>0</v>
      </c>
      <c r="CN67" s="166">
        <f t="shared" si="344"/>
        <v>0</v>
      </c>
      <c r="CO67" s="166">
        <f t="shared" si="344"/>
        <v>0</v>
      </c>
      <c r="CP67" s="166">
        <f t="shared" si="344"/>
        <v>0</v>
      </c>
      <c r="CQ67" s="166">
        <f t="shared" si="344"/>
        <v>0</v>
      </c>
      <c r="CR67" s="166">
        <f t="shared" si="344"/>
        <v>0</v>
      </c>
      <c r="CS67" s="166">
        <f t="shared" si="344"/>
        <v>0</v>
      </c>
      <c r="CT67" s="166">
        <f t="shared" si="344"/>
        <v>0</v>
      </c>
      <c r="CU67" s="166">
        <f t="shared" si="344"/>
        <v>0</v>
      </c>
      <c r="CV67" s="166">
        <f t="shared" si="344"/>
        <v>0</v>
      </c>
      <c r="CW67" s="166">
        <f t="shared" si="344"/>
        <v>0</v>
      </c>
      <c r="CX67" s="166">
        <f t="shared" si="345"/>
        <v>0</v>
      </c>
      <c r="CY67" s="166">
        <f t="shared" si="345"/>
        <v>0</v>
      </c>
      <c r="CZ67" s="166">
        <f t="shared" si="345"/>
        <v>0</v>
      </c>
      <c r="DA67" s="166">
        <f t="shared" si="345"/>
        <v>0</v>
      </c>
      <c r="DB67" s="166">
        <f t="shared" si="345"/>
        <v>0</v>
      </c>
      <c r="DC67" s="166">
        <f t="shared" si="345"/>
        <v>0</v>
      </c>
      <c r="DD67" s="166">
        <f t="shared" si="345"/>
        <v>0</v>
      </c>
      <c r="DE67" s="166">
        <f t="shared" si="345"/>
        <v>0</v>
      </c>
      <c r="DF67" s="166">
        <f t="shared" si="345"/>
        <v>0</v>
      </c>
      <c r="DG67" s="166">
        <f t="shared" si="345"/>
        <v>0</v>
      </c>
      <c r="DH67" s="166">
        <f t="shared" si="346"/>
        <v>0</v>
      </c>
      <c r="DI67" s="166">
        <f t="shared" si="346"/>
        <v>0</v>
      </c>
      <c r="DJ67" s="166">
        <f t="shared" si="346"/>
        <v>0</v>
      </c>
      <c r="DK67" s="166">
        <f t="shared" si="346"/>
        <v>0</v>
      </c>
      <c r="DL67" s="166">
        <f t="shared" si="346"/>
        <v>0</v>
      </c>
      <c r="DM67" s="166">
        <f t="shared" si="346"/>
        <v>0</v>
      </c>
      <c r="DN67" s="166">
        <f t="shared" si="346"/>
        <v>0</v>
      </c>
      <c r="DO67" s="166">
        <f t="shared" si="346"/>
        <v>0</v>
      </c>
      <c r="DP67" s="166">
        <f t="shared" si="346"/>
        <v>0</v>
      </c>
      <c r="DQ67" s="166">
        <f t="shared" si="346"/>
        <v>0</v>
      </c>
      <c r="DS67" s="166">
        <f t="shared" si="347"/>
        <v>0</v>
      </c>
      <c r="DT67" s="166">
        <f t="shared" si="347"/>
        <v>0</v>
      </c>
      <c r="DU67" s="166">
        <f t="shared" si="347"/>
        <v>0</v>
      </c>
      <c r="DV67" s="166">
        <f t="shared" si="347"/>
        <v>0</v>
      </c>
      <c r="DW67" s="166">
        <f t="shared" si="347"/>
        <v>0</v>
      </c>
      <c r="DX67" s="166">
        <f t="shared" si="347"/>
        <v>0</v>
      </c>
      <c r="DY67" s="166">
        <f t="shared" si="347"/>
        <v>0</v>
      </c>
      <c r="DZ67" s="166">
        <f t="shared" si="347"/>
        <v>0</v>
      </c>
      <c r="EA67" s="166">
        <f t="shared" si="347"/>
        <v>0</v>
      </c>
      <c r="EB67" s="166">
        <f t="shared" si="347"/>
        <v>0</v>
      </c>
      <c r="EC67" s="166">
        <f t="shared" si="348"/>
        <v>0</v>
      </c>
      <c r="ED67" s="166">
        <f t="shared" si="348"/>
        <v>0</v>
      </c>
      <c r="EE67" s="166">
        <f t="shared" si="348"/>
        <v>0</v>
      </c>
      <c r="EF67" s="166">
        <f t="shared" si="348"/>
        <v>0</v>
      </c>
      <c r="EG67" s="166">
        <f t="shared" si="348"/>
        <v>0</v>
      </c>
      <c r="EH67" s="166">
        <f t="shared" si="348"/>
        <v>0</v>
      </c>
      <c r="EI67" s="166">
        <f t="shared" si="348"/>
        <v>0</v>
      </c>
      <c r="EJ67" s="166">
        <f t="shared" si="348"/>
        <v>0</v>
      </c>
      <c r="EK67" s="166">
        <f t="shared" si="348"/>
        <v>0</v>
      </c>
      <c r="EL67" s="166">
        <f t="shared" si="348"/>
        <v>0</v>
      </c>
      <c r="EM67" s="166">
        <f t="shared" si="349"/>
        <v>0</v>
      </c>
      <c r="EN67" s="166">
        <f t="shared" si="349"/>
        <v>0</v>
      </c>
      <c r="EO67" s="166">
        <f t="shared" si="349"/>
        <v>0</v>
      </c>
      <c r="EP67" s="166">
        <f t="shared" si="349"/>
        <v>0</v>
      </c>
      <c r="EQ67" s="166">
        <f t="shared" si="349"/>
        <v>0</v>
      </c>
      <c r="ER67" s="166">
        <f t="shared" si="349"/>
        <v>0</v>
      </c>
      <c r="ES67" s="166">
        <f t="shared" si="349"/>
        <v>0</v>
      </c>
      <c r="ET67" s="166">
        <f t="shared" si="349"/>
        <v>0</v>
      </c>
      <c r="EU67" s="166">
        <f t="shared" si="349"/>
        <v>0</v>
      </c>
      <c r="EV67" s="166">
        <f t="shared" si="349"/>
        <v>0</v>
      </c>
      <c r="EW67" s="166">
        <f t="shared" si="350"/>
        <v>0</v>
      </c>
      <c r="EX67" s="166">
        <f t="shared" si="350"/>
        <v>0</v>
      </c>
      <c r="EY67" s="166">
        <f t="shared" si="350"/>
        <v>0</v>
      </c>
      <c r="EZ67" s="166">
        <f t="shared" si="350"/>
        <v>0</v>
      </c>
      <c r="FA67" s="166">
        <f t="shared" si="350"/>
        <v>0</v>
      </c>
      <c r="FB67" s="166">
        <f t="shared" si="350"/>
        <v>0</v>
      </c>
      <c r="FC67" s="166">
        <f t="shared" si="350"/>
        <v>0</v>
      </c>
      <c r="FD67" s="166">
        <f t="shared" si="350"/>
        <v>0</v>
      </c>
      <c r="FE67" s="166">
        <f t="shared" si="350"/>
        <v>0</v>
      </c>
      <c r="FF67" s="166">
        <f t="shared" si="350"/>
        <v>0</v>
      </c>
      <c r="FH67" s="166">
        <f>IF(AND(S67&lt;&gt;"",DS67=1),1,0)</f>
        <v>0</v>
      </c>
      <c r="FI67" s="166">
        <f t="shared" si="351"/>
        <v>0</v>
      </c>
      <c r="FJ67" s="166">
        <f t="shared" si="351"/>
        <v>0</v>
      </c>
      <c r="FK67" s="166">
        <f t="shared" si="351"/>
        <v>0</v>
      </c>
      <c r="FL67" s="166">
        <f t="shared" si="351"/>
        <v>0</v>
      </c>
      <c r="FM67" s="166">
        <f t="shared" si="351"/>
        <v>0</v>
      </c>
      <c r="FN67" s="166">
        <f t="shared" si="351"/>
        <v>0</v>
      </c>
      <c r="FO67" s="166">
        <f t="shared" si="351"/>
        <v>0</v>
      </c>
      <c r="FP67" s="166">
        <f t="shared" si="351"/>
        <v>0</v>
      </c>
      <c r="FQ67" s="166">
        <f t="shared" si="351"/>
        <v>0</v>
      </c>
      <c r="FR67" s="166">
        <f t="shared" si="351"/>
        <v>0</v>
      </c>
      <c r="FS67" s="166">
        <f t="shared" si="351"/>
        <v>0</v>
      </c>
      <c r="FT67" s="166">
        <f t="shared" si="351"/>
        <v>0</v>
      </c>
      <c r="FU67" s="166">
        <f t="shared" si="351"/>
        <v>0</v>
      </c>
      <c r="FV67" s="166">
        <f t="shared" si="351"/>
        <v>0</v>
      </c>
      <c r="FW67" s="166">
        <f t="shared" si="351"/>
        <v>0</v>
      </c>
      <c r="FX67" s="166">
        <f t="shared" si="351"/>
        <v>0</v>
      </c>
      <c r="FY67" s="166">
        <f t="shared" si="352"/>
        <v>0</v>
      </c>
      <c r="FZ67" s="166">
        <f t="shared" si="353"/>
        <v>0</v>
      </c>
      <c r="GA67" s="166">
        <f t="shared" si="354"/>
        <v>0</v>
      </c>
      <c r="GB67" s="166">
        <f t="shared" si="355"/>
        <v>0</v>
      </c>
      <c r="GC67" s="166">
        <f t="shared" si="356"/>
        <v>0</v>
      </c>
      <c r="GD67" s="166">
        <f t="shared" si="357"/>
        <v>0</v>
      </c>
      <c r="GE67" s="166">
        <f t="shared" si="358"/>
        <v>0</v>
      </c>
      <c r="GF67" s="166">
        <f t="shared" si="359"/>
        <v>0</v>
      </c>
      <c r="GG67" s="166">
        <f t="shared" si="360"/>
        <v>0</v>
      </c>
      <c r="GH67" s="166">
        <f t="shared" si="361"/>
        <v>0</v>
      </c>
      <c r="GI67" s="166">
        <f t="shared" si="362"/>
        <v>0</v>
      </c>
      <c r="GJ67" s="166">
        <f t="shared" si="363"/>
        <v>0</v>
      </c>
      <c r="GK67" s="166">
        <f t="shared" si="364"/>
        <v>0</v>
      </c>
      <c r="GL67" s="166">
        <f t="shared" si="365"/>
        <v>0</v>
      </c>
      <c r="GM67" s="166">
        <f t="shared" si="366"/>
        <v>0</v>
      </c>
      <c r="GN67" s="166">
        <f t="shared" si="367"/>
        <v>0</v>
      </c>
      <c r="GO67" s="166">
        <f t="shared" si="368"/>
        <v>0</v>
      </c>
      <c r="GP67" s="166">
        <f t="shared" si="369"/>
        <v>0</v>
      </c>
      <c r="GQ67" s="166">
        <f t="shared" si="370"/>
        <v>0</v>
      </c>
      <c r="GR67" s="166">
        <f t="shared" si="371"/>
        <v>0</v>
      </c>
      <c r="GS67" s="166">
        <f t="shared" si="372"/>
        <v>0</v>
      </c>
      <c r="GT67" s="166">
        <f t="shared" si="373"/>
        <v>0</v>
      </c>
      <c r="GU67" s="166">
        <f t="shared" si="374"/>
        <v>0</v>
      </c>
      <c r="GW67" s="166">
        <f t="shared" si="375"/>
        <v>0</v>
      </c>
      <c r="GX67" s="166">
        <f t="shared" si="375"/>
        <v>0</v>
      </c>
      <c r="GY67" s="166">
        <f t="shared" si="375"/>
        <v>0</v>
      </c>
      <c r="GZ67" s="166">
        <f t="shared" si="375"/>
        <v>0</v>
      </c>
      <c r="HA67" s="166">
        <f t="shared" si="375"/>
        <v>0</v>
      </c>
      <c r="HB67" s="166">
        <f t="shared" si="375"/>
        <v>0</v>
      </c>
      <c r="HC67" s="166">
        <f t="shared" si="375"/>
        <v>0</v>
      </c>
      <c r="HD67" s="166">
        <f t="shared" si="375"/>
        <v>0</v>
      </c>
      <c r="HE67" s="166">
        <f t="shared" si="375"/>
        <v>0</v>
      </c>
      <c r="HF67" s="166">
        <f t="shared" si="375"/>
        <v>0</v>
      </c>
      <c r="HG67" s="166">
        <f t="shared" si="375"/>
        <v>0</v>
      </c>
      <c r="HH67" s="166">
        <f t="shared" si="375"/>
        <v>0</v>
      </c>
      <c r="HI67" s="166">
        <f t="shared" si="375"/>
        <v>0</v>
      </c>
      <c r="HJ67" s="166">
        <f t="shared" si="375"/>
        <v>0</v>
      </c>
      <c r="HK67" s="166">
        <f t="shared" si="375"/>
        <v>0</v>
      </c>
      <c r="HL67" s="166">
        <f t="shared" si="375"/>
        <v>0</v>
      </c>
      <c r="HM67" s="166">
        <f t="shared" si="375"/>
        <v>0</v>
      </c>
      <c r="HN67" s="166">
        <f t="shared" si="375"/>
        <v>0</v>
      </c>
      <c r="HO67" s="166">
        <f t="shared" si="375"/>
        <v>0</v>
      </c>
      <c r="HP67" s="166">
        <f t="shared" si="375"/>
        <v>0</v>
      </c>
      <c r="HQ67" s="166">
        <f t="shared" si="375"/>
        <v>0</v>
      </c>
      <c r="HR67" s="166">
        <f t="shared" si="375"/>
        <v>0</v>
      </c>
      <c r="HS67" s="166">
        <f t="shared" si="375"/>
        <v>0</v>
      </c>
      <c r="HT67" s="166">
        <f t="shared" si="375"/>
        <v>0</v>
      </c>
      <c r="HU67" s="166">
        <f t="shared" si="375"/>
        <v>0</v>
      </c>
      <c r="HV67" s="166">
        <f t="shared" si="375"/>
        <v>0</v>
      </c>
      <c r="HW67" s="166">
        <f t="shared" si="375"/>
        <v>0</v>
      </c>
      <c r="HX67" s="166">
        <f t="shared" si="375"/>
        <v>0</v>
      </c>
      <c r="HY67" s="166">
        <f t="shared" si="375"/>
        <v>0</v>
      </c>
      <c r="HZ67" s="166">
        <f t="shared" si="375"/>
        <v>0</v>
      </c>
      <c r="IA67" s="166">
        <f t="shared" si="375"/>
        <v>0</v>
      </c>
      <c r="IB67" s="166">
        <f t="shared" si="375"/>
        <v>0</v>
      </c>
      <c r="IC67" s="166">
        <f t="shared" si="375"/>
        <v>0</v>
      </c>
      <c r="ID67" s="166">
        <f t="shared" si="376"/>
        <v>0</v>
      </c>
      <c r="IE67" s="166">
        <f t="shared" si="377"/>
        <v>0</v>
      </c>
      <c r="IF67" s="166">
        <f t="shared" si="378"/>
        <v>0</v>
      </c>
      <c r="IG67" s="166">
        <f t="shared" si="379"/>
        <v>0</v>
      </c>
      <c r="IH67" s="166">
        <f t="shared" si="380"/>
        <v>0</v>
      </c>
      <c r="II67" s="166">
        <f t="shared" si="381"/>
        <v>0</v>
      </c>
      <c r="IJ67" s="166">
        <f t="shared" si="382"/>
        <v>0</v>
      </c>
      <c r="IL67" s="166">
        <f t="shared" si="383"/>
        <v>0</v>
      </c>
      <c r="IM67" s="166">
        <f t="shared" si="383"/>
        <v>0</v>
      </c>
      <c r="IN67" s="166">
        <f t="shared" si="383"/>
        <v>0</v>
      </c>
      <c r="IO67" s="166">
        <f t="shared" si="383"/>
        <v>0</v>
      </c>
      <c r="IP67" s="166">
        <f t="shared" si="383"/>
        <v>0</v>
      </c>
      <c r="IQ67" s="166">
        <f t="shared" si="383"/>
        <v>0</v>
      </c>
      <c r="IR67" s="166">
        <f t="shared" si="383"/>
        <v>0</v>
      </c>
      <c r="IS67" s="166">
        <f t="shared" si="383"/>
        <v>0</v>
      </c>
      <c r="IT67" s="166">
        <f t="shared" si="383"/>
        <v>0</v>
      </c>
      <c r="IU67" s="166">
        <f t="shared" si="383"/>
        <v>0</v>
      </c>
      <c r="IV67" s="166">
        <f t="shared" si="384"/>
        <v>0</v>
      </c>
      <c r="IW67" s="166">
        <f t="shared" si="384"/>
        <v>0</v>
      </c>
      <c r="IX67" s="166">
        <f t="shared" si="384"/>
        <v>0</v>
      </c>
      <c r="IY67" s="166">
        <f t="shared" si="384"/>
        <v>0</v>
      </c>
      <c r="IZ67" s="166">
        <f t="shared" si="384"/>
        <v>0</v>
      </c>
      <c r="JA67" s="166">
        <f t="shared" si="384"/>
        <v>0</v>
      </c>
      <c r="JB67" s="166">
        <f t="shared" si="384"/>
        <v>0</v>
      </c>
      <c r="JC67" s="166">
        <f t="shared" si="384"/>
        <v>0</v>
      </c>
      <c r="JD67" s="166">
        <f t="shared" si="384"/>
        <v>0</v>
      </c>
      <c r="JE67" s="166">
        <f t="shared" si="384"/>
        <v>0</v>
      </c>
      <c r="JF67" s="166">
        <f t="shared" si="385"/>
        <v>0</v>
      </c>
      <c r="JG67" s="166">
        <f t="shared" si="385"/>
        <v>0</v>
      </c>
      <c r="JH67" s="166">
        <f t="shared" si="385"/>
        <v>0</v>
      </c>
      <c r="JI67" s="166">
        <f t="shared" si="385"/>
        <v>0</v>
      </c>
      <c r="JJ67" s="166">
        <f t="shared" si="385"/>
        <v>0</v>
      </c>
      <c r="JK67" s="166">
        <f t="shared" si="385"/>
        <v>0</v>
      </c>
      <c r="JL67" s="166">
        <f t="shared" si="385"/>
        <v>0</v>
      </c>
      <c r="JM67" s="166">
        <f t="shared" si="385"/>
        <v>0</v>
      </c>
      <c r="JN67" s="166">
        <f t="shared" si="385"/>
        <v>0</v>
      </c>
      <c r="JO67" s="166">
        <f t="shared" si="385"/>
        <v>0</v>
      </c>
      <c r="JP67" s="166">
        <f t="shared" si="386"/>
        <v>0</v>
      </c>
      <c r="JQ67" s="166">
        <f t="shared" si="386"/>
        <v>0</v>
      </c>
      <c r="JR67" s="166">
        <f t="shared" si="386"/>
        <v>0</v>
      </c>
      <c r="JS67" s="166">
        <f t="shared" si="386"/>
        <v>0</v>
      </c>
      <c r="JT67" s="166">
        <f t="shared" si="386"/>
        <v>0</v>
      </c>
      <c r="JU67" s="166">
        <f t="shared" si="386"/>
        <v>0</v>
      </c>
      <c r="JV67" s="166">
        <f t="shared" si="386"/>
        <v>0</v>
      </c>
      <c r="JW67" s="166">
        <f t="shared" si="386"/>
        <v>0</v>
      </c>
      <c r="JX67" s="166">
        <f t="shared" si="386"/>
        <v>0</v>
      </c>
      <c r="JY67" s="166">
        <f t="shared" si="386"/>
        <v>0</v>
      </c>
      <c r="JZ67" s="167" t="str">
        <f>IF(MAX(IL67:JY67)=1,CONCATENATE("If no, no record of the Project Sponsor securing the household's full informed consent for enrollment."),"")</f>
        <v/>
      </c>
    </row>
    <row r="68" spans="1:286" ht="12.95" customHeight="1" x14ac:dyDescent="0.25">
      <c r="A68" s="284" t="s">
        <v>31</v>
      </c>
      <c r="B68" s="284"/>
      <c r="C68" s="284"/>
      <c r="D68" s="284"/>
      <c r="E68" s="284"/>
      <c r="F68" s="284"/>
      <c r="G68" s="284"/>
      <c r="H68" s="284"/>
      <c r="I68" s="284"/>
      <c r="J68" s="284"/>
      <c r="K68" s="284"/>
      <c r="L68" s="284"/>
      <c r="M68" s="284"/>
      <c r="N68" s="284"/>
      <c r="O68" s="284"/>
      <c r="P68" s="284"/>
      <c r="Q68" s="284"/>
      <c r="R68" s="154" t="str">
        <f>BZ68</f>
        <v/>
      </c>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298"/>
      <c r="BH68" s="299"/>
      <c r="BI68" s="299"/>
      <c r="BJ68" s="299"/>
      <c r="BK68" s="299"/>
      <c r="BL68" s="299"/>
      <c r="BM68" s="299"/>
      <c r="BN68" s="299"/>
      <c r="BO68" s="299"/>
      <c r="BP68" s="299"/>
      <c r="BQ68" s="299"/>
      <c r="BR68" s="299"/>
      <c r="BS68" s="299"/>
      <c r="BT68" s="299"/>
      <c r="BU68" s="299"/>
      <c r="BV68" s="299"/>
      <c r="BW68" s="300"/>
      <c r="BY68" s="150"/>
      <c r="BZ68" s="158" t="str">
        <f>IF(CB68&gt;0,CA68/CB68,"")</f>
        <v/>
      </c>
      <c r="CA68" s="166">
        <f>SUM(CD68:DQ68)</f>
        <v>0</v>
      </c>
      <c r="CB68" s="166">
        <f>SUM(DS68:FF68)</f>
        <v>0</v>
      </c>
      <c r="CD68" s="166">
        <f t="shared" si="343"/>
        <v>0</v>
      </c>
      <c r="CE68" s="166">
        <f t="shared" si="343"/>
        <v>0</v>
      </c>
      <c r="CF68" s="166">
        <f t="shared" si="343"/>
        <v>0</v>
      </c>
      <c r="CG68" s="166">
        <f t="shared" si="343"/>
        <v>0</v>
      </c>
      <c r="CH68" s="166">
        <f t="shared" si="343"/>
        <v>0</v>
      </c>
      <c r="CI68" s="166">
        <f t="shared" si="343"/>
        <v>0</v>
      </c>
      <c r="CJ68" s="166">
        <f t="shared" si="343"/>
        <v>0</v>
      </c>
      <c r="CK68" s="166">
        <f t="shared" si="343"/>
        <v>0</v>
      </c>
      <c r="CL68" s="166">
        <f t="shared" si="343"/>
        <v>0</v>
      </c>
      <c r="CM68" s="166">
        <f t="shared" si="343"/>
        <v>0</v>
      </c>
      <c r="CN68" s="166">
        <f t="shared" si="344"/>
        <v>0</v>
      </c>
      <c r="CO68" s="166">
        <f t="shared" si="344"/>
        <v>0</v>
      </c>
      <c r="CP68" s="166">
        <f t="shared" si="344"/>
        <v>0</v>
      </c>
      <c r="CQ68" s="166">
        <f t="shared" si="344"/>
        <v>0</v>
      </c>
      <c r="CR68" s="166">
        <f t="shared" si="344"/>
        <v>0</v>
      </c>
      <c r="CS68" s="166">
        <f t="shared" si="344"/>
        <v>0</v>
      </c>
      <c r="CT68" s="166">
        <f t="shared" si="344"/>
        <v>0</v>
      </c>
      <c r="CU68" s="166">
        <f t="shared" si="344"/>
        <v>0</v>
      </c>
      <c r="CV68" s="166">
        <f t="shared" si="344"/>
        <v>0</v>
      </c>
      <c r="CW68" s="166">
        <f t="shared" si="344"/>
        <v>0</v>
      </c>
      <c r="CX68" s="166">
        <f t="shared" si="345"/>
        <v>0</v>
      </c>
      <c r="CY68" s="166">
        <f t="shared" si="345"/>
        <v>0</v>
      </c>
      <c r="CZ68" s="166">
        <f t="shared" si="345"/>
        <v>0</v>
      </c>
      <c r="DA68" s="166">
        <f t="shared" si="345"/>
        <v>0</v>
      </c>
      <c r="DB68" s="166">
        <f t="shared" si="345"/>
        <v>0</v>
      </c>
      <c r="DC68" s="166">
        <f t="shared" si="345"/>
        <v>0</v>
      </c>
      <c r="DD68" s="166">
        <f t="shared" si="345"/>
        <v>0</v>
      </c>
      <c r="DE68" s="166">
        <f t="shared" si="345"/>
        <v>0</v>
      </c>
      <c r="DF68" s="166">
        <f t="shared" si="345"/>
        <v>0</v>
      </c>
      <c r="DG68" s="166">
        <f t="shared" si="345"/>
        <v>0</v>
      </c>
      <c r="DH68" s="166">
        <f t="shared" si="346"/>
        <v>0</v>
      </c>
      <c r="DI68" s="166">
        <f t="shared" si="346"/>
        <v>0</v>
      </c>
      <c r="DJ68" s="166">
        <f t="shared" si="346"/>
        <v>0</v>
      </c>
      <c r="DK68" s="166">
        <f t="shared" si="346"/>
        <v>0</v>
      </c>
      <c r="DL68" s="166">
        <f t="shared" si="346"/>
        <v>0</v>
      </c>
      <c r="DM68" s="166">
        <f t="shared" si="346"/>
        <v>0</v>
      </c>
      <c r="DN68" s="166">
        <f t="shared" si="346"/>
        <v>0</v>
      </c>
      <c r="DO68" s="166">
        <f t="shared" si="346"/>
        <v>0</v>
      </c>
      <c r="DP68" s="166">
        <f t="shared" si="346"/>
        <v>0</v>
      </c>
      <c r="DQ68" s="166">
        <f t="shared" si="346"/>
        <v>0</v>
      </c>
      <c r="DS68" s="166">
        <f t="shared" si="347"/>
        <v>0</v>
      </c>
      <c r="DT68" s="166">
        <f t="shared" si="347"/>
        <v>0</v>
      </c>
      <c r="DU68" s="166">
        <f t="shared" si="347"/>
        <v>0</v>
      </c>
      <c r="DV68" s="166">
        <f t="shared" si="347"/>
        <v>0</v>
      </c>
      <c r="DW68" s="166">
        <f t="shared" si="347"/>
        <v>0</v>
      </c>
      <c r="DX68" s="166">
        <f t="shared" si="347"/>
        <v>0</v>
      </c>
      <c r="DY68" s="166">
        <f t="shared" si="347"/>
        <v>0</v>
      </c>
      <c r="DZ68" s="166">
        <f t="shared" si="347"/>
        <v>0</v>
      </c>
      <c r="EA68" s="166">
        <f t="shared" si="347"/>
        <v>0</v>
      </c>
      <c r="EB68" s="166">
        <f t="shared" si="347"/>
        <v>0</v>
      </c>
      <c r="EC68" s="166">
        <f t="shared" si="348"/>
        <v>0</v>
      </c>
      <c r="ED68" s="166">
        <f t="shared" si="348"/>
        <v>0</v>
      </c>
      <c r="EE68" s="166">
        <f t="shared" si="348"/>
        <v>0</v>
      </c>
      <c r="EF68" s="166">
        <f t="shared" si="348"/>
        <v>0</v>
      </c>
      <c r="EG68" s="166">
        <f t="shared" si="348"/>
        <v>0</v>
      </c>
      <c r="EH68" s="166">
        <f t="shared" si="348"/>
        <v>0</v>
      </c>
      <c r="EI68" s="166">
        <f t="shared" si="348"/>
        <v>0</v>
      </c>
      <c r="EJ68" s="166">
        <f t="shared" si="348"/>
        <v>0</v>
      </c>
      <c r="EK68" s="166">
        <f t="shared" si="348"/>
        <v>0</v>
      </c>
      <c r="EL68" s="166">
        <f t="shared" si="348"/>
        <v>0</v>
      </c>
      <c r="EM68" s="166">
        <f t="shared" si="349"/>
        <v>0</v>
      </c>
      <c r="EN68" s="166">
        <f t="shared" si="349"/>
        <v>0</v>
      </c>
      <c r="EO68" s="166">
        <f t="shared" si="349"/>
        <v>0</v>
      </c>
      <c r="EP68" s="166">
        <f t="shared" si="349"/>
        <v>0</v>
      </c>
      <c r="EQ68" s="166">
        <f t="shared" si="349"/>
        <v>0</v>
      </c>
      <c r="ER68" s="166">
        <f t="shared" si="349"/>
        <v>0</v>
      </c>
      <c r="ES68" s="166">
        <f t="shared" si="349"/>
        <v>0</v>
      </c>
      <c r="ET68" s="166">
        <f t="shared" si="349"/>
        <v>0</v>
      </c>
      <c r="EU68" s="166">
        <f t="shared" si="349"/>
        <v>0</v>
      </c>
      <c r="EV68" s="166">
        <f t="shared" si="349"/>
        <v>0</v>
      </c>
      <c r="EW68" s="166">
        <f t="shared" si="350"/>
        <v>0</v>
      </c>
      <c r="EX68" s="166">
        <f t="shared" si="350"/>
        <v>0</v>
      </c>
      <c r="EY68" s="166">
        <f t="shared" si="350"/>
        <v>0</v>
      </c>
      <c r="EZ68" s="166">
        <f t="shared" si="350"/>
        <v>0</v>
      </c>
      <c r="FA68" s="166">
        <f t="shared" si="350"/>
        <v>0</v>
      </c>
      <c r="FB68" s="166">
        <f t="shared" si="350"/>
        <v>0</v>
      </c>
      <c r="FC68" s="166">
        <f t="shared" si="350"/>
        <v>0</v>
      </c>
      <c r="FD68" s="166">
        <f t="shared" si="350"/>
        <v>0</v>
      </c>
      <c r="FE68" s="166">
        <f t="shared" si="350"/>
        <v>0</v>
      </c>
      <c r="FF68" s="166">
        <f t="shared" si="350"/>
        <v>0</v>
      </c>
      <c r="FH68" s="166">
        <f>IF(AND(S68&lt;&gt;"",DS68=1),1,0)</f>
        <v>0</v>
      </c>
      <c r="FI68" s="166">
        <f t="shared" si="351"/>
        <v>0</v>
      </c>
      <c r="FJ68" s="166">
        <f t="shared" si="351"/>
        <v>0</v>
      </c>
      <c r="FK68" s="166">
        <f t="shared" si="351"/>
        <v>0</v>
      </c>
      <c r="FL68" s="166">
        <f t="shared" si="351"/>
        <v>0</v>
      </c>
      <c r="FM68" s="166">
        <f t="shared" si="351"/>
        <v>0</v>
      </c>
      <c r="FN68" s="166">
        <f t="shared" si="351"/>
        <v>0</v>
      </c>
      <c r="FO68" s="166">
        <f t="shared" si="351"/>
        <v>0</v>
      </c>
      <c r="FP68" s="166">
        <f t="shared" si="351"/>
        <v>0</v>
      </c>
      <c r="FQ68" s="166">
        <f t="shared" si="351"/>
        <v>0</v>
      </c>
      <c r="FR68" s="166">
        <f t="shared" si="351"/>
        <v>0</v>
      </c>
      <c r="FS68" s="166">
        <f t="shared" si="351"/>
        <v>0</v>
      </c>
      <c r="FT68" s="166">
        <f t="shared" si="351"/>
        <v>0</v>
      </c>
      <c r="FU68" s="166">
        <f t="shared" si="351"/>
        <v>0</v>
      </c>
      <c r="FV68" s="166">
        <f t="shared" si="351"/>
        <v>0</v>
      </c>
      <c r="FW68" s="166">
        <f t="shared" si="351"/>
        <v>0</v>
      </c>
      <c r="FX68" s="166">
        <f t="shared" si="351"/>
        <v>0</v>
      </c>
      <c r="FY68" s="166">
        <f t="shared" si="352"/>
        <v>0</v>
      </c>
      <c r="FZ68" s="166">
        <f t="shared" si="353"/>
        <v>0</v>
      </c>
      <c r="GA68" s="166">
        <f t="shared" si="354"/>
        <v>0</v>
      </c>
      <c r="GB68" s="166">
        <f t="shared" si="355"/>
        <v>0</v>
      </c>
      <c r="GC68" s="166">
        <f t="shared" si="356"/>
        <v>0</v>
      </c>
      <c r="GD68" s="166">
        <f t="shared" si="357"/>
        <v>0</v>
      </c>
      <c r="GE68" s="166">
        <f t="shared" si="358"/>
        <v>0</v>
      </c>
      <c r="GF68" s="166">
        <f t="shared" si="359"/>
        <v>0</v>
      </c>
      <c r="GG68" s="166">
        <f t="shared" si="360"/>
        <v>0</v>
      </c>
      <c r="GH68" s="166">
        <f t="shared" si="361"/>
        <v>0</v>
      </c>
      <c r="GI68" s="166">
        <f t="shared" si="362"/>
        <v>0</v>
      </c>
      <c r="GJ68" s="166">
        <f t="shared" si="363"/>
        <v>0</v>
      </c>
      <c r="GK68" s="166">
        <f t="shared" si="364"/>
        <v>0</v>
      </c>
      <c r="GL68" s="166">
        <f t="shared" si="365"/>
        <v>0</v>
      </c>
      <c r="GM68" s="166">
        <f t="shared" si="366"/>
        <v>0</v>
      </c>
      <c r="GN68" s="166">
        <f t="shared" si="367"/>
        <v>0</v>
      </c>
      <c r="GO68" s="166">
        <f t="shared" si="368"/>
        <v>0</v>
      </c>
      <c r="GP68" s="166">
        <f t="shared" si="369"/>
        <v>0</v>
      </c>
      <c r="GQ68" s="166">
        <f t="shared" si="370"/>
        <v>0</v>
      </c>
      <c r="GR68" s="166">
        <f t="shared" si="371"/>
        <v>0</v>
      </c>
      <c r="GS68" s="166">
        <f t="shared" si="372"/>
        <v>0</v>
      </c>
      <c r="GT68" s="166">
        <f t="shared" si="373"/>
        <v>0</v>
      </c>
      <c r="GU68" s="166">
        <f t="shared" si="374"/>
        <v>0</v>
      </c>
      <c r="GW68" s="166">
        <f t="shared" si="375"/>
        <v>0</v>
      </c>
      <c r="GX68" s="166">
        <f t="shared" si="375"/>
        <v>0</v>
      </c>
      <c r="GY68" s="166">
        <f t="shared" si="375"/>
        <v>0</v>
      </c>
      <c r="GZ68" s="166">
        <f t="shared" si="375"/>
        <v>0</v>
      </c>
      <c r="HA68" s="166">
        <f t="shared" si="375"/>
        <v>0</v>
      </c>
      <c r="HB68" s="166">
        <f t="shared" si="375"/>
        <v>0</v>
      </c>
      <c r="HC68" s="166">
        <f t="shared" si="375"/>
        <v>0</v>
      </c>
      <c r="HD68" s="166">
        <f t="shared" si="375"/>
        <v>0</v>
      </c>
      <c r="HE68" s="166">
        <f t="shared" si="375"/>
        <v>0</v>
      </c>
      <c r="HF68" s="166">
        <f t="shared" si="375"/>
        <v>0</v>
      </c>
      <c r="HG68" s="166">
        <f t="shared" si="375"/>
        <v>0</v>
      </c>
      <c r="HH68" s="166">
        <f t="shared" si="375"/>
        <v>0</v>
      </c>
      <c r="HI68" s="166">
        <f t="shared" si="375"/>
        <v>0</v>
      </c>
      <c r="HJ68" s="166">
        <f t="shared" si="375"/>
        <v>0</v>
      </c>
      <c r="HK68" s="166">
        <f t="shared" si="375"/>
        <v>0</v>
      </c>
      <c r="HL68" s="166">
        <f t="shared" si="375"/>
        <v>0</v>
      </c>
      <c r="HM68" s="166">
        <f t="shared" si="375"/>
        <v>0</v>
      </c>
      <c r="HN68" s="166">
        <f t="shared" si="375"/>
        <v>0</v>
      </c>
      <c r="HO68" s="166">
        <f t="shared" si="375"/>
        <v>0</v>
      </c>
      <c r="HP68" s="166">
        <f t="shared" si="375"/>
        <v>0</v>
      </c>
      <c r="HQ68" s="166">
        <f t="shared" si="375"/>
        <v>0</v>
      </c>
      <c r="HR68" s="166">
        <f t="shared" si="375"/>
        <v>0</v>
      </c>
      <c r="HS68" s="166">
        <f t="shared" si="375"/>
        <v>0</v>
      </c>
      <c r="HT68" s="166">
        <f t="shared" si="375"/>
        <v>0</v>
      </c>
      <c r="HU68" s="166">
        <f t="shared" si="375"/>
        <v>0</v>
      </c>
      <c r="HV68" s="166">
        <f t="shared" si="375"/>
        <v>0</v>
      </c>
      <c r="HW68" s="166">
        <f t="shared" si="375"/>
        <v>0</v>
      </c>
      <c r="HX68" s="166">
        <f t="shared" si="375"/>
        <v>0</v>
      </c>
      <c r="HY68" s="166">
        <f t="shared" si="375"/>
        <v>0</v>
      </c>
      <c r="HZ68" s="166">
        <f t="shared" si="375"/>
        <v>0</v>
      </c>
      <c r="IA68" s="166">
        <f t="shared" si="375"/>
        <v>0</v>
      </c>
      <c r="IB68" s="166">
        <f t="shared" si="375"/>
        <v>0</v>
      </c>
      <c r="IC68" s="166">
        <f t="shared" si="375"/>
        <v>0</v>
      </c>
      <c r="ID68" s="166">
        <f t="shared" si="376"/>
        <v>0</v>
      </c>
      <c r="IE68" s="166">
        <f t="shared" si="377"/>
        <v>0</v>
      </c>
      <c r="IF68" s="166">
        <f t="shared" si="378"/>
        <v>0</v>
      </c>
      <c r="IG68" s="166">
        <f t="shared" si="379"/>
        <v>0</v>
      </c>
      <c r="IH68" s="166">
        <f t="shared" si="380"/>
        <v>0</v>
      </c>
      <c r="II68" s="166">
        <f t="shared" si="381"/>
        <v>0</v>
      </c>
      <c r="IJ68" s="166">
        <f t="shared" si="382"/>
        <v>0</v>
      </c>
      <c r="IL68" s="166">
        <f t="shared" si="383"/>
        <v>0</v>
      </c>
      <c r="IM68" s="166">
        <f t="shared" si="383"/>
        <v>0</v>
      </c>
      <c r="IN68" s="166">
        <f t="shared" si="383"/>
        <v>0</v>
      </c>
      <c r="IO68" s="166">
        <f t="shared" si="383"/>
        <v>0</v>
      </c>
      <c r="IP68" s="166">
        <f t="shared" si="383"/>
        <v>0</v>
      </c>
      <c r="IQ68" s="166">
        <f t="shared" si="383"/>
        <v>0</v>
      </c>
      <c r="IR68" s="166">
        <f t="shared" si="383"/>
        <v>0</v>
      </c>
      <c r="IS68" s="166">
        <f t="shared" si="383"/>
        <v>0</v>
      </c>
      <c r="IT68" s="166">
        <f t="shared" si="383"/>
        <v>0</v>
      </c>
      <c r="IU68" s="166">
        <f t="shared" si="383"/>
        <v>0</v>
      </c>
      <c r="IV68" s="166">
        <f t="shared" si="384"/>
        <v>0</v>
      </c>
      <c r="IW68" s="166">
        <f t="shared" si="384"/>
        <v>0</v>
      </c>
      <c r="IX68" s="166">
        <f t="shared" si="384"/>
        <v>0</v>
      </c>
      <c r="IY68" s="166">
        <f t="shared" si="384"/>
        <v>0</v>
      </c>
      <c r="IZ68" s="166">
        <f t="shared" si="384"/>
        <v>0</v>
      </c>
      <c r="JA68" s="166">
        <f t="shared" si="384"/>
        <v>0</v>
      </c>
      <c r="JB68" s="166">
        <f t="shared" si="384"/>
        <v>0</v>
      </c>
      <c r="JC68" s="166">
        <f t="shared" si="384"/>
        <v>0</v>
      </c>
      <c r="JD68" s="166">
        <f t="shared" si="384"/>
        <v>0</v>
      </c>
      <c r="JE68" s="166">
        <f t="shared" si="384"/>
        <v>0</v>
      </c>
      <c r="JF68" s="166">
        <f t="shared" si="385"/>
        <v>0</v>
      </c>
      <c r="JG68" s="166">
        <f t="shared" si="385"/>
        <v>0</v>
      </c>
      <c r="JH68" s="166">
        <f t="shared" si="385"/>
        <v>0</v>
      </c>
      <c r="JI68" s="166">
        <f t="shared" si="385"/>
        <v>0</v>
      </c>
      <c r="JJ68" s="166">
        <f t="shared" si="385"/>
        <v>0</v>
      </c>
      <c r="JK68" s="166">
        <f t="shared" si="385"/>
        <v>0</v>
      </c>
      <c r="JL68" s="166">
        <f t="shared" si="385"/>
        <v>0</v>
      </c>
      <c r="JM68" s="166">
        <f t="shared" si="385"/>
        <v>0</v>
      </c>
      <c r="JN68" s="166">
        <f t="shared" si="385"/>
        <v>0</v>
      </c>
      <c r="JO68" s="166">
        <f t="shared" si="385"/>
        <v>0</v>
      </c>
      <c r="JP68" s="166">
        <f t="shared" si="386"/>
        <v>0</v>
      </c>
      <c r="JQ68" s="166">
        <f t="shared" si="386"/>
        <v>0</v>
      </c>
      <c r="JR68" s="166">
        <f t="shared" si="386"/>
        <v>0</v>
      </c>
      <c r="JS68" s="166">
        <f t="shared" si="386"/>
        <v>0</v>
      </c>
      <c r="JT68" s="166">
        <f t="shared" si="386"/>
        <v>0</v>
      </c>
      <c r="JU68" s="166">
        <f t="shared" si="386"/>
        <v>0</v>
      </c>
      <c r="JV68" s="166">
        <f t="shared" si="386"/>
        <v>0</v>
      </c>
      <c r="JW68" s="166">
        <f t="shared" si="386"/>
        <v>0</v>
      </c>
      <c r="JX68" s="166">
        <f t="shared" si="386"/>
        <v>0</v>
      </c>
      <c r="JY68" s="166">
        <f t="shared" si="386"/>
        <v>0</v>
      </c>
      <c r="JZ68" s="167" t="str">
        <f>IF(MAX(IL68:JY68)=1,CONCATENATE("If no, no record of the Project Sponsor securing the household's full informed consent for enrollment."),"")</f>
        <v/>
      </c>
    </row>
    <row r="69" spans="1:286" ht="12.95" customHeight="1" x14ac:dyDescent="0.25">
      <c r="A69" s="318" t="s">
        <v>354</v>
      </c>
      <c r="B69" s="319" t="s">
        <v>346</v>
      </c>
      <c r="C69" s="319" t="s">
        <v>346</v>
      </c>
      <c r="D69" s="319" t="s">
        <v>346</v>
      </c>
      <c r="E69" s="319" t="s">
        <v>346</v>
      </c>
      <c r="F69" s="319" t="s">
        <v>346</v>
      </c>
      <c r="G69" s="319" t="s">
        <v>346</v>
      </c>
      <c r="H69" s="319" t="s">
        <v>346</v>
      </c>
      <c r="I69" s="319" t="s">
        <v>346</v>
      </c>
      <c r="J69" s="319" t="s">
        <v>346</v>
      </c>
      <c r="K69" s="319" t="s">
        <v>346</v>
      </c>
      <c r="L69" s="319" t="s">
        <v>346</v>
      </c>
      <c r="M69" s="319" t="s">
        <v>346</v>
      </c>
      <c r="N69" s="319" t="s">
        <v>346</v>
      </c>
      <c r="O69" s="319" t="s">
        <v>346</v>
      </c>
      <c r="P69" s="319" t="s">
        <v>346</v>
      </c>
      <c r="Q69" s="319" t="s">
        <v>346</v>
      </c>
      <c r="R69" s="320"/>
      <c r="S69" s="188" t="str">
        <f t="shared" ref="S69:BF69" si="387">IF(DS69=0,"",IF(AND(DS69=1,IL69=1),"Yes","No"))</f>
        <v/>
      </c>
      <c r="T69" s="188" t="str">
        <f t="shared" si="387"/>
        <v/>
      </c>
      <c r="U69" s="188" t="str">
        <f t="shared" si="387"/>
        <v/>
      </c>
      <c r="V69" s="188" t="str">
        <f t="shared" si="387"/>
        <v/>
      </c>
      <c r="W69" s="188" t="str">
        <f t="shared" si="387"/>
        <v/>
      </c>
      <c r="X69" s="188" t="str">
        <f t="shared" si="387"/>
        <v/>
      </c>
      <c r="Y69" s="188" t="str">
        <f t="shared" si="387"/>
        <v/>
      </c>
      <c r="Z69" s="188" t="str">
        <f t="shared" si="387"/>
        <v/>
      </c>
      <c r="AA69" s="188" t="str">
        <f t="shared" si="387"/>
        <v/>
      </c>
      <c r="AB69" s="188" t="str">
        <f t="shared" si="387"/>
        <v/>
      </c>
      <c r="AC69" s="188" t="str">
        <f t="shared" si="387"/>
        <v/>
      </c>
      <c r="AD69" s="188" t="str">
        <f t="shared" si="387"/>
        <v/>
      </c>
      <c r="AE69" s="188" t="str">
        <f t="shared" si="387"/>
        <v/>
      </c>
      <c r="AF69" s="188" t="str">
        <f t="shared" si="387"/>
        <v/>
      </c>
      <c r="AG69" s="188" t="str">
        <f t="shared" si="387"/>
        <v/>
      </c>
      <c r="AH69" s="188" t="str">
        <f t="shared" si="387"/>
        <v/>
      </c>
      <c r="AI69" s="188" t="str">
        <f t="shared" si="387"/>
        <v/>
      </c>
      <c r="AJ69" s="188" t="str">
        <f t="shared" si="387"/>
        <v/>
      </c>
      <c r="AK69" s="188" t="str">
        <f t="shared" si="387"/>
        <v/>
      </c>
      <c r="AL69" s="188" t="str">
        <f t="shared" si="387"/>
        <v/>
      </c>
      <c r="AM69" s="188" t="str">
        <f t="shared" si="387"/>
        <v/>
      </c>
      <c r="AN69" s="188" t="str">
        <f t="shared" si="387"/>
        <v/>
      </c>
      <c r="AO69" s="188" t="str">
        <f t="shared" si="387"/>
        <v/>
      </c>
      <c r="AP69" s="188" t="str">
        <f t="shared" si="387"/>
        <v/>
      </c>
      <c r="AQ69" s="188" t="str">
        <f t="shared" si="387"/>
        <v/>
      </c>
      <c r="AR69" s="188" t="str">
        <f t="shared" si="387"/>
        <v/>
      </c>
      <c r="AS69" s="188" t="str">
        <f t="shared" si="387"/>
        <v/>
      </c>
      <c r="AT69" s="188" t="str">
        <f t="shared" si="387"/>
        <v/>
      </c>
      <c r="AU69" s="188" t="str">
        <f t="shared" si="387"/>
        <v/>
      </c>
      <c r="AV69" s="188" t="str">
        <f t="shared" si="387"/>
        <v/>
      </c>
      <c r="AW69" s="188" t="str">
        <f t="shared" si="387"/>
        <v/>
      </c>
      <c r="AX69" s="188" t="str">
        <f t="shared" si="387"/>
        <v/>
      </c>
      <c r="AY69" s="188" t="str">
        <f t="shared" si="387"/>
        <v/>
      </c>
      <c r="AZ69" s="188" t="str">
        <f t="shared" si="387"/>
        <v/>
      </c>
      <c r="BA69" s="188" t="str">
        <f t="shared" si="387"/>
        <v/>
      </c>
      <c r="BB69" s="188" t="str">
        <f t="shared" si="387"/>
        <v/>
      </c>
      <c r="BC69" s="188" t="str">
        <f t="shared" si="387"/>
        <v/>
      </c>
      <c r="BD69" s="188" t="str">
        <f t="shared" si="387"/>
        <v/>
      </c>
      <c r="BE69" s="188" t="str">
        <f t="shared" si="387"/>
        <v/>
      </c>
      <c r="BF69" s="188" t="str">
        <f t="shared" si="387"/>
        <v/>
      </c>
      <c r="BG69" s="230"/>
      <c r="BH69" s="231"/>
      <c r="BI69" s="231"/>
      <c r="BJ69" s="231"/>
      <c r="BK69" s="231"/>
      <c r="BL69" s="231"/>
      <c r="BM69" s="231"/>
      <c r="BN69" s="231"/>
      <c r="BO69" s="231"/>
      <c r="BP69" s="231"/>
      <c r="BQ69" s="231"/>
      <c r="BR69" s="231"/>
      <c r="BS69" s="231"/>
      <c r="BT69" s="231"/>
      <c r="BU69" s="231"/>
      <c r="BV69" s="231"/>
      <c r="BW69" s="232"/>
      <c r="BX69" s="8"/>
      <c r="BY69" s="10"/>
      <c r="BZ69" s="159"/>
      <c r="DS69" s="166">
        <f>IF(MAX(DS66:DS68)=1,1,0)</f>
        <v>0</v>
      </c>
      <c r="DT69" s="166">
        <f t="shared" ref="DT69:FF69" si="388">IF(MAX(DT66:DT68)=1,1,0)</f>
        <v>0</v>
      </c>
      <c r="DU69" s="166">
        <f t="shared" si="388"/>
        <v>0</v>
      </c>
      <c r="DV69" s="166">
        <f t="shared" si="388"/>
        <v>0</v>
      </c>
      <c r="DW69" s="166">
        <f t="shared" si="388"/>
        <v>0</v>
      </c>
      <c r="DX69" s="166">
        <f t="shared" si="388"/>
        <v>0</v>
      </c>
      <c r="DY69" s="166">
        <f t="shared" si="388"/>
        <v>0</v>
      </c>
      <c r="DZ69" s="166">
        <f t="shared" si="388"/>
        <v>0</v>
      </c>
      <c r="EA69" s="166">
        <f t="shared" si="388"/>
        <v>0</v>
      </c>
      <c r="EB69" s="166">
        <f t="shared" si="388"/>
        <v>0</v>
      </c>
      <c r="EC69" s="166">
        <f t="shared" si="388"/>
        <v>0</v>
      </c>
      <c r="ED69" s="166">
        <f t="shared" si="388"/>
        <v>0</v>
      </c>
      <c r="EE69" s="166">
        <f t="shared" si="388"/>
        <v>0</v>
      </c>
      <c r="EF69" s="166">
        <f t="shared" si="388"/>
        <v>0</v>
      </c>
      <c r="EG69" s="166">
        <f t="shared" si="388"/>
        <v>0</v>
      </c>
      <c r="EH69" s="166">
        <f t="shared" si="388"/>
        <v>0</v>
      </c>
      <c r="EI69" s="166">
        <f t="shared" si="388"/>
        <v>0</v>
      </c>
      <c r="EJ69" s="166">
        <f t="shared" si="388"/>
        <v>0</v>
      </c>
      <c r="EK69" s="166">
        <f t="shared" si="388"/>
        <v>0</v>
      </c>
      <c r="EL69" s="166">
        <f t="shared" si="388"/>
        <v>0</v>
      </c>
      <c r="EM69" s="166">
        <f t="shared" si="388"/>
        <v>0</v>
      </c>
      <c r="EN69" s="166">
        <f t="shared" si="388"/>
        <v>0</v>
      </c>
      <c r="EO69" s="166">
        <f t="shared" si="388"/>
        <v>0</v>
      </c>
      <c r="EP69" s="166">
        <f t="shared" si="388"/>
        <v>0</v>
      </c>
      <c r="EQ69" s="166">
        <f t="shared" si="388"/>
        <v>0</v>
      </c>
      <c r="ER69" s="166">
        <f t="shared" si="388"/>
        <v>0</v>
      </c>
      <c r="ES69" s="166">
        <f t="shared" si="388"/>
        <v>0</v>
      </c>
      <c r="ET69" s="166">
        <f t="shared" si="388"/>
        <v>0</v>
      </c>
      <c r="EU69" s="166">
        <f t="shared" si="388"/>
        <v>0</v>
      </c>
      <c r="EV69" s="166">
        <f t="shared" si="388"/>
        <v>0</v>
      </c>
      <c r="EW69" s="166">
        <f t="shared" si="388"/>
        <v>0</v>
      </c>
      <c r="EX69" s="166">
        <f t="shared" si="388"/>
        <v>0</v>
      </c>
      <c r="EY69" s="166">
        <f t="shared" si="388"/>
        <v>0</v>
      </c>
      <c r="EZ69" s="166">
        <f t="shared" si="388"/>
        <v>0</v>
      </c>
      <c r="FA69" s="166">
        <f t="shared" si="388"/>
        <v>0</v>
      </c>
      <c r="FB69" s="166">
        <f t="shared" si="388"/>
        <v>0</v>
      </c>
      <c r="FC69" s="166">
        <f t="shared" si="388"/>
        <v>0</v>
      </c>
      <c r="FD69" s="166">
        <f t="shared" si="388"/>
        <v>0</v>
      </c>
      <c r="FE69" s="166">
        <f t="shared" si="388"/>
        <v>0</v>
      </c>
      <c r="FF69" s="166">
        <f t="shared" si="388"/>
        <v>0</v>
      </c>
      <c r="IL69" s="166">
        <f>IF(MAX(IL66:IL68)=1,1,0)</f>
        <v>0</v>
      </c>
      <c r="IM69" s="166">
        <f t="shared" ref="IM69:JY69" si="389">IF(MAX(IM66:IM68)=1,1,0)</f>
        <v>0</v>
      </c>
      <c r="IN69" s="166">
        <f t="shared" si="389"/>
        <v>0</v>
      </c>
      <c r="IO69" s="166">
        <f t="shared" si="389"/>
        <v>0</v>
      </c>
      <c r="IP69" s="166">
        <f t="shared" si="389"/>
        <v>0</v>
      </c>
      <c r="IQ69" s="166">
        <f t="shared" si="389"/>
        <v>0</v>
      </c>
      <c r="IR69" s="166">
        <f t="shared" si="389"/>
        <v>0</v>
      </c>
      <c r="IS69" s="166">
        <f t="shared" si="389"/>
        <v>0</v>
      </c>
      <c r="IT69" s="166">
        <f t="shared" si="389"/>
        <v>0</v>
      </c>
      <c r="IU69" s="166">
        <f t="shared" si="389"/>
        <v>0</v>
      </c>
      <c r="IV69" s="166">
        <f t="shared" si="389"/>
        <v>0</v>
      </c>
      <c r="IW69" s="166">
        <f t="shared" si="389"/>
        <v>0</v>
      </c>
      <c r="IX69" s="166">
        <f t="shared" si="389"/>
        <v>0</v>
      </c>
      <c r="IY69" s="166">
        <f t="shared" si="389"/>
        <v>0</v>
      </c>
      <c r="IZ69" s="166">
        <f t="shared" si="389"/>
        <v>0</v>
      </c>
      <c r="JA69" s="166">
        <f t="shared" si="389"/>
        <v>0</v>
      </c>
      <c r="JB69" s="166">
        <f t="shared" si="389"/>
        <v>0</v>
      </c>
      <c r="JC69" s="166">
        <f t="shared" si="389"/>
        <v>0</v>
      </c>
      <c r="JD69" s="166">
        <f t="shared" si="389"/>
        <v>0</v>
      </c>
      <c r="JE69" s="166">
        <f t="shared" si="389"/>
        <v>0</v>
      </c>
      <c r="JF69" s="166">
        <f t="shared" si="389"/>
        <v>0</v>
      </c>
      <c r="JG69" s="166">
        <f t="shared" si="389"/>
        <v>0</v>
      </c>
      <c r="JH69" s="166">
        <f t="shared" si="389"/>
        <v>0</v>
      </c>
      <c r="JI69" s="166">
        <f t="shared" si="389"/>
        <v>0</v>
      </c>
      <c r="JJ69" s="166">
        <f t="shared" si="389"/>
        <v>0</v>
      </c>
      <c r="JK69" s="166">
        <f t="shared" si="389"/>
        <v>0</v>
      </c>
      <c r="JL69" s="166">
        <f t="shared" si="389"/>
        <v>0</v>
      </c>
      <c r="JM69" s="166">
        <f t="shared" si="389"/>
        <v>0</v>
      </c>
      <c r="JN69" s="166">
        <f t="shared" si="389"/>
        <v>0</v>
      </c>
      <c r="JO69" s="166">
        <f t="shared" si="389"/>
        <v>0</v>
      </c>
      <c r="JP69" s="166">
        <f t="shared" si="389"/>
        <v>0</v>
      </c>
      <c r="JQ69" s="166">
        <f t="shared" si="389"/>
        <v>0</v>
      </c>
      <c r="JR69" s="166">
        <f t="shared" si="389"/>
        <v>0</v>
      </c>
      <c r="JS69" s="166">
        <f t="shared" si="389"/>
        <v>0</v>
      </c>
      <c r="JT69" s="166">
        <f t="shared" si="389"/>
        <v>0</v>
      </c>
      <c r="JU69" s="166">
        <f t="shared" si="389"/>
        <v>0</v>
      </c>
      <c r="JV69" s="166">
        <f t="shared" si="389"/>
        <v>0</v>
      </c>
      <c r="JW69" s="166">
        <f t="shared" si="389"/>
        <v>0</v>
      </c>
      <c r="JX69" s="166">
        <f t="shared" si="389"/>
        <v>0</v>
      </c>
      <c r="JY69" s="166">
        <f t="shared" si="389"/>
        <v>0</v>
      </c>
    </row>
    <row r="70" spans="1:286" ht="15" customHeight="1" x14ac:dyDescent="0.25">
      <c r="A70" s="26" t="s">
        <v>19</v>
      </c>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15"/>
      <c r="AK70" s="27"/>
      <c r="AL70" s="27"/>
      <c r="AM70" s="27"/>
      <c r="AN70" s="27"/>
      <c r="AO70" s="27"/>
      <c r="AP70" s="27"/>
      <c r="AQ70" s="27"/>
      <c r="AR70" s="27"/>
      <c r="AS70" s="27"/>
      <c r="AT70" s="27"/>
      <c r="AU70" s="27"/>
      <c r="AV70" s="27"/>
      <c r="AW70" s="27"/>
      <c r="AX70" s="27"/>
      <c r="AY70" s="27"/>
      <c r="AZ70" s="27"/>
      <c r="BA70" s="15"/>
      <c r="BB70" s="27"/>
      <c r="BC70" s="27"/>
      <c r="BD70" s="27"/>
      <c r="BE70" s="27"/>
      <c r="BF70" s="28"/>
      <c r="BG70" s="178" t="s">
        <v>158</v>
      </c>
      <c r="BH70" s="15"/>
      <c r="BI70" s="15"/>
      <c r="BJ70" s="15"/>
      <c r="BK70" s="15"/>
      <c r="BL70" s="15"/>
      <c r="BM70" s="15"/>
      <c r="BN70" s="15"/>
      <c r="BO70" s="15"/>
      <c r="BP70" s="15"/>
      <c r="BQ70" s="15"/>
      <c r="BR70" s="15"/>
      <c r="BS70" s="15"/>
      <c r="BT70" s="15"/>
      <c r="BU70" s="15"/>
      <c r="BV70" s="15"/>
      <c r="BW70" s="36"/>
      <c r="BX70" s="8"/>
    </row>
    <row r="71" spans="1:286" ht="12.95" customHeight="1" x14ac:dyDescent="0.25">
      <c r="A71" s="284" t="s">
        <v>12</v>
      </c>
      <c r="B71" s="284"/>
      <c r="C71" s="284"/>
      <c r="D71" s="284"/>
      <c r="E71" s="284"/>
      <c r="F71" s="284"/>
      <c r="G71" s="284"/>
      <c r="H71" s="284"/>
      <c r="I71" s="284"/>
      <c r="J71" s="284"/>
      <c r="K71" s="284"/>
      <c r="L71" s="284"/>
      <c r="M71" s="284"/>
      <c r="N71" s="284"/>
      <c r="O71" s="284"/>
      <c r="P71" s="284"/>
      <c r="Q71" s="284"/>
      <c r="R71" s="154" t="str">
        <f>BZ71</f>
        <v/>
      </c>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295"/>
      <c r="BH71" s="296"/>
      <c r="BI71" s="296"/>
      <c r="BJ71" s="296"/>
      <c r="BK71" s="296"/>
      <c r="BL71" s="296"/>
      <c r="BM71" s="296"/>
      <c r="BN71" s="296"/>
      <c r="BO71" s="296"/>
      <c r="BP71" s="296"/>
      <c r="BQ71" s="296"/>
      <c r="BR71" s="296"/>
      <c r="BS71" s="296"/>
      <c r="BT71" s="296"/>
      <c r="BU71" s="296"/>
      <c r="BV71" s="296"/>
      <c r="BW71" s="297"/>
      <c r="BX71" s="156"/>
      <c r="BY71" s="150"/>
      <c r="BZ71" s="158" t="str">
        <f>IF(CB71&gt;0,CA71/CB71,"")</f>
        <v/>
      </c>
      <c r="CA71" s="166">
        <f>SUM(CD71:DQ71)</f>
        <v>0</v>
      </c>
      <c r="CB71" s="166">
        <f>SUM(DS71:FF71)</f>
        <v>0</v>
      </c>
      <c r="CD71" s="166">
        <f t="shared" ref="CD71:CM75" si="390">IF(AND(S71="Y",DS71&gt;0),1,0)</f>
        <v>0</v>
      </c>
      <c r="CE71" s="166">
        <f t="shared" si="390"/>
        <v>0</v>
      </c>
      <c r="CF71" s="166">
        <f t="shared" si="390"/>
        <v>0</v>
      </c>
      <c r="CG71" s="166">
        <f t="shared" si="390"/>
        <v>0</v>
      </c>
      <c r="CH71" s="166">
        <f t="shared" si="390"/>
        <v>0</v>
      </c>
      <c r="CI71" s="166">
        <f t="shared" si="390"/>
        <v>0</v>
      </c>
      <c r="CJ71" s="166">
        <f t="shared" si="390"/>
        <v>0</v>
      </c>
      <c r="CK71" s="166">
        <f t="shared" si="390"/>
        <v>0</v>
      </c>
      <c r="CL71" s="166">
        <f t="shared" si="390"/>
        <v>0</v>
      </c>
      <c r="CM71" s="166">
        <f t="shared" si="390"/>
        <v>0</v>
      </c>
      <c r="CN71" s="166">
        <f t="shared" ref="CN71:CW75" si="391">IF(AND(AC71="Y",EC71&gt;0),1,0)</f>
        <v>0</v>
      </c>
      <c r="CO71" s="166">
        <f t="shared" si="391"/>
        <v>0</v>
      </c>
      <c r="CP71" s="166">
        <f t="shared" si="391"/>
        <v>0</v>
      </c>
      <c r="CQ71" s="166">
        <f t="shared" si="391"/>
        <v>0</v>
      </c>
      <c r="CR71" s="166">
        <f t="shared" si="391"/>
        <v>0</v>
      </c>
      <c r="CS71" s="166">
        <f t="shared" si="391"/>
        <v>0</v>
      </c>
      <c r="CT71" s="166">
        <f t="shared" si="391"/>
        <v>0</v>
      </c>
      <c r="CU71" s="166">
        <f t="shared" si="391"/>
        <v>0</v>
      </c>
      <c r="CV71" s="166">
        <f t="shared" si="391"/>
        <v>0</v>
      </c>
      <c r="CW71" s="166">
        <f t="shared" si="391"/>
        <v>0</v>
      </c>
      <c r="CX71" s="166">
        <f t="shared" ref="CX71:DG75" si="392">IF(AND(AM71="Y",EM71&gt;0),1,0)</f>
        <v>0</v>
      </c>
      <c r="CY71" s="166">
        <f t="shared" si="392"/>
        <v>0</v>
      </c>
      <c r="CZ71" s="166">
        <f t="shared" si="392"/>
        <v>0</v>
      </c>
      <c r="DA71" s="166">
        <f t="shared" si="392"/>
        <v>0</v>
      </c>
      <c r="DB71" s="166">
        <f t="shared" si="392"/>
        <v>0</v>
      </c>
      <c r="DC71" s="166">
        <f t="shared" si="392"/>
        <v>0</v>
      </c>
      <c r="DD71" s="166">
        <f t="shared" si="392"/>
        <v>0</v>
      </c>
      <c r="DE71" s="166">
        <f t="shared" si="392"/>
        <v>0</v>
      </c>
      <c r="DF71" s="166">
        <f t="shared" si="392"/>
        <v>0</v>
      </c>
      <c r="DG71" s="166">
        <f t="shared" si="392"/>
        <v>0</v>
      </c>
      <c r="DH71" s="166">
        <f t="shared" ref="DH71:DQ75" si="393">IF(AND(AW71="Y",EW71&gt;0),1,0)</f>
        <v>0</v>
      </c>
      <c r="DI71" s="166">
        <f t="shared" si="393"/>
        <v>0</v>
      </c>
      <c r="DJ71" s="166">
        <f t="shared" si="393"/>
        <v>0</v>
      </c>
      <c r="DK71" s="166">
        <f t="shared" si="393"/>
        <v>0</v>
      </c>
      <c r="DL71" s="166">
        <f t="shared" si="393"/>
        <v>0</v>
      </c>
      <c r="DM71" s="166">
        <f t="shared" si="393"/>
        <v>0</v>
      </c>
      <c r="DN71" s="166">
        <f t="shared" si="393"/>
        <v>0</v>
      </c>
      <c r="DO71" s="166">
        <f t="shared" si="393"/>
        <v>0</v>
      </c>
      <c r="DP71" s="166">
        <f t="shared" si="393"/>
        <v>0</v>
      </c>
      <c r="DQ71" s="166">
        <f t="shared" si="393"/>
        <v>0</v>
      </c>
      <c r="DS71" s="166">
        <f t="shared" ref="DS71:EB75" si="394">IF(S$10&gt;0,1,0)</f>
        <v>0</v>
      </c>
      <c r="DT71" s="166">
        <f t="shared" si="394"/>
        <v>0</v>
      </c>
      <c r="DU71" s="166">
        <f t="shared" si="394"/>
        <v>0</v>
      </c>
      <c r="DV71" s="166">
        <f t="shared" si="394"/>
        <v>0</v>
      </c>
      <c r="DW71" s="166">
        <f t="shared" si="394"/>
        <v>0</v>
      </c>
      <c r="DX71" s="166">
        <f t="shared" si="394"/>
        <v>0</v>
      </c>
      <c r="DY71" s="166">
        <f t="shared" si="394"/>
        <v>0</v>
      </c>
      <c r="DZ71" s="166">
        <f t="shared" si="394"/>
        <v>0</v>
      </c>
      <c r="EA71" s="166">
        <f t="shared" si="394"/>
        <v>0</v>
      </c>
      <c r="EB71" s="166">
        <f t="shared" si="394"/>
        <v>0</v>
      </c>
      <c r="EC71" s="166">
        <f t="shared" ref="EC71:EL75" si="395">IF(AC$10&gt;0,1,0)</f>
        <v>0</v>
      </c>
      <c r="ED71" s="166">
        <f t="shared" si="395"/>
        <v>0</v>
      </c>
      <c r="EE71" s="166">
        <f t="shared" si="395"/>
        <v>0</v>
      </c>
      <c r="EF71" s="166">
        <f t="shared" si="395"/>
        <v>0</v>
      </c>
      <c r="EG71" s="166">
        <f t="shared" si="395"/>
        <v>0</v>
      </c>
      <c r="EH71" s="166">
        <f t="shared" si="395"/>
        <v>0</v>
      </c>
      <c r="EI71" s="166">
        <f t="shared" si="395"/>
        <v>0</v>
      </c>
      <c r="EJ71" s="166">
        <f t="shared" si="395"/>
        <v>0</v>
      </c>
      <c r="EK71" s="166">
        <f t="shared" si="395"/>
        <v>0</v>
      </c>
      <c r="EL71" s="166">
        <f t="shared" si="395"/>
        <v>0</v>
      </c>
      <c r="EM71" s="166">
        <f t="shared" ref="EM71:EV75" si="396">IF(AM$10&gt;0,1,0)</f>
        <v>0</v>
      </c>
      <c r="EN71" s="166">
        <f t="shared" si="396"/>
        <v>0</v>
      </c>
      <c r="EO71" s="166">
        <f t="shared" si="396"/>
        <v>0</v>
      </c>
      <c r="EP71" s="166">
        <f t="shared" si="396"/>
        <v>0</v>
      </c>
      <c r="EQ71" s="166">
        <f t="shared" si="396"/>
        <v>0</v>
      </c>
      <c r="ER71" s="166">
        <f t="shared" si="396"/>
        <v>0</v>
      </c>
      <c r="ES71" s="166">
        <f t="shared" si="396"/>
        <v>0</v>
      </c>
      <c r="ET71" s="166">
        <f t="shared" si="396"/>
        <v>0</v>
      </c>
      <c r="EU71" s="166">
        <f t="shared" si="396"/>
        <v>0</v>
      </c>
      <c r="EV71" s="166">
        <f t="shared" si="396"/>
        <v>0</v>
      </c>
      <c r="EW71" s="166">
        <f t="shared" ref="EW71:FF75" si="397">IF(AW$10&gt;0,1,0)</f>
        <v>0</v>
      </c>
      <c r="EX71" s="166">
        <f t="shared" si="397"/>
        <v>0</v>
      </c>
      <c r="EY71" s="166">
        <f t="shared" si="397"/>
        <v>0</v>
      </c>
      <c r="EZ71" s="166">
        <f t="shared" si="397"/>
        <v>0</v>
      </c>
      <c r="FA71" s="166">
        <f t="shared" si="397"/>
        <v>0</v>
      </c>
      <c r="FB71" s="166">
        <f t="shared" si="397"/>
        <v>0</v>
      </c>
      <c r="FC71" s="166">
        <f t="shared" si="397"/>
        <v>0</v>
      </c>
      <c r="FD71" s="166">
        <f t="shared" si="397"/>
        <v>0</v>
      </c>
      <c r="FE71" s="166">
        <f t="shared" si="397"/>
        <v>0</v>
      </c>
      <c r="FF71" s="166">
        <f t="shared" si="397"/>
        <v>0</v>
      </c>
      <c r="FH71" s="166">
        <f>IF(AND(S71&lt;&gt;"",DS71=1),1,0)</f>
        <v>0</v>
      </c>
      <c r="FI71" s="166">
        <f t="shared" ref="FI71:FX75" si="398">IF(AND(T71&lt;&gt;"",DT71=1),1,0)</f>
        <v>0</v>
      </c>
      <c r="FJ71" s="166">
        <f t="shared" si="398"/>
        <v>0</v>
      </c>
      <c r="FK71" s="166">
        <f t="shared" si="398"/>
        <v>0</v>
      </c>
      <c r="FL71" s="166">
        <f t="shared" si="398"/>
        <v>0</v>
      </c>
      <c r="FM71" s="166">
        <f t="shared" si="398"/>
        <v>0</v>
      </c>
      <c r="FN71" s="166">
        <f t="shared" si="398"/>
        <v>0</v>
      </c>
      <c r="FO71" s="166">
        <f t="shared" si="398"/>
        <v>0</v>
      </c>
      <c r="FP71" s="166">
        <f t="shared" si="398"/>
        <v>0</v>
      </c>
      <c r="FQ71" s="166">
        <f t="shared" si="398"/>
        <v>0</v>
      </c>
      <c r="FR71" s="166">
        <f t="shared" si="398"/>
        <v>0</v>
      </c>
      <c r="FS71" s="166">
        <f t="shared" si="398"/>
        <v>0</v>
      </c>
      <c r="FT71" s="166">
        <f t="shared" si="398"/>
        <v>0</v>
      </c>
      <c r="FU71" s="166">
        <f t="shared" si="398"/>
        <v>0</v>
      </c>
      <c r="FV71" s="166">
        <f t="shared" si="398"/>
        <v>0</v>
      </c>
      <c r="FW71" s="166">
        <f t="shared" si="398"/>
        <v>0</v>
      </c>
      <c r="FX71" s="166">
        <f t="shared" si="398"/>
        <v>0</v>
      </c>
      <c r="FY71" s="166">
        <f t="shared" ref="FY71:FY75" si="399">IF(AND(AJ71&lt;&gt;"",EJ71=1),1,0)</f>
        <v>0</v>
      </c>
      <c r="FZ71" s="166">
        <f t="shared" ref="FZ71:FZ75" si="400">IF(AND(AK71&lt;&gt;"",EK71=1),1,0)</f>
        <v>0</v>
      </c>
      <c r="GA71" s="166">
        <f t="shared" ref="GA71:GA75" si="401">IF(AND(AL71&lt;&gt;"",EL71=1),1,0)</f>
        <v>0</v>
      </c>
      <c r="GB71" s="166">
        <f t="shared" ref="GB71:GB75" si="402">IF(AND(AM71&lt;&gt;"",EM71=1),1,0)</f>
        <v>0</v>
      </c>
      <c r="GC71" s="166">
        <f t="shared" ref="GC71:GC75" si="403">IF(AND(AN71&lt;&gt;"",EN71=1),1,0)</f>
        <v>0</v>
      </c>
      <c r="GD71" s="166">
        <f t="shared" ref="GD71:GD75" si="404">IF(AND(AO71&lt;&gt;"",EO71=1),1,0)</f>
        <v>0</v>
      </c>
      <c r="GE71" s="166">
        <f t="shared" ref="GE71:GE75" si="405">IF(AND(AP71&lt;&gt;"",EP71=1),1,0)</f>
        <v>0</v>
      </c>
      <c r="GF71" s="166">
        <f t="shared" ref="GF71:GF75" si="406">IF(AND(AQ71&lt;&gt;"",EQ71=1),1,0)</f>
        <v>0</v>
      </c>
      <c r="GG71" s="166">
        <f t="shared" ref="GG71:GG75" si="407">IF(AND(AR71&lt;&gt;"",ER71=1),1,0)</f>
        <v>0</v>
      </c>
      <c r="GH71" s="166">
        <f t="shared" ref="GH71:GH75" si="408">IF(AND(AS71&lt;&gt;"",ES71=1),1,0)</f>
        <v>0</v>
      </c>
      <c r="GI71" s="166">
        <f t="shared" ref="GI71:GI75" si="409">IF(AND(AT71&lt;&gt;"",ET71=1),1,0)</f>
        <v>0</v>
      </c>
      <c r="GJ71" s="166">
        <f t="shared" ref="GJ71:GJ75" si="410">IF(AND(AU71&lt;&gt;"",EU71=1),1,0)</f>
        <v>0</v>
      </c>
      <c r="GK71" s="166">
        <f t="shared" ref="GK71:GK75" si="411">IF(AND(AV71&lt;&gt;"",EV71=1),1,0)</f>
        <v>0</v>
      </c>
      <c r="GL71" s="166">
        <f t="shared" ref="GL71:GL75" si="412">IF(AND(AW71&lt;&gt;"",EW71=1),1,0)</f>
        <v>0</v>
      </c>
      <c r="GM71" s="166">
        <f t="shared" ref="GM71:GM75" si="413">IF(AND(AX71&lt;&gt;"",EX71=1),1,0)</f>
        <v>0</v>
      </c>
      <c r="GN71" s="166">
        <f t="shared" ref="GN71:GN75" si="414">IF(AND(AY71&lt;&gt;"",EY71=1),1,0)</f>
        <v>0</v>
      </c>
      <c r="GO71" s="166">
        <f t="shared" ref="GO71:GO75" si="415">IF(AND(AZ71&lt;&gt;"",EZ71=1),1,0)</f>
        <v>0</v>
      </c>
      <c r="GP71" s="166">
        <f t="shared" ref="GP71:GP75" si="416">IF(AND(BA71&lt;&gt;"",FA71=1),1,0)</f>
        <v>0</v>
      </c>
      <c r="GQ71" s="166">
        <f t="shared" ref="GQ71:GQ75" si="417">IF(AND(BB71&lt;&gt;"",FB71=1),1,0)</f>
        <v>0</v>
      </c>
      <c r="GR71" s="166">
        <f t="shared" ref="GR71:GR75" si="418">IF(AND(BC71&lt;&gt;"",FC71=1),1,0)</f>
        <v>0</v>
      </c>
      <c r="GS71" s="166">
        <f t="shared" ref="GS71:GS75" si="419">IF(AND(BD71&lt;&gt;"",FD71=1),1,0)</f>
        <v>0</v>
      </c>
      <c r="GT71" s="166">
        <f t="shared" ref="GT71:GT75" si="420">IF(AND(BE71&lt;&gt;"",FE71=1),1,0)</f>
        <v>0</v>
      </c>
      <c r="GU71" s="166">
        <f t="shared" ref="GU71:GU75" si="421">IF(AND(BF71&lt;&gt;"",FF71=1),1,0)</f>
        <v>0</v>
      </c>
      <c r="GW71" s="166">
        <f t="shared" ref="GW71:IC75" si="422">IF(AND(FH71=1,DS71=1,CD71=0),1,0)</f>
        <v>0</v>
      </c>
      <c r="GX71" s="166">
        <f t="shared" si="422"/>
        <v>0</v>
      </c>
      <c r="GY71" s="166">
        <f t="shared" si="422"/>
        <v>0</v>
      </c>
      <c r="GZ71" s="166">
        <f t="shared" si="422"/>
        <v>0</v>
      </c>
      <c r="HA71" s="166">
        <f t="shared" si="422"/>
        <v>0</v>
      </c>
      <c r="HB71" s="166">
        <f t="shared" si="422"/>
        <v>0</v>
      </c>
      <c r="HC71" s="166">
        <f t="shared" si="422"/>
        <v>0</v>
      </c>
      <c r="HD71" s="166">
        <f t="shared" si="422"/>
        <v>0</v>
      </c>
      <c r="HE71" s="166">
        <f t="shared" si="422"/>
        <v>0</v>
      </c>
      <c r="HF71" s="166">
        <f t="shared" si="422"/>
        <v>0</v>
      </c>
      <c r="HG71" s="166">
        <f t="shared" si="422"/>
        <v>0</v>
      </c>
      <c r="HH71" s="166">
        <f t="shared" si="422"/>
        <v>0</v>
      </c>
      <c r="HI71" s="166">
        <f t="shared" si="422"/>
        <v>0</v>
      </c>
      <c r="HJ71" s="166">
        <f t="shared" si="422"/>
        <v>0</v>
      </c>
      <c r="HK71" s="166">
        <f t="shared" si="422"/>
        <v>0</v>
      </c>
      <c r="HL71" s="166">
        <f t="shared" si="422"/>
        <v>0</v>
      </c>
      <c r="HM71" s="166">
        <f t="shared" si="422"/>
        <v>0</v>
      </c>
      <c r="HN71" s="166">
        <f t="shared" si="422"/>
        <v>0</v>
      </c>
      <c r="HO71" s="166">
        <f t="shared" si="422"/>
        <v>0</v>
      </c>
      <c r="HP71" s="166">
        <f t="shared" si="422"/>
        <v>0</v>
      </c>
      <c r="HQ71" s="166">
        <f t="shared" si="422"/>
        <v>0</v>
      </c>
      <c r="HR71" s="166">
        <f t="shared" si="422"/>
        <v>0</v>
      </c>
      <c r="HS71" s="166">
        <f t="shared" si="422"/>
        <v>0</v>
      </c>
      <c r="HT71" s="166">
        <f t="shared" si="422"/>
        <v>0</v>
      </c>
      <c r="HU71" s="166">
        <f t="shared" si="422"/>
        <v>0</v>
      </c>
      <c r="HV71" s="166">
        <f t="shared" si="422"/>
        <v>0</v>
      </c>
      <c r="HW71" s="166">
        <f t="shared" si="422"/>
        <v>0</v>
      </c>
      <c r="HX71" s="166">
        <f t="shared" si="422"/>
        <v>0</v>
      </c>
      <c r="HY71" s="166">
        <f t="shared" si="422"/>
        <v>0</v>
      </c>
      <c r="HZ71" s="166">
        <f t="shared" si="422"/>
        <v>0</v>
      </c>
      <c r="IA71" s="166">
        <f t="shared" si="422"/>
        <v>0</v>
      </c>
      <c r="IB71" s="166">
        <f t="shared" si="422"/>
        <v>0</v>
      </c>
      <c r="IC71" s="166">
        <f t="shared" si="422"/>
        <v>0</v>
      </c>
      <c r="ID71" s="166">
        <f t="shared" ref="ID71:ID75" si="423">IF(AND(GO71=1,EZ71=1,DK71=0),1,0)</f>
        <v>0</v>
      </c>
      <c r="IE71" s="166">
        <f t="shared" ref="IE71:IE75" si="424">IF(AND(GP71=1,FA71=1,DL71=0),1,0)</f>
        <v>0</v>
      </c>
      <c r="IF71" s="166">
        <f t="shared" ref="IF71:IF75" si="425">IF(AND(GQ71=1,FB71=1,DM71=0),1,0)</f>
        <v>0</v>
      </c>
      <c r="IG71" s="166">
        <f t="shared" ref="IG71:IG75" si="426">IF(AND(GR71=1,FC71=1,DN71=0),1,0)</f>
        <v>0</v>
      </c>
      <c r="IH71" s="166">
        <f t="shared" ref="IH71:IH75" si="427">IF(AND(GS71=1,FD71=1,DO71=0),1,0)</f>
        <v>0</v>
      </c>
      <c r="II71" s="166">
        <f t="shared" ref="II71:II75" si="428">IF(AND(GT71=1,FE71=1,DP71=0),1,0)</f>
        <v>0</v>
      </c>
      <c r="IJ71" s="166">
        <f t="shared" ref="IJ71:IJ75" si="429">IF(AND(GU71=1,FF71=1,DQ71=0),1,0)</f>
        <v>0</v>
      </c>
    </row>
    <row r="72" spans="1:286" ht="12.95" customHeight="1" x14ac:dyDescent="0.25">
      <c r="A72" s="284" t="s">
        <v>312</v>
      </c>
      <c r="B72" s="284"/>
      <c r="C72" s="284"/>
      <c r="D72" s="284"/>
      <c r="E72" s="284"/>
      <c r="F72" s="284"/>
      <c r="G72" s="284"/>
      <c r="H72" s="284"/>
      <c r="I72" s="284"/>
      <c r="J72" s="284"/>
      <c r="K72" s="284"/>
      <c r="L72" s="284"/>
      <c r="M72" s="284"/>
      <c r="N72" s="284"/>
      <c r="O72" s="284"/>
      <c r="P72" s="284"/>
      <c r="Q72" s="284"/>
      <c r="R72" s="154" t="str">
        <f>BZ72</f>
        <v/>
      </c>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298"/>
      <c r="BH72" s="299"/>
      <c r="BI72" s="299"/>
      <c r="BJ72" s="299"/>
      <c r="BK72" s="299"/>
      <c r="BL72" s="299"/>
      <c r="BM72" s="299"/>
      <c r="BN72" s="299"/>
      <c r="BO72" s="299"/>
      <c r="BP72" s="299"/>
      <c r="BQ72" s="299"/>
      <c r="BR72" s="299"/>
      <c r="BS72" s="299"/>
      <c r="BT72" s="299"/>
      <c r="BU72" s="299"/>
      <c r="BV72" s="299"/>
      <c r="BW72" s="300"/>
      <c r="BX72" s="156"/>
      <c r="BY72" s="150"/>
      <c r="BZ72" s="158" t="str">
        <f>IF(CB72&gt;0,CA72/CB72,"")</f>
        <v/>
      </c>
      <c r="CA72" s="166">
        <f>SUM(CD72:DQ72)</f>
        <v>0</v>
      </c>
      <c r="CB72" s="166">
        <f>SUM(DS72:FF72)</f>
        <v>0</v>
      </c>
      <c r="CD72" s="166">
        <f t="shared" si="390"/>
        <v>0</v>
      </c>
      <c r="CE72" s="166">
        <f t="shared" si="390"/>
        <v>0</v>
      </c>
      <c r="CF72" s="166">
        <f t="shared" si="390"/>
        <v>0</v>
      </c>
      <c r="CG72" s="166">
        <f t="shared" si="390"/>
        <v>0</v>
      </c>
      <c r="CH72" s="166">
        <f t="shared" si="390"/>
        <v>0</v>
      </c>
      <c r="CI72" s="166">
        <f t="shared" si="390"/>
        <v>0</v>
      </c>
      <c r="CJ72" s="166">
        <f t="shared" si="390"/>
        <v>0</v>
      </c>
      <c r="CK72" s="166">
        <f t="shared" si="390"/>
        <v>0</v>
      </c>
      <c r="CL72" s="166">
        <f t="shared" si="390"/>
        <v>0</v>
      </c>
      <c r="CM72" s="166">
        <f t="shared" si="390"/>
        <v>0</v>
      </c>
      <c r="CN72" s="166">
        <f t="shared" si="391"/>
        <v>0</v>
      </c>
      <c r="CO72" s="166">
        <f t="shared" si="391"/>
        <v>0</v>
      </c>
      <c r="CP72" s="166">
        <f t="shared" si="391"/>
        <v>0</v>
      </c>
      <c r="CQ72" s="166">
        <f t="shared" si="391"/>
        <v>0</v>
      </c>
      <c r="CR72" s="166">
        <f t="shared" si="391"/>
        <v>0</v>
      </c>
      <c r="CS72" s="166">
        <f t="shared" si="391"/>
        <v>0</v>
      </c>
      <c r="CT72" s="166">
        <f t="shared" si="391"/>
        <v>0</v>
      </c>
      <c r="CU72" s="166">
        <f t="shared" si="391"/>
        <v>0</v>
      </c>
      <c r="CV72" s="166">
        <f t="shared" si="391"/>
        <v>0</v>
      </c>
      <c r="CW72" s="166">
        <f t="shared" si="391"/>
        <v>0</v>
      </c>
      <c r="CX72" s="166">
        <f t="shared" si="392"/>
        <v>0</v>
      </c>
      <c r="CY72" s="166">
        <f t="shared" si="392"/>
        <v>0</v>
      </c>
      <c r="CZ72" s="166">
        <f t="shared" si="392"/>
        <v>0</v>
      </c>
      <c r="DA72" s="166">
        <f t="shared" si="392"/>
        <v>0</v>
      </c>
      <c r="DB72" s="166">
        <f t="shared" si="392"/>
        <v>0</v>
      </c>
      <c r="DC72" s="166">
        <f t="shared" si="392"/>
        <v>0</v>
      </c>
      <c r="DD72" s="166">
        <f t="shared" si="392"/>
        <v>0</v>
      </c>
      <c r="DE72" s="166">
        <f t="shared" si="392"/>
        <v>0</v>
      </c>
      <c r="DF72" s="166">
        <f t="shared" si="392"/>
        <v>0</v>
      </c>
      <c r="DG72" s="166">
        <f t="shared" si="392"/>
        <v>0</v>
      </c>
      <c r="DH72" s="166">
        <f t="shared" si="393"/>
        <v>0</v>
      </c>
      <c r="DI72" s="166">
        <f t="shared" si="393"/>
        <v>0</v>
      </c>
      <c r="DJ72" s="166">
        <f t="shared" si="393"/>
        <v>0</v>
      </c>
      <c r="DK72" s="166">
        <f t="shared" si="393"/>
        <v>0</v>
      </c>
      <c r="DL72" s="166">
        <f t="shared" si="393"/>
        <v>0</v>
      </c>
      <c r="DM72" s="166">
        <f t="shared" si="393"/>
        <v>0</v>
      </c>
      <c r="DN72" s="166">
        <f t="shared" si="393"/>
        <v>0</v>
      </c>
      <c r="DO72" s="166">
        <f t="shared" si="393"/>
        <v>0</v>
      </c>
      <c r="DP72" s="166">
        <f t="shared" si="393"/>
        <v>0</v>
      </c>
      <c r="DQ72" s="166">
        <f t="shared" si="393"/>
        <v>0</v>
      </c>
      <c r="DS72" s="166">
        <f t="shared" si="394"/>
        <v>0</v>
      </c>
      <c r="DT72" s="166">
        <f t="shared" si="394"/>
        <v>0</v>
      </c>
      <c r="DU72" s="166">
        <f t="shared" si="394"/>
        <v>0</v>
      </c>
      <c r="DV72" s="166">
        <f t="shared" si="394"/>
        <v>0</v>
      </c>
      <c r="DW72" s="166">
        <f t="shared" si="394"/>
        <v>0</v>
      </c>
      <c r="DX72" s="166">
        <f t="shared" si="394"/>
        <v>0</v>
      </c>
      <c r="DY72" s="166">
        <f t="shared" si="394"/>
        <v>0</v>
      </c>
      <c r="DZ72" s="166">
        <f t="shared" si="394"/>
        <v>0</v>
      </c>
      <c r="EA72" s="166">
        <f t="shared" si="394"/>
        <v>0</v>
      </c>
      <c r="EB72" s="166">
        <f t="shared" si="394"/>
        <v>0</v>
      </c>
      <c r="EC72" s="166">
        <f t="shared" si="395"/>
        <v>0</v>
      </c>
      <c r="ED72" s="166">
        <f t="shared" si="395"/>
        <v>0</v>
      </c>
      <c r="EE72" s="166">
        <f t="shared" si="395"/>
        <v>0</v>
      </c>
      <c r="EF72" s="166">
        <f t="shared" si="395"/>
        <v>0</v>
      </c>
      <c r="EG72" s="166">
        <f t="shared" si="395"/>
        <v>0</v>
      </c>
      <c r="EH72" s="166">
        <f t="shared" si="395"/>
        <v>0</v>
      </c>
      <c r="EI72" s="166">
        <f t="shared" si="395"/>
        <v>0</v>
      </c>
      <c r="EJ72" s="166">
        <f t="shared" si="395"/>
        <v>0</v>
      </c>
      <c r="EK72" s="166">
        <f t="shared" si="395"/>
        <v>0</v>
      </c>
      <c r="EL72" s="166">
        <f t="shared" si="395"/>
        <v>0</v>
      </c>
      <c r="EM72" s="166">
        <f t="shared" si="396"/>
        <v>0</v>
      </c>
      <c r="EN72" s="166">
        <f t="shared" si="396"/>
        <v>0</v>
      </c>
      <c r="EO72" s="166">
        <f t="shared" si="396"/>
        <v>0</v>
      </c>
      <c r="EP72" s="166">
        <f t="shared" si="396"/>
        <v>0</v>
      </c>
      <c r="EQ72" s="166">
        <f t="shared" si="396"/>
        <v>0</v>
      </c>
      <c r="ER72" s="166">
        <f t="shared" si="396"/>
        <v>0</v>
      </c>
      <c r="ES72" s="166">
        <f t="shared" si="396"/>
        <v>0</v>
      </c>
      <c r="ET72" s="166">
        <f t="shared" si="396"/>
        <v>0</v>
      </c>
      <c r="EU72" s="166">
        <f t="shared" si="396"/>
        <v>0</v>
      </c>
      <c r="EV72" s="166">
        <f t="shared" si="396"/>
        <v>0</v>
      </c>
      <c r="EW72" s="166">
        <f t="shared" si="397"/>
        <v>0</v>
      </c>
      <c r="EX72" s="166">
        <f t="shared" si="397"/>
        <v>0</v>
      </c>
      <c r="EY72" s="166">
        <f t="shared" si="397"/>
        <v>0</v>
      </c>
      <c r="EZ72" s="166">
        <f t="shared" si="397"/>
        <v>0</v>
      </c>
      <c r="FA72" s="166">
        <f t="shared" si="397"/>
        <v>0</v>
      </c>
      <c r="FB72" s="166">
        <f t="shared" si="397"/>
        <v>0</v>
      </c>
      <c r="FC72" s="166">
        <f t="shared" si="397"/>
        <v>0</v>
      </c>
      <c r="FD72" s="166">
        <f t="shared" si="397"/>
        <v>0</v>
      </c>
      <c r="FE72" s="166">
        <f t="shared" si="397"/>
        <v>0</v>
      </c>
      <c r="FF72" s="166">
        <f t="shared" si="397"/>
        <v>0</v>
      </c>
      <c r="FH72" s="166">
        <f>IF(AND(S72&lt;&gt;"",DS72=1),1,0)</f>
        <v>0</v>
      </c>
      <c r="FI72" s="166">
        <f t="shared" si="398"/>
        <v>0</v>
      </c>
      <c r="FJ72" s="166">
        <f t="shared" si="398"/>
        <v>0</v>
      </c>
      <c r="FK72" s="166">
        <f t="shared" si="398"/>
        <v>0</v>
      </c>
      <c r="FL72" s="166">
        <f t="shared" si="398"/>
        <v>0</v>
      </c>
      <c r="FM72" s="166">
        <f t="shared" si="398"/>
        <v>0</v>
      </c>
      <c r="FN72" s="166">
        <f t="shared" si="398"/>
        <v>0</v>
      </c>
      <c r="FO72" s="166">
        <f t="shared" si="398"/>
        <v>0</v>
      </c>
      <c r="FP72" s="166">
        <f t="shared" si="398"/>
        <v>0</v>
      </c>
      <c r="FQ72" s="166">
        <f t="shared" si="398"/>
        <v>0</v>
      </c>
      <c r="FR72" s="166">
        <f t="shared" si="398"/>
        <v>0</v>
      </c>
      <c r="FS72" s="166">
        <f t="shared" si="398"/>
        <v>0</v>
      </c>
      <c r="FT72" s="166">
        <f t="shared" si="398"/>
        <v>0</v>
      </c>
      <c r="FU72" s="166">
        <f t="shared" si="398"/>
        <v>0</v>
      </c>
      <c r="FV72" s="166">
        <f t="shared" si="398"/>
        <v>0</v>
      </c>
      <c r="FW72" s="166">
        <f t="shared" si="398"/>
        <v>0</v>
      </c>
      <c r="FX72" s="166">
        <f t="shared" si="398"/>
        <v>0</v>
      </c>
      <c r="FY72" s="166">
        <f t="shared" si="399"/>
        <v>0</v>
      </c>
      <c r="FZ72" s="166">
        <f t="shared" si="400"/>
        <v>0</v>
      </c>
      <c r="GA72" s="166">
        <f t="shared" si="401"/>
        <v>0</v>
      </c>
      <c r="GB72" s="166">
        <f t="shared" si="402"/>
        <v>0</v>
      </c>
      <c r="GC72" s="166">
        <f t="shared" si="403"/>
        <v>0</v>
      </c>
      <c r="GD72" s="166">
        <f t="shared" si="404"/>
        <v>0</v>
      </c>
      <c r="GE72" s="166">
        <f t="shared" si="405"/>
        <v>0</v>
      </c>
      <c r="GF72" s="166">
        <f t="shared" si="406"/>
        <v>0</v>
      </c>
      <c r="GG72" s="166">
        <f t="shared" si="407"/>
        <v>0</v>
      </c>
      <c r="GH72" s="166">
        <f t="shared" si="408"/>
        <v>0</v>
      </c>
      <c r="GI72" s="166">
        <f t="shared" si="409"/>
        <v>0</v>
      </c>
      <c r="GJ72" s="166">
        <f t="shared" si="410"/>
        <v>0</v>
      </c>
      <c r="GK72" s="166">
        <f t="shared" si="411"/>
        <v>0</v>
      </c>
      <c r="GL72" s="166">
        <f t="shared" si="412"/>
        <v>0</v>
      </c>
      <c r="GM72" s="166">
        <f t="shared" si="413"/>
        <v>0</v>
      </c>
      <c r="GN72" s="166">
        <f t="shared" si="414"/>
        <v>0</v>
      </c>
      <c r="GO72" s="166">
        <f t="shared" si="415"/>
        <v>0</v>
      </c>
      <c r="GP72" s="166">
        <f t="shared" si="416"/>
        <v>0</v>
      </c>
      <c r="GQ72" s="166">
        <f t="shared" si="417"/>
        <v>0</v>
      </c>
      <c r="GR72" s="166">
        <f t="shared" si="418"/>
        <v>0</v>
      </c>
      <c r="GS72" s="166">
        <f t="shared" si="419"/>
        <v>0</v>
      </c>
      <c r="GT72" s="166">
        <f t="shared" si="420"/>
        <v>0</v>
      </c>
      <c r="GU72" s="166">
        <f t="shared" si="421"/>
        <v>0</v>
      </c>
      <c r="GW72" s="166">
        <f t="shared" si="422"/>
        <v>0</v>
      </c>
      <c r="GX72" s="166">
        <f t="shared" si="422"/>
        <v>0</v>
      </c>
      <c r="GY72" s="166">
        <f t="shared" si="422"/>
        <v>0</v>
      </c>
      <c r="GZ72" s="166">
        <f t="shared" si="422"/>
        <v>0</v>
      </c>
      <c r="HA72" s="166">
        <f t="shared" si="422"/>
        <v>0</v>
      </c>
      <c r="HB72" s="166">
        <f t="shared" si="422"/>
        <v>0</v>
      </c>
      <c r="HC72" s="166">
        <f t="shared" si="422"/>
        <v>0</v>
      </c>
      <c r="HD72" s="166">
        <f t="shared" si="422"/>
        <v>0</v>
      </c>
      <c r="HE72" s="166">
        <f t="shared" si="422"/>
        <v>0</v>
      </c>
      <c r="HF72" s="166">
        <f t="shared" si="422"/>
        <v>0</v>
      </c>
      <c r="HG72" s="166">
        <f t="shared" si="422"/>
        <v>0</v>
      </c>
      <c r="HH72" s="166">
        <f t="shared" si="422"/>
        <v>0</v>
      </c>
      <c r="HI72" s="166">
        <f t="shared" si="422"/>
        <v>0</v>
      </c>
      <c r="HJ72" s="166">
        <f t="shared" si="422"/>
        <v>0</v>
      </c>
      <c r="HK72" s="166">
        <f t="shared" si="422"/>
        <v>0</v>
      </c>
      <c r="HL72" s="166">
        <f t="shared" si="422"/>
        <v>0</v>
      </c>
      <c r="HM72" s="166">
        <f t="shared" si="422"/>
        <v>0</v>
      </c>
      <c r="HN72" s="166">
        <f t="shared" si="422"/>
        <v>0</v>
      </c>
      <c r="HO72" s="166">
        <f t="shared" si="422"/>
        <v>0</v>
      </c>
      <c r="HP72" s="166">
        <f t="shared" si="422"/>
        <v>0</v>
      </c>
      <c r="HQ72" s="166">
        <f t="shared" si="422"/>
        <v>0</v>
      </c>
      <c r="HR72" s="166">
        <f t="shared" si="422"/>
        <v>0</v>
      </c>
      <c r="HS72" s="166">
        <f t="shared" si="422"/>
        <v>0</v>
      </c>
      <c r="HT72" s="166">
        <f t="shared" si="422"/>
        <v>0</v>
      </c>
      <c r="HU72" s="166">
        <f t="shared" si="422"/>
        <v>0</v>
      </c>
      <c r="HV72" s="166">
        <f t="shared" si="422"/>
        <v>0</v>
      </c>
      <c r="HW72" s="166">
        <f t="shared" si="422"/>
        <v>0</v>
      </c>
      <c r="HX72" s="166">
        <f t="shared" si="422"/>
        <v>0</v>
      </c>
      <c r="HY72" s="166">
        <f t="shared" si="422"/>
        <v>0</v>
      </c>
      <c r="HZ72" s="166">
        <f t="shared" si="422"/>
        <v>0</v>
      </c>
      <c r="IA72" s="166">
        <f t="shared" si="422"/>
        <v>0</v>
      </c>
      <c r="IB72" s="166">
        <f t="shared" si="422"/>
        <v>0</v>
      </c>
      <c r="IC72" s="166">
        <f t="shared" si="422"/>
        <v>0</v>
      </c>
      <c r="ID72" s="166">
        <f t="shared" si="423"/>
        <v>0</v>
      </c>
      <c r="IE72" s="166">
        <f t="shared" si="424"/>
        <v>0</v>
      </c>
      <c r="IF72" s="166">
        <f t="shared" si="425"/>
        <v>0</v>
      </c>
      <c r="IG72" s="166">
        <f t="shared" si="426"/>
        <v>0</v>
      </c>
      <c r="IH72" s="166">
        <f t="shared" si="427"/>
        <v>0</v>
      </c>
      <c r="II72" s="166">
        <f t="shared" si="428"/>
        <v>0</v>
      </c>
      <c r="IJ72" s="166">
        <f t="shared" si="429"/>
        <v>0</v>
      </c>
    </row>
    <row r="73" spans="1:286" ht="12.95" customHeight="1" x14ac:dyDescent="0.25">
      <c r="A73" s="284" t="s">
        <v>313</v>
      </c>
      <c r="B73" s="284"/>
      <c r="C73" s="284"/>
      <c r="D73" s="284"/>
      <c r="E73" s="284"/>
      <c r="F73" s="284"/>
      <c r="G73" s="284"/>
      <c r="H73" s="284"/>
      <c r="I73" s="284"/>
      <c r="J73" s="284"/>
      <c r="K73" s="284"/>
      <c r="L73" s="284"/>
      <c r="M73" s="284"/>
      <c r="N73" s="284"/>
      <c r="O73" s="284"/>
      <c r="P73" s="284"/>
      <c r="Q73" s="284"/>
      <c r="R73" s="154" t="str">
        <f>BZ73</f>
        <v/>
      </c>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298"/>
      <c r="BH73" s="299"/>
      <c r="BI73" s="299"/>
      <c r="BJ73" s="299"/>
      <c r="BK73" s="299"/>
      <c r="BL73" s="299"/>
      <c r="BM73" s="299"/>
      <c r="BN73" s="299"/>
      <c r="BO73" s="299"/>
      <c r="BP73" s="299"/>
      <c r="BQ73" s="299"/>
      <c r="BR73" s="299"/>
      <c r="BS73" s="299"/>
      <c r="BT73" s="299"/>
      <c r="BU73" s="299"/>
      <c r="BV73" s="299"/>
      <c r="BW73" s="300"/>
      <c r="BX73" s="156"/>
      <c r="BY73" s="150"/>
      <c r="BZ73" s="158" t="str">
        <f>IF(CB73&gt;0,CA73/CB73,"")</f>
        <v/>
      </c>
      <c r="CA73" s="166">
        <f>SUM(CD73:DQ73)</f>
        <v>0</v>
      </c>
      <c r="CB73" s="166">
        <f>SUM(DS73:FF73)</f>
        <v>0</v>
      </c>
      <c r="CD73" s="166">
        <f t="shared" si="390"/>
        <v>0</v>
      </c>
      <c r="CE73" s="166">
        <f t="shared" si="390"/>
        <v>0</v>
      </c>
      <c r="CF73" s="166">
        <f t="shared" si="390"/>
        <v>0</v>
      </c>
      <c r="CG73" s="166">
        <f t="shared" si="390"/>
        <v>0</v>
      </c>
      <c r="CH73" s="166">
        <f t="shared" si="390"/>
        <v>0</v>
      </c>
      <c r="CI73" s="166">
        <f t="shared" si="390"/>
        <v>0</v>
      </c>
      <c r="CJ73" s="166">
        <f t="shared" si="390"/>
        <v>0</v>
      </c>
      <c r="CK73" s="166">
        <f t="shared" si="390"/>
        <v>0</v>
      </c>
      <c r="CL73" s="166">
        <f t="shared" si="390"/>
        <v>0</v>
      </c>
      <c r="CM73" s="166">
        <f t="shared" si="390"/>
        <v>0</v>
      </c>
      <c r="CN73" s="166">
        <f t="shared" si="391"/>
        <v>0</v>
      </c>
      <c r="CO73" s="166">
        <f t="shared" si="391"/>
        <v>0</v>
      </c>
      <c r="CP73" s="166">
        <f t="shared" si="391"/>
        <v>0</v>
      </c>
      <c r="CQ73" s="166">
        <f t="shared" si="391"/>
        <v>0</v>
      </c>
      <c r="CR73" s="166">
        <f t="shared" si="391"/>
        <v>0</v>
      </c>
      <c r="CS73" s="166">
        <f t="shared" si="391"/>
        <v>0</v>
      </c>
      <c r="CT73" s="166">
        <f t="shared" si="391"/>
        <v>0</v>
      </c>
      <c r="CU73" s="166">
        <f t="shared" si="391"/>
        <v>0</v>
      </c>
      <c r="CV73" s="166">
        <f t="shared" si="391"/>
        <v>0</v>
      </c>
      <c r="CW73" s="166">
        <f t="shared" si="391"/>
        <v>0</v>
      </c>
      <c r="CX73" s="166">
        <f t="shared" si="392"/>
        <v>0</v>
      </c>
      <c r="CY73" s="166">
        <f t="shared" si="392"/>
        <v>0</v>
      </c>
      <c r="CZ73" s="166">
        <f t="shared" si="392"/>
        <v>0</v>
      </c>
      <c r="DA73" s="166">
        <f t="shared" si="392"/>
        <v>0</v>
      </c>
      <c r="DB73" s="166">
        <f t="shared" si="392"/>
        <v>0</v>
      </c>
      <c r="DC73" s="166">
        <f t="shared" si="392"/>
        <v>0</v>
      </c>
      <c r="DD73" s="166">
        <f t="shared" si="392"/>
        <v>0</v>
      </c>
      <c r="DE73" s="166">
        <f t="shared" si="392"/>
        <v>0</v>
      </c>
      <c r="DF73" s="166">
        <f t="shared" si="392"/>
        <v>0</v>
      </c>
      <c r="DG73" s="166">
        <f t="shared" si="392"/>
        <v>0</v>
      </c>
      <c r="DH73" s="166">
        <f t="shared" si="393"/>
        <v>0</v>
      </c>
      <c r="DI73" s="166">
        <f t="shared" si="393"/>
        <v>0</v>
      </c>
      <c r="DJ73" s="166">
        <f t="shared" si="393"/>
        <v>0</v>
      </c>
      <c r="DK73" s="166">
        <f t="shared" si="393"/>
        <v>0</v>
      </c>
      <c r="DL73" s="166">
        <f t="shared" si="393"/>
        <v>0</v>
      </c>
      <c r="DM73" s="166">
        <f t="shared" si="393"/>
        <v>0</v>
      </c>
      <c r="DN73" s="166">
        <f t="shared" si="393"/>
        <v>0</v>
      </c>
      <c r="DO73" s="166">
        <f t="shared" si="393"/>
        <v>0</v>
      </c>
      <c r="DP73" s="166">
        <f t="shared" si="393"/>
        <v>0</v>
      </c>
      <c r="DQ73" s="166">
        <f t="shared" si="393"/>
        <v>0</v>
      </c>
      <c r="DS73" s="166">
        <f t="shared" si="394"/>
        <v>0</v>
      </c>
      <c r="DT73" s="166">
        <f t="shared" si="394"/>
        <v>0</v>
      </c>
      <c r="DU73" s="166">
        <f t="shared" si="394"/>
        <v>0</v>
      </c>
      <c r="DV73" s="166">
        <f t="shared" si="394"/>
        <v>0</v>
      </c>
      <c r="DW73" s="166">
        <f t="shared" si="394"/>
        <v>0</v>
      </c>
      <c r="DX73" s="166">
        <f t="shared" si="394"/>
        <v>0</v>
      </c>
      <c r="DY73" s="166">
        <f t="shared" si="394"/>
        <v>0</v>
      </c>
      <c r="DZ73" s="166">
        <f t="shared" si="394"/>
        <v>0</v>
      </c>
      <c r="EA73" s="166">
        <f t="shared" si="394"/>
        <v>0</v>
      </c>
      <c r="EB73" s="166">
        <f t="shared" si="394"/>
        <v>0</v>
      </c>
      <c r="EC73" s="166">
        <f t="shared" si="395"/>
        <v>0</v>
      </c>
      <c r="ED73" s="166">
        <f t="shared" si="395"/>
        <v>0</v>
      </c>
      <c r="EE73" s="166">
        <f t="shared" si="395"/>
        <v>0</v>
      </c>
      <c r="EF73" s="166">
        <f t="shared" si="395"/>
        <v>0</v>
      </c>
      <c r="EG73" s="166">
        <f t="shared" si="395"/>
        <v>0</v>
      </c>
      <c r="EH73" s="166">
        <f t="shared" si="395"/>
        <v>0</v>
      </c>
      <c r="EI73" s="166">
        <f t="shared" si="395"/>
        <v>0</v>
      </c>
      <c r="EJ73" s="166">
        <f t="shared" si="395"/>
        <v>0</v>
      </c>
      <c r="EK73" s="166">
        <f t="shared" si="395"/>
        <v>0</v>
      </c>
      <c r="EL73" s="166">
        <f t="shared" si="395"/>
        <v>0</v>
      </c>
      <c r="EM73" s="166">
        <f t="shared" si="396"/>
        <v>0</v>
      </c>
      <c r="EN73" s="166">
        <f t="shared" si="396"/>
        <v>0</v>
      </c>
      <c r="EO73" s="166">
        <f t="shared" si="396"/>
        <v>0</v>
      </c>
      <c r="EP73" s="166">
        <f t="shared" si="396"/>
        <v>0</v>
      </c>
      <c r="EQ73" s="166">
        <f t="shared" si="396"/>
        <v>0</v>
      </c>
      <c r="ER73" s="166">
        <f t="shared" si="396"/>
        <v>0</v>
      </c>
      <c r="ES73" s="166">
        <f t="shared" si="396"/>
        <v>0</v>
      </c>
      <c r="ET73" s="166">
        <f t="shared" si="396"/>
        <v>0</v>
      </c>
      <c r="EU73" s="166">
        <f t="shared" si="396"/>
        <v>0</v>
      </c>
      <c r="EV73" s="166">
        <f t="shared" si="396"/>
        <v>0</v>
      </c>
      <c r="EW73" s="166">
        <f t="shared" si="397"/>
        <v>0</v>
      </c>
      <c r="EX73" s="166">
        <f t="shared" si="397"/>
        <v>0</v>
      </c>
      <c r="EY73" s="166">
        <f t="shared" si="397"/>
        <v>0</v>
      </c>
      <c r="EZ73" s="166">
        <f t="shared" si="397"/>
        <v>0</v>
      </c>
      <c r="FA73" s="166">
        <f t="shared" si="397"/>
        <v>0</v>
      </c>
      <c r="FB73" s="166">
        <f t="shared" si="397"/>
        <v>0</v>
      </c>
      <c r="FC73" s="166">
        <f t="shared" si="397"/>
        <v>0</v>
      </c>
      <c r="FD73" s="166">
        <f t="shared" si="397"/>
        <v>0</v>
      </c>
      <c r="FE73" s="166">
        <f t="shared" si="397"/>
        <v>0</v>
      </c>
      <c r="FF73" s="166">
        <f t="shared" si="397"/>
        <v>0</v>
      </c>
      <c r="FH73" s="166">
        <f>IF(AND(S73&lt;&gt;"",DS73=1),1,0)</f>
        <v>0</v>
      </c>
      <c r="FI73" s="166">
        <f t="shared" si="398"/>
        <v>0</v>
      </c>
      <c r="FJ73" s="166">
        <f t="shared" si="398"/>
        <v>0</v>
      </c>
      <c r="FK73" s="166">
        <f t="shared" si="398"/>
        <v>0</v>
      </c>
      <c r="FL73" s="166">
        <f t="shared" si="398"/>
        <v>0</v>
      </c>
      <c r="FM73" s="166">
        <f t="shared" si="398"/>
        <v>0</v>
      </c>
      <c r="FN73" s="166">
        <f t="shared" si="398"/>
        <v>0</v>
      </c>
      <c r="FO73" s="166">
        <f t="shared" si="398"/>
        <v>0</v>
      </c>
      <c r="FP73" s="166">
        <f t="shared" si="398"/>
        <v>0</v>
      </c>
      <c r="FQ73" s="166">
        <f t="shared" si="398"/>
        <v>0</v>
      </c>
      <c r="FR73" s="166">
        <f t="shared" si="398"/>
        <v>0</v>
      </c>
      <c r="FS73" s="166">
        <f t="shared" si="398"/>
        <v>0</v>
      </c>
      <c r="FT73" s="166">
        <f t="shared" si="398"/>
        <v>0</v>
      </c>
      <c r="FU73" s="166">
        <f t="shared" si="398"/>
        <v>0</v>
      </c>
      <c r="FV73" s="166">
        <f t="shared" si="398"/>
        <v>0</v>
      </c>
      <c r="FW73" s="166">
        <f t="shared" si="398"/>
        <v>0</v>
      </c>
      <c r="FX73" s="166">
        <f t="shared" si="398"/>
        <v>0</v>
      </c>
      <c r="FY73" s="166">
        <f t="shared" si="399"/>
        <v>0</v>
      </c>
      <c r="FZ73" s="166">
        <f t="shared" si="400"/>
        <v>0</v>
      </c>
      <c r="GA73" s="166">
        <f t="shared" si="401"/>
        <v>0</v>
      </c>
      <c r="GB73" s="166">
        <f t="shared" si="402"/>
        <v>0</v>
      </c>
      <c r="GC73" s="166">
        <f t="shared" si="403"/>
        <v>0</v>
      </c>
      <c r="GD73" s="166">
        <f t="shared" si="404"/>
        <v>0</v>
      </c>
      <c r="GE73" s="166">
        <f t="shared" si="405"/>
        <v>0</v>
      </c>
      <c r="GF73" s="166">
        <f t="shared" si="406"/>
        <v>0</v>
      </c>
      <c r="GG73" s="166">
        <f t="shared" si="407"/>
        <v>0</v>
      </c>
      <c r="GH73" s="166">
        <f t="shared" si="408"/>
        <v>0</v>
      </c>
      <c r="GI73" s="166">
        <f t="shared" si="409"/>
        <v>0</v>
      </c>
      <c r="GJ73" s="166">
        <f t="shared" si="410"/>
        <v>0</v>
      </c>
      <c r="GK73" s="166">
        <f t="shared" si="411"/>
        <v>0</v>
      </c>
      <c r="GL73" s="166">
        <f t="shared" si="412"/>
        <v>0</v>
      </c>
      <c r="GM73" s="166">
        <f t="shared" si="413"/>
        <v>0</v>
      </c>
      <c r="GN73" s="166">
        <f t="shared" si="414"/>
        <v>0</v>
      </c>
      <c r="GO73" s="166">
        <f t="shared" si="415"/>
        <v>0</v>
      </c>
      <c r="GP73" s="166">
        <f t="shared" si="416"/>
        <v>0</v>
      </c>
      <c r="GQ73" s="166">
        <f t="shared" si="417"/>
        <v>0</v>
      </c>
      <c r="GR73" s="166">
        <f t="shared" si="418"/>
        <v>0</v>
      </c>
      <c r="GS73" s="166">
        <f t="shared" si="419"/>
        <v>0</v>
      </c>
      <c r="GT73" s="166">
        <f t="shared" si="420"/>
        <v>0</v>
      </c>
      <c r="GU73" s="166">
        <f t="shared" si="421"/>
        <v>0</v>
      </c>
      <c r="GW73" s="166">
        <f t="shared" si="422"/>
        <v>0</v>
      </c>
      <c r="GX73" s="166">
        <f t="shared" si="422"/>
        <v>0</v>
      </c>
      <c r="GY73" s="166">
        <f t="shared" si="422"/>
        <v>0</v>
      </c>
      <c r="GZ73" s="166">
        <f t="shared" si="422"/>
        <v>0</v>
      </c>
      <c r="HA73" s="166">
        <f t="shared" si="422"/>
        <v>0</v>
      </c>
      <c r="HB73" s="166">
        <f t="shared" si="422"/>
        <v>0</v>
      </c>
      <c r="HC73" s="166">
        <f t="shared" si="422"/>
        <v>0</v>
      </c>
      <c r="HD73" s="166">
        <f t="shared" si="422"/>
        <v>0</v>
      </c>
      <c r="HE73" s="166">
        <f t="shared" si="422"/>
        <v>0</v>
      </c>
      <c r="HF73" s="166">
        <f t="shared" si="422"/>
        <v>0</v>
      </c>
      <c r="HG73" s="166">
        <f t="shared" si="422"/>
        <v>0</v>
      </c>
      <c r="HH73" s="166">
        <f t="shared" si="422"/>
        <v>0</v>
      </c>
      <c r="HI73" s="166">
        <f t="shared" si="422"/>
        <v>0</v>
      </c>
      <c r="HJ73" s="166">
        <f t="shared" si="422"/>
        <v>0</v>
      </c>
      <c r="HK73" s="166">
        <f t="shared" si="422"/>
        <v>0</v>
      </c>
      <c r="HL73" s="166">
        <f t="shared" si="422"/>
        <v>0</v>
      </c>
      <c r="HM73" s="166">
        <f t="shared" si="422"/>
        <v>0</v>
      </c>
      <c r="HN73" s="166">
        <f t="shared" si="422"/>
        <v>0</v>
      </c>
      <c r="HO73" s="166">
        <f t="shared" si="422"/>
        <v>0</v>
      </c>
      <c r="HP73" s="166">
        <f t="shared" si="422"/>
        <v>0</v>
      </c>
      <c r="HQ73" s="166">
        <f t="shared" si="422"/>
        <v>0</v>
      </c>
      <c r="HR73" s="166">
        <f t="shared" si="422"/>
        <v>0</v>
      </c>
      <c r="HS73" s="166">
        <f t="shared" si="422"/>
        <v>0</v>
      </c>
      <c r="HT73" s="166">
        <f t="shared" si="422"/>
        <v>0</v>
      </c>
      <c r="HU73" s="166">
        <f t="shared" si="422"/>
        <v>0</v>
      </c>
      <c r="HV73" s="166">
        <f t="shared" si="422"/>
        <v>0</v>
      </c>
      <c r="HW73" s="166">
        <f t="shared" si="422"/>
        <v>0</v>
      </c>
      <c r="HX73" s="166">
        <f t="shared" si="422"/>
        <v>0</v>
      </c>
      <c r="HY73" s="166">
        <f t="shared" si="422"/>
        <v>0</v>
      </c>
      <c r="HZ73" s="166">
        <f t="shared" si="422"/>
        <v>0</v>
      </c>
      <c r="IA73" s="166">
        <f t="shared" si="422"/>
        <v>0</v>
      </c>
      <c r="IB73" s="166">
        <f t="shared" si="422"/>
        <v>0</v>
      </c>
      <c r="IC73" s="166">
        <f t="shared" si="422"/>
        <v>0</v>
      </c>
      <c r="ID73" s="166">
        <f t="shared" si="423"/>
        <v>0</v>
      </c>
      <c r="IE73" s="166">
        <f t="shared" si="424"/>
        <v>0</v>
      </c>
      <c r="IF73" s="166">
        <f t="shared" si="425"/>
        <v>0</v>
      </c>
      <c r="IG73" s="166">
        <f t="shared" si="426"/>
        <v>0</v>
      </c>
      <c r="IH73" s="166">
        <f t="shared" si="427"/>
        <v>0</v>
      </c>
      <c r="II73" s="166">
        <f t="shared" si="428"/>
        <v>0</v>
      </c>
      <c r="IJ73" s="166">
        <f t="shared" si="429"/>
        <v>0</v>
      </c>
    </row>
    <row r="74" spans="1:286" ht="12.95" customHeight="1" x14ac:dyDescent="0.25">
      <c r="A74" s="289" t="s">
        <v>314</v>
      </c>
      <c r="B74" s="289"/>
      <c r="C74" s="289"/>
      <c r="D74" s="289"/>
      <c r="E74" s="289"/>
      <c r="F74" s="289"/>
      <c r="G74" s="289"/>
      <c r="H74" s="289"/>
      <c r="I74" s="289"/>
      <c r="J74" s="289"/>
      <c r="K74" s="289"/>
      <c r="L74" s="289"/>
      <c r="M74" s="289"/>
      <c r="N74" s="289"/>
      <c r="O74" s="289"/>
      <c r="P74" s="289"/>
      <c r="Q74" s="289"/>
      <c r="R74" s="154" t="str">
        <f>BZ74</f>
        <v/>
      </c>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298"/>
      <c r="BH74" s="299"/>
      <c r="BI74" s="299"/>
      <c r="BJ74" s="299"/>
      <c r="BK74" s="299"/>
      <c r="BL74" s="299"/>
      <c r="BM74" s="299"/>
      <c r="BN74" s="299"/>
      <c r="BO74" s="299"/>
      <c r="BP74" s="299"/>
      <c r="BQ74" s="299"/>
      <c r="BR74" s="299"/>
      <c r="BS74" s="299"/>
      <c r="BT74" s="299"/>
      <c r="BU74" s="299"/>
      <c r="BV74" s="299"/>
      <c r="BW74" s="300"/>
      <c r="BX74" s="156"/>
      <c r="BY74" s="150"/>
      <c r="BZ74" s="158" t="str">
        <f>IF(CB74&gt;0,CA74/CB74,"")</f>
        <v/>
      </c>
      <c r="CA74" s="166">
        <f>SUM(CD74:DQ74)</f>
        <v>0</v>
      </c>
      <c r="CB74" s="166">
        <f>SUM(DS74:FF74)</f>
        <v>0</v>
      </c>
      <c r="CD74" s="166">
        <f t="shared" si="390"/>
        <v>0</v>
      </c>
      <c r="CE74" s="166">
        <f t="shared" si="390"/>
        <v>0</v>
      </c>
      <c r="CF74" s="166">
        <f t="shared" si="390"/>
        <v>0</v>
      </c>
      <c r="CG74" s="166">
        <f t="shared" si="390"/>
        <v>0</v>
      </c>
      <c r="CH74" s="166">
        <f t="shared" si="390"/>
        <v>0</v>
      </c>
      <c r="CI74" s="166">
        <f t="shared" si="390"/>
        <v>0</v>
      </c>
      <c r="CJ74" s="166">
        <f t="shared" si="390"/>
        <v>0</v>
      </c>
      <c r="CK74" s="166">
        <f t="shared" si="390"/>
        <v>0</v>
      </c>
      <c r="CL74" s="166">
        <f t="shared" si="390"/>
        <v>0</v>
      </c>
      <c r="CM74" s="166">
        <f t="shared" si="390"/>
        <v>0</v>
      </c>
      <c r="CN74" s="166">
        <f t="shared" si="391"/>
        <v>0</v>
      </c>
      <c r="CO74" s="166">
        <f t="shared" si="391"/>
        <v>0</v>
      </c>
      <c r="CP74" s="166">
        <f t="shared" si="391"/>
        <v>0</v>
      </c>
      <c r="CQ74" s="166">
        <f t="shared" si="391"/>
        <v>0</v>
      </c>
      <c r="CR74" s="166">
        <f t="shared" si="391"/>
        <v>0</v>
      </c>
      <c r="CS74" s="166">
        <f t="shared" si="391"/>
        <v>0</v>
      </c>
      <c r="CT74" s="166">
        <f t="shared" si="391"/>
        <v>0</v>
      </c>
      <c r="CU74" s="166">
        <f t="shared" si="391"/>
        <v>0</v>
      </c>
      <c r="CV74" s="166">
        <f t="shared" si="391"/>
        <v>0</v>
      </c>
      <c r="CW74" s="166">
        <f t="shared" si="391"/>
        <v>0</v>
      </c>
      <c r="CX74" s="166">
        <f t="shared" si="392"/>
        <v>0</v>
      </c>
      <c r="CY74" s="166">
        <f t="shared" si="392"/>
        <v>0</v>
      </c>
      <c r="CZ74" s="166">
        <f t="shared" si="392"/>
        <v>0</v>
      </c>
      <c r="DA74" s="166">
        <f t="shared" si="392"/>
        <v>0</v>
      </c>
      <c r="DB74" s="166">
        <f t="shared" si="392"/>
        <v>0</v>
      </c>
      <c r="DC74" s="166">
        <f t="shared" si="392"/>
        <v>0</v>
      </c>
      <c r="DD74" s="166">
        <f t="shared" si="392"/>
        <v>0</v>
      </c>
      <c r="DE74" s="166">
        <f t="shared" si="392"/>
        <v>0</v>
      </c>
      <c r="DF74" s="166">
        <f t="shared" si="392"/>
        <v>0</v>
      </c>
      <c r="DG74" s="166">
        <f t="shared" si="392"/>
        <v>0</v>
      </c>
      <c r="DH74" s="166">
        <f t="shared" si="393"/>
        <v>0</v>
      </c>
      <c r="DI74" s="166">
        <f t="shared" si="393"/>
        <v>0</v>
      </c>
      <c r="DJ74" s="166">
        <f t="shared" si="393"/>
        <v>0</v>
      </c>
      <c r="DK74" s="166">
        <f t="shared" si="393"/>
        <v>0</v>
      </c>
      <c r="DL74" s="166">
        <f t="shared" si="393"/>
        <v>0</v>
      </c>
      <c r="DM74" s="166">
        <f t="shared" si="393"/>
        <v>0</v>
      </c>
      <c r="DN74" s="166">
        <f t="shared" si="393"/>
        <v>0</v>
      </c>
      <c r="DO74" s="166">
        <f t="shared" si="393"/>
        <v>0</v>
      </c>
      <c r="DP74" s="166">
        <f t="shared" si="393"/>
        <v>0</v>
      </c>
      <c r="DQ74" s="166">
        <f t="shared" si="393"/>
        <v>0</v>
      </c>
      <c r="DS74" s="166">
        <f t="shared" si="394"/>
        <v>0</v>
      </c>
      <c r="DT74" s="166">
        <f t="shared" si="394"/>
        <v>0</v>
      </c>
      <c r="DU74" s="166">
        <f t="shared" si="394"/>
        <v>0</v>
      </c>
      <c r="DV74" s="166">
        <f t="shared" si="394"/>
        <v>0</v>
      </c>
      <c r="DW74" s="166">
        <f t="shared" si="394"/>
        <v>0</v>
      </c>
      <c r="DX74" s="166">
        <f t="shared" si="394"/>
        <v>0</v>
      </c>
      <c r="DY74" s="166">
        <f t="shared" si="394"/>
        <v>0</v>
      </c>
      <c r="DZ74" s="166">
        <f t="shared" si="394"/>
        <v>0</v>
      </c>
      <c r="EA74" s="166">
        <f t="shared" si="394"/>
        <v>0</v>
      </c>
      <c r="EB74" s="166">
        <f t="shared" si="394"/>
        <v>0</v>
      </c>
      <c r="EC74" s="166">
        <f t="shared" si="395"/>
        <v>0</v>
      </c>
      <c r="ED74" s="166">
        <f t="shared" si="395"/>
        <v>0</v>
      </c>
      <c r="EE74" s="166">
        <f t="shared" si="395"/>
        <v>0</v>
      </c>
      <c r="EF74" s="166">
        <f t="shared" si="395"/>
        <v>0</v>
      </c>
      <c r="EG74" s="166">
        <f t="shared" si="395"/>
        <v>0</v>
      </c>
      <c r="EH74" s="166">
        <f t="shared" si="395"/>
        <v>0</v>
      </c>
      <c r="EI74" s="166">
        <f t="shared" si="395"/>
        <v>0</v>
      </c>
      <c r="EJ74" s="166">
        <f t="shared" si="395"/>
        <v>0</v>
      </c>
      <c r="EK74" s="166">
        <f t="shared" si="395"/>
        <v>0</v>
      </c>
      <c r="EL74" s="166">
        <f t="shared" si="395"/>
        <v>0</v>
      </c>
      <c r="EM74" s="166">
        <f t="shared" si="396"/>
        <v>0</v>
      </c>
      <c r="EN74" s="166">
        <f t="shared" si="396"/>
        <v>0</v>
      </c>
      <c r="EO74" s="166">
        <f t="shared" si="396"/>
        <v>0</v>
      </c>
      <c r="EP74" s="166">
        <f t="shared" si="396"/>
        <v>0</v>
      </c>
      <c r="EQ74" s="166">
        <f t="shared" si="396"/>
        <v>0</v>
      </c>
      <c r="ER74" s="166">
        <f t="shared" si="396"/>
        <v>0</v>
      </c>
      <c r="ES74" s="166">
        <f t="shared" si="396"/>
        <v>0</v>
      </c>
      <c r="ET74" s="166">
        <f t="shared" si="396"/>
        <v>0</v>
      </c>
      <c r="EU74" s="166">
        <f t="shared" si="396"/>
        <v>0</v>
      </c>
      <c r="EV74" s="166">
        <f t="shared" si="396"/>
        <v>0</v>
      </c>
      <c r="EW74" s="166">
        <f t="shared" si="397"/>
        <v>0</v>
      </c>
      <c r="EX74" s="166">
        <f t="shared" si="397"/>
        <v>0</v>
      </c>
      <c r="EY74" s="166">
        <f t="shared" si="397"/>
        <v>0</v>
      </c>
      <c r="EZ74" s="166">
        <f t="shared" si="397"/>
        <v>0</v>
      </c>
      <c r="FA74" s="166">
        <f t="shared" si="397"/>
        <v>0</v>
      </c>
      <c r="FB74" s="166">
        <f t="shared" si="397"/>
        <v>0</v>
      </c>
      <c r="FC74" s="166">
        <f t="shared" si="397"/>
        <v>0</v>
      </c>
      <c r="FD74" s="166">
        <f t="shared" si="397"/>
        <v>0</v>
      </c>
      <c r="FE74" s="166">
        <f t="shared" si="397"/>
        <v>0</v>
      </c>
      <c r="FF74" s="166">
        <f t="shared" si="397"/>
        <v>0</v>
      </c>
      <c r="FH74" s="166">
        <f>IF(AND(S74&lt;&gt;"",DS74=1),1,0)</f>
        <v>0</v>
      </c>
      <c r="FI74" s="166">
        <f t="shared" si="398"/>
        <v>0</v>
      </c>
      <c r="FJ74" s="166">
        <f t="shared" si="398"/>
        <v>0</v>
      </c>
      <c r="FK74" s="166">
        <f t="shared" si="398"/>
        <v>0</v>
      </c>
      <c r="FL74" s="166">
        <f t="shared" si="398"/>
        <v>0</v>
      </c>
      <c r="FM74" s="166">
        <f t="shared" si="398"/>
        <v>0</v>
      </c>
      <c r="FN74" s="166">
        <f t="shared" si="398"/>
        <v>0</v>
      </c>
      <c r="FO74" s="166">
        <f t="shared" si="398"/>
        <v>0</v>
      </c>
      <c r="FP74" s="166">
        <f t="shared" si="398"/>
        <v>0</v>
      </c>
      <c r="FQ74" s="166">
        <f t="shared" si="398"/>
        <v>0</v>
      </c>
      <c r="FR74" s="166">
        <f t="shared" si="398"/>
        <v>0</v>
      </c>
      <c r="FS74" s="166">
        <f t="shared" si="398"/>
        <v>0</v>
      </c>
      <c r="FT74" s="166">
        <f t="shared" si="398"/>
        <v>0</v>
      </c>
      <c r="FU74" s="166">
        <f t="shared" si="398"/>
        <v>0</v>
      </c>
      <c r="FV74" s="166">
        <f t="shared" si="398"/>
        <v>0</v>
      </c>
      <c r="FW74" s="166">
        <f t="shared" si="398"/>
        <v>0</v>
      </c>
      <c r="FX74" s="166">
        <f t="shared" si="398"/>
        <v>0</v>
      </c>
      <c r="FY74" s="166">
        <f t="shared" si="399"/>
        <v>0</v>
      </c>
      <c r="FZ74" s="166">
        <f t="shared" si="400"/>
        <v>0</v>
      </c>
      <c r="GA74" s="166">
        <f t="shared" si="401"/>
        <v>0</v>
      </c>
      <c r="GB74" s="166">
        <f t="shared" si="402"/>
        <v>0</v>
      </c>
      <c r="GC74" s="166">
        <f t="shared" si="403"/>
        <v>0</v>
      </c>
      <c r="GD74" s="166">
        <f t="shared" si="404"/>
        <v>0</v>
      </c>
      <c r="GE74" s="166">
        <f t="shared" si="405"/>
        <v>0</v>
      </c>
      <c r="GF74" s="166">
        <f t="shared" si="406"/>
        <v>0</v>
      </c>
      <c r="GG74" s="166">
        <f t="shared" si="407"/>
        <v>0</v>
      </c>
      <c r="GH74" s="166">
        <f t="shared" si="408"/>
        <v>0</v>
      </c>
      <c r="GI74" s="166">
        <f t="shared" si="409"/>
        <v>0</v>
      </c>
      <c r="GJ74" s="166">
        <f t="shared" si="410"/>
        <v>0</v>
      </c>
      <c r="GK74" s="166">
        <f t="shared" si="411"/>
        <v>0</v>
      </c>
      <c r="GL74" s="166">
        <f t="shared" si="412"/>
        <v>0</v>
      </c>
      <c r="GM74" s="166">
        <f t="shared" si="413"/>
        <v>0</v>
      </c>
      <c r="GN74" s="166">
        <f t="shared" si="414"/>
        <v>0</v>
      </c>
      <c r="GO74" s="166">
        <f t="shared" si="415"/>
        <v>0</v>
      </c>
      <c r="GP74" s="166">
        <f t="shared" si="416"/>
        <v>0</v>
      </c>
      <c r="GQ74" s="166">
        <f t="shared" si="417"/>
        <v>0</v>
      </c>
      <c r="GR74" s="166">
        <f t="shared" si="418"/>
        <v>0</v>
      </c>
      <c r="GS74" s="166">
        <f t="shared" si="419"/>
        <v>0</v>
      </c>
      <c r="GT74" s="166">
        <f t="shared" si="420"/>
        <v>0</v>
      </c>
      <c r="GU74" s="166">
        <f t="shared" si="421"/>
        <v>0</v>
      </c>
      <c r="GW74" s="166">
        <f t="shared" si="422"/>
        <v>0</v>
      </c>
      <c r="GX74" s="166">
        <f t="shared" si="422"/>
        <v>0</v>
      </c>
      <c r="GY74" s="166">
        <f t="shared" si="422"/>
        <v>0</v>
      </c>
      <c r="GZ74" s="166">
        <f t="shared" si="422"/>
        <v>0</v>
      </c>
      <c r="HA74" s="166">
        <f t="shared" si="422"/>
        <v>0</v>
      </c>
      <c r="HB74" s="166">
        <f t="shared" si="422"/>
        <v>0</v>
      </c>
      <c r="HC74" s="166">
        <f t="shared" si="422"/>
        <v>0</v>
      </c>
      <c r="HD74" s="166">
        <f t="shared" si="422"/>
        <v>0</v>
      </c>
      <c r="HE74" s="166">
        <f t="shared" si="422"/>
        <v>0</v>
      </c>
      <c r="HF74" s="166">
        <f t="shared" si="422"/>
        <v>0</v>
      </c>
      <c r="HG74" s="166">
        <f t="shared" si="422"/>
        <v>0</v>
      </c>
      <c r="HH74" s="166">
        <f t="shared" si="422"/>
        <v>0</v>
      </c>
      <c r="HI74" s="166">
        <f t="shared" si="422"/>
        <v>0</v>
      </c>
      <c r="HJ74" s="166">
        <f t="shared" si="422"/>
        <v>0</v>
      </c>
      <c r="HK74" s="166">
        <f t="shared" si="422"/>
        <v>0</v>
      </c>
      <c r="HL74" s="166">
        <f t="shared" si="422"/>
        <v>0</v>
      </c>
      <c r="HM74" s="166">
        <f t="shared" si="422"/>
        <v>0</v>
      </c>
      <c r="HN74" s="166">
        <f t="shared" si="422"/>
        <v>0</v>
      </c>
      <c r="HO74" s="166">
        <f t="shared" si="422"/>
        <v>0</v>
      </c>
      <c r="HP74" s="166">
        <f t="shared" si="422"/>
        <v>0</v>
      </c>
      <c r="HQ74" s="166">
        <f t="shared" si="422"/>
        <v>0</v>
      </c>
      <c r="HR74" s="166">
        <f t="shared" si="422"/>
        <v>0</v>
      </c>
      <c r="HS74" s="166">
        <f t="shared" si="422"/>
        <v>0</v>
      </c>
      <c r="HT74" s="166">
        <f t="shared" si="422"/>
        <v>0</v>
      </c>
      <c r="HU74" s="166">
        <f t="shared" si="422"/>
        <v>0</v>
      </c>
      <c r="HV74" s="166">
        <f t="shared" si="422"/>
        <v>0</v>
      </c>
      <c r="HW74" s="166">
        <f t="shared" si="422"/>
        <v>0</v>
      </c>
      <c r="HX74" s="166">
        <f t="shared" si="422"/>
        <v>0</v>
      </c>
      <c r="HY74" s="166">
        <f t="shared" si="422"/>
        <v>0</v>
      </c>
      <c r="HZ74" s="166">
        <f t="shared" si="422"/>
        <v>0</v>
      </c>
      <c r="IA74" s="166">
        <f t="shared" si="422"/>
        <v>0</v>
      </c>
      <c r="IB74" s="166">
        <f t="shared" si="422"/>
        <v>0</v>
      </c>
      <c r="IC74" s="166">
        <f t="shared" si="422"/>
        <v>0</v>
      </c>
      <c r="ID74" s="166">
        <f t="shared" si="423"/>
        <v>0</v>
      </c>
      <c r="IE74" s="166">
        <f t="shared" si="424"/>
        <v>0</v>
      </c>
      <c r="IF74" s="166">
        <f t="shared" si="425"/>
        <v>0</v>
      </c>
      <c r="IG74" s="166">
        <f t="shared" si="426"/>
        <v>0</v>
      </c>
      <c r="IH74" s="166">
        <f t="shared" si="427"/>
        <v>0</v>
      </c>
      <c r="II74" s="166">
        <f t="shared" si="428"/>
        <v>0</v>
      </c>
      <c r="IJ74" s="166">
        <f t="shared" si="429"/>
        <v>0</v>
      </c>
    </row>
    <row r="75" spans="1:286" ht="12.95" customHeight="1" x14ac:dyDescent="0.25">
      <c r="A75" s="289" t="s">
        <v>66</v>
      </c>
      <c r="B75" s="289"/>
      <c r="C75" s="289"/>
      <c r="D75" s="289"/>
      <c r="E75" s="289"/>
      <c r="F75" s="289"/>
      <c r="G75" s="289"/>
      <c r="H75" s="289"/>
      <c r="I75" s="289"/>
      <c r="J75" s="289"/>
      <c r="K75" s="289"/>
      <c r="L75" s="289"/>
      <c r="M75" s="289"/>
      <c r="N75" s="289"/>
      <c r="O75" s="289"/>
      <c r="P75" s="289"/>
      <c r="Q75" s="289"/>
      <c r="R75" s="154" t="str">
        <f>BZ75</f>
        <v/>
      </c>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230"/>
      <c r="BH75" s="231"/>
      <c r="BI75" s="231"/>
      <c r="BJ75" s="231"/>
      <c r="BK75" s="231"/>
      <c r="BL75" s="231"/>
      <c r="BM75" s="231"/>
      <c r="BN75" s="231"/>
      <c r="BO75" s="231"/>
      <c r="BP75" s="231"/>
      <c r="BQ75" s="231"/>
      <c r="BR75" s="231"/>
      <c r="BS75" s="231"/>
      <c r="BT75" s="231"/>
      <c r="BU75" s="231"/>
      <c r="BV75" s="231"/>
      <c r="BW75" s="232"/>
      <c r="BX75" s="156"/>
      <c r="BY75" s="150"/>
      <c r="BZ75" s="158" t="str">
        <f>IF(CB75&gt;0,CA75/CB75,"")</f>
        <v/>
      </c>
      <c r="CA75" s="166">
        <f>SUM(CD75:DQ75)</f>
        <v>0</v>
      </c>
      <c r="CB75" s="166">
        <f>SUM(DS75:FF75)</f>
        <v>0</v>
      </c>
      <c r="CD75" s="166">
        <f t="shared" si="390"/>
        <v>0</v>
      </c>
      <c r="CE75" s="166">
        <f t="shared" si="390"/>
        <v>0</v>
      </c>
      <c r="CF75" s="166">
        <f t="shared" si="390"/>
        <v>0</v>
      </c>
      <c r="CG75" s="166">
        <f t="shared" si="390"/>
        <v>0</v>
      </c>
      <c r="CH75" s="166">
        <f t="shared" si="390"/>
        <v>0</v>
      </c>
      <c r="CI75" s="166">
        <f t="shared" si="390"/>
        <v>0</v>
      </c>
      <c r="CJ75" s="166">
        <f t="shared" si="390"/>
        <v>0</v>
      </c>
      <c r="CK75" s="166">
        <f t="shared" si="390"/>
        <v>0</v>
      </c>
      <c r="CL75" s="166">
        <f t="shared" si="390"/>
        <v>0</v>
      </c>
      <c r="CM75" s="166">
        <f t="shared" si="390"/>
        <v>0</v>
      </c>
      <c r="CN75" s="166">
        <f t="shared" si="391"/>
        <v>0</v>
      </c>
      <c r="CO75" s="166">
        <f t="shared" si="391"/>
        <v>0</v>
      </c>
      <c r="CP75" s="166">
        <f t="shared" si="391"/>
        <v>0</v>
      </c>
      <c r="CQ75" s="166">
        <f t="shared" si="391"/>
        <v>0</v>
      </c>
      <c r="CR75" s="166">
        <f t="shared" si="391"/>
        <v>0</v>
      </c>
      <c r="CS75" s="166">
        <f t="shared" si="391"/>
        <v>0</v>
      </c>
      <c r="CT75" s="166">
        <f t="shared" si="391"/>
        <v>0</v>
      </c>
      <c r="CU75" s="166">
        <f t="shared" si="391"/>
        <v>0</v>
      </c>
      <c r="CV75" s="166">
        <f t="shared" si="391"/>
        <v>0</v>
      </c>
      <c r="CW75" s="166">
        <f t="shared" si="391"/>
        <v>0</v>
      </c>
      <c r="CX75" s="166">
        <f t="shared" si="392"/>
        <v>0</v>
      </c>
      <c r="CY75" s="166">
        <f t="shared" si="392"/>
        <v>0</v>
      </c>
      <c r="CZ75" s="166">
        <f t="shared" si="392"/>
        <v>0</v>
      </c>
      <c r="DA75" s="166">
        <f t="shared" si="392"/>
        <v>0</v>
      </c>
      <c r="DB75" s="166">
        <f t="shared" si="392"/>
        <v>0</v>
      </c>
      <c r="DC75" s="166">
        <f t="shared" si="392"/>
        <v>0</v>
      </c>
      <c r="DD75" s="166">
        <f t="shared" si="392"/>
        <v>0</v>
      </c>
      <c r="DE75" s="166">
        <f t="shared" si="392"/>
        <v>0</v>
      </c>
      <c r="DF75" s="166">
        <f t="shared" si="392"/>
        <v>0</v>
      </c>
      <c r="DG75" s="166">
        <f t="shared" si="392"/>
        <v>0</v>
      </c>
      <c r="DH75" s="166">
        <f t="shared" si="393"/>
        <v>0</v>
      </c>
      <c r="DI75" s="166">
        <f t="shared" si="393"/>
        <v>0</v>
      </c>
      <c r="DJ75" s="166">
        <f t="shared" si="393"/>
        <v>0</v>
      </c>
      <c r="DK75" s="166">
        <f t="shared" si="393"/>
        <v>0</v>
      </c>
      <c r="DL75" s="166">
        <f t="shared" si="393"/>
        <v>0</v>
      </c>
      <c r="DM75" s="166">
        <f t="shared" si="393"/>
        <v>0</v>
      </c>
      <c r="DN75" s="166">
        <f t="shared" si="393"/>
        <v>0</v>
      </c>
      <c r="DO75" s="166">
        <f t="shared" si="393"/>
        <v>0</v>
      </c>
      <c r="DP75" s="166">
        <f t="shared" si="393"/>
        <v>0</v>
      </c>
      <c r="DQ75" s="166">
        <f t="shared" si="393"/>
        <v>0</v>
      </c>
      <c r="DS75" s="166">
        <f t="shared" si="394"/>
        <v>0</v>
      </c>
      <c r="DT75" s="166">
        <f t="shared" si="394"/>
        <v>0</v>
      </c>
      <c r="DU75" s="166">
        <f t="shared" si="394"/>
        <v>0</v>
      </c>
      <c r="DV75" s="166">
        <f t="shared" si="394"/>
        <v>0</v>
      </c>
      <c r="DW75" s="166">
        <f t="shared" si="394"/>
        <v>0</v>
      </c>
      <c r="DX75" s="166">
        <f t="shared" si="394"/>
        <v>0</v>
      </c>
      <c r="DY75" s="166">
        <f t="shared" si="394"/>
        <v>0</v>
      </c>
      <c r="DZ75" s="166">
        <f t="shared" si="394"/>
        <v>0</v>
      </c>
      <c r="EA75" s="166">
        <f t="shared" si="394"/>
        <v>0</v>
      </c>
      <c r="EB75" s="166">
        <f t="shared" si="394"/>
        <v>0</v>
      </c>
      <c r="EC75" s="166">
        <f t="shared" si="395"/>
        <v>0</v>
      </c>
      <c r="ED75" s="166">
        <f t="shared" si="395"/>
        <v>0</v>
      </c>
      <c r="EE75" s="166">
        <f t="shared" si="395"/>
        <v>0</v>
      </c>
      <c r="EF75" s="166">
        <f t="shared" si="395"/>
        <v>0</v>
      </c>
      <c r="EG75" s="166">
        <f t="shared" si="395"/>
        <v>0</v>
      </c>
      <c r="EH75" s="166">
        <f t="shared" si="395"/>
        <v>0</v>
      </c>
      <c r="EI75" s="166">
        <f t="shared" si="395"/>
        <v>0</v>
      </c>
      <c r="EJ75" s="166">
        <f t="shared" si="395"/>
        <v>0</v>
      </c>
      <c r="EK75" s="166">
        <f t="shared" si="395"/>
        <v>0</v>
      </c>
      <c r="EL75" s="166">
        <f t="shared" si="395"/>
        <v>0</v>
      </c>
      <c r="EM75" s="166">
        <f t="shared" si="396"/>
        <v>0</v>
      </c>
      <c r="EN75" s="166">
        <f t="shared" si="396"/>
        <v>0</v>
      </c>
      <c r="EO75" s="166">
        <f t="shared" si="396"/>
        <v>0</v>
      </c>
      <c r="EP75" s="166">
        <f t="shared" si="396"/>
        <v>0</v>
      </c>
      <c r="EQ75" s="166">
        <f t="shared" si="396"/>
        <v>0</v>
      </c>
      <c r="ER75" s="166">
        <f t="shared" si="396"/>
        <v>0</v>
      </c>
      <c r="ES75" s="166">
        <f t="shared" si="396"/>
        <v>0</v>
      </c>
      <c r="ET75" s="166">
        <f t="shared" si="396"/>
        <v>0</v>
      </c>
      <c r="EU75" s="166">
        <f t="shared" si="396"/>
        <v>0</v>
      </c>
      <c r="EV75" s="166">
        <f t="shared" si="396"/>
        <v>0</v>
      </c>
      <c r="EW75" s="166">
        <f t="shared" si="397"/>
        <v>0</v>
      </c>
      <c r="EX75" s="166">
        <f t="shared" si="397"/>
        <v>0</v>
      </c>
      <c r="EY75" s="166">
        <f t="shared" si="397"/>
        <v>0</v>
      </c>
      <c r="EZ75" s="166">
        <f t="shared" si="397"/>
        <v>0</v>
      </c>
      <c r="FA75" s="166">
        <f t="shared" si="397"/>
        <v>0</v>
      </c>
      <c r="FB75" s="166">
        <f t="shared" si="397"/>
        <v>0</v>
      </c>
      <c r="FC75" s="166">
        <f t="shared" si="397"/>
        <v>0</v>
      </c>
      <c r="FD75" s="166">
        <f t="shared" si="397"/>
        <v>0</v>
      </c>
      <c r="FE75" s="166">
        <f t="shared" si="397"/>
        <v>0</v>
      </c>
      <c r="FF75" s="166">
        <f t="shared" si="397"/>
        <v>0</v>
      </c>
      <c r="FH75" s="166">
        <f>IF(AND(S75&lt;&gt;"",DS75=1),1,0)</f>
        <v>0</v>
      </c>
      <c r="FI75" s="166">
        <f t="shared" si="398"/>
        <v>0</v>
      </c>
      <c r="FJ75" s="166">
        <f t="shared" si="398"/>
        <v>0</v>
      </c>
      <c r="FK75" s="166">
        <f t="shared" si="398"/>
        <v>0</v>
      </c>
      <c r="FL75" s="166">
        <f t="shared" si="398"/>
        <v>0</v>
      </c>
      <c r="FM75" s="166">
        <f t="shared" si="398"/>
        <v>0</v>
      </c>
      <c r="FN75" s="166">
        <f t="shared" si="398"/>
        <v>0</v>
      </c>
      <c r="FO75" s="166">
        <f t="shared" si="398"/>
        <v>0</v>
      </c>
      <c r="FP75" s="166">
        <f t="shared" si="398"/>
        <v>0</v>
      </c>
      <c r="FQ75" s="166">
        <f t="shared" si="398"/>
        <v>0</v>
      </c>
      <c r="FR75" s="166">
        <f t="shared" si="398"/>
        <v>0</v>
      </c>
      <c r="FS75" s="166">
        <f t="shared" si="398"/>
        <v>0</v>
      </c>
      <c r="FT75" s="166">
        <f t="shared" si="398"/>
        <v>0</v>
      </c>
      <c r="FU75" s="166">
        <f t="shared" si="398"/>
        <v>0</v>
      </c>
      <c r="FV75" s="166">
        <f t="shared" si="398"/>
        <v>0</v>
      </c>
      <c r="FW75" s="166">
        <f t="shared" si="398"/>
        <v>0</v>
      </c>
      <c r="FX75" s="166">
        <f t="shared" si="398"/>
        <v>0</v>
      </c>
      <c r="FY75" s="166">
        <f t="shared" si="399"/>
        <v>0</v>
      </c>
      <c r="FZ75" s="166">
        <f t="shared" si="400"/>
        <v>0</v>
      </c>
      <c r="GA75" s="166">
        <f t="shared" si="401"/>
        <v>0</v>
      </c>
      <c r="GB75" s="166">
        <f t="shared" si="402"/>
        <v>0</v>
      </c>
      <c r="GC75" s="166">
        <f t="shared" si="403"/>
        <v>0</v>
      </c>
      <c r="GD75" s="166">
        <f t="shared" si="404"/>
        <v>0</v>
      </c>
      <c r="GE75" s="166">
        <f t="shared" si="405"/>
        <v>0</v>
      </c>
      <c r="GF75" s="166">
        <f t="shared" si="406"/>
        <v>0</v>
      </c>
      <c r="GG75" s="166">
        <f t="shared" si="407"/>
        <v>0</v>
      </c>
      <c r="GH75" s="166">
        <f t="shared" si="408"/>
        <v>0</v>
      </c>
      <c r="GI75" s="166">
        <f t="shared" si="409"/>
        <v>0</v>
      </c>
      <c r="GJ75" s="166">
        <f t="shared" si="410"/>
        <v>0</v>
      </c>
      <c r="GK75" s="166">
        <f t="shared" si="411"/>
        <v>0</v>
      </c>
      <c r="GL75" s="166">
        <f t="shared" si="412"/>
        <v>0</v>
      </c>
      <c r="GM75" s="166">
        <f t="shared" si="413"/>
        <v>0</v>
      </c>
      <c r="GN75" s="166">
        <f t="shared" si="414"/>
        <v>0</v>
      </c>
      <c r="GO75" s="166">
        <f t="shared" si="415"/>
        <v>0</v>
      </c>
      <c r="GP75" s="166">
        <f t="shared" si="416"/>
        <v>0</v>
      </c>
      <c r="GQ75" s="166">
        <f t="shared" si="417"/>
        <v>0</v>
      </c>
      <c r="GR75" s="166">
        <f t="shared" si="418"/>
        <v>0</v>
      </c>
      <c r="GS75" s="166">
        <f t="shared" si="419"/>
        <v>0</v>
      </c>
      <c r="GT75" s="166">
        <f t="shared" si="420"/>
        <v>0</v>
      </c>
      <c r="GU75" s="166">
        <f t="shared" si="421"/>
        <v>0</v>
      </c>
      <c r="GW75" s="166">
        <f t="shared" si="422"/>
        <v>0</v>
      </c>
      <c r="GX75" s="166">
        <f t="shared" si="422"/>
        <v>0</v>
      </c>
      <c r="GY75" s="166">
        <f t="shared" si="422"/>
        <v>0</v>
      </c>
      <c r="GZ75" s="166">
        <f t="shared" si="422"/>
        <v>0</v>
      </c>
      <c r="HA75" s="166">
        <f t="shared" si="422"/>
        <v>0</v>
      </c>
      <c r="HB75" s="166">
        <f t="shared" si="422"/>
        <v>0</v>
      </c>
      <c r="HC75" s="166">
        <f t="shared" si="422"/>
        <v>0</v>
      </c>
      <c r="HD75" s="166">
        <f t="shared" si="422"/>
        <v>0</v>
      </c>
      <c r="HE75" s="166">
        <f t="shared" si="422"/>
        <v>0</v>
      </c>
      <c r="HF75" s="166">
        <f t="shared" si="422"/>
        <v>0</v>
      </c>
      <c r="HG75" s="166">
        <f t="shared" si="422"/>
        <v>0</v>
      </c>
      <c r="HH75" s="166">
        <f t="shared" si="422"/>
        <v>0</v>
      </c>
      <c r="HI75" s="166">
        <f t="shared" si="422"/>
        <v>0</v>
      </c>
      <c r="HJ75" s="166">
        <f t="shared" si="422"/>
        <v>0</v>
      </c>
      <c r="HK75" s="166">
        <f t="shared" si="422"/>
        <v>0</v>
      </c>
      <c r="HL75" s="166">
        <f t="shared" si="422"/>
        <v>0</v>
      </c>
      <c r="HM75" s="166">
        <f t="shared" si="422"/>
        <v>0</v>
      </c>
      <c r="HN75" s="166">
        <f t="shared" si="422"/>
        <v>0</v>
      </c>
      <c r="HO75" s="166">
        <f t="shared" si="422"/>
        <v>0</v>
      </c>
      <c r="HP75" s="166">
        <f t="shared" si="422"/>
        <v>0</v>
      </c>
      <c r="HQ75" s="166">
        <f t="shared" si="422"/>
        <v>0</v>
      </c>
      <c r="HR75" s="166">
        <f t="shared" si="422"/>
        <v>0</v>
      </c>
      <c r="HS75" s="166">
        <f t="shared" si="422"/>
        <v>0</v>
      </c>
      <c r="HT75" s="166">
        <f t="shared" si="422"/>
        <v>0</v>
      </c>
      <c r="HU75" s="166">
        <f t="shared" si="422"/>
        <v>0</v>
      </c>
      <c r="HV75" s="166">
        <f t="shared" si="422"/>
        <v>0</v>
      </c>
      <c r="HW75" s="166">
        <f t="shared" si="422"/>
        <v>0</v>
      </c>
      <c r="HX75" s="166">
        <f t="shared" si="422"/>
        <v>0</v>
      </c>
      <c r="HY75" s="166">
        <f t="shared" si="422"/>
        <v>0</v>
      </c>
      <c r="HZ75" s="166">
        <f t="shared" si="422"/>
        <v>0</v>
      </c>
      <c r="IA75" s="166">
        <f t="shared" si="422"/>
        <v>0</v>
      </c>
      <c r="IB75" s="166">
        <f t="shared" si="422"/>
        <v>0</v>
      </c>
      <c r="IC75" s="166">
        <f t="shared" si="422"/>
        <v>0</v>
      </c>
      <c r="ID75" s="166">
        <f t="shared" si="423"/>
        <v>0</v>
      </c>
      <c r="IE75" s="166">
        <f t="shared" si="424"/>
        <v>0</v>
      </c>
      <c r="IF75" s="166">
        <f t="shared" si="425"/>
        <v>0</v>
      </c>
      <c r="IG75" s="166">
        <f t="shared" si="426"/>
        <v>0</v>
      </c>
      <c r="IH75" s="166">
        <f t="shared" si="427"/>
        <v>0</v>
      </c>
      <c r="II75" s="166">
        <f t="shared" si="428"/>
        <v>0</v>
      </c>
      <c r="IJ75" s="166">
        <f t="shared" si="429"/>
        <v>0</v>
      </c>
    </row>
    <row r="76" spans="1:286" ht="15" customHeight="1" x14ac:dyDescent="0.25">
      <c r="A76" s="35" t="s">
        <v>25</v>
      </c>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36"/>
      <c r="BG76" s="178" t="s">
        <v>158</v>
      </c>
      <c r="BH76" s="15"/>
      <c r="BI76" s="15"/>
      <c r="BJ76" s="15"/>
      <c r="BK76" s="15"/>
      <c r="BL76" s="15"/>
      <c r="BM76" s="15"/>
      <c r="BN76" s="15"/>
      <c r="BO76" s="15"/>
      <c r="BP76" s="15"/>
      <c r="BQ76" s="15"/>
      <c r="BR76" s="15"/>
      <c r="BS76" s="15"/>
      <c r="BT76" s="15"/>
      <c r="BU76" s="15"/>
      <c r="BV76" s="15"/>
      <c r="BW76" s="36"/>
    </row>
    <row r="77" spans="1:286" ht="12.95" customHeight="1" x14ac:dyDescent="0.25">
      <c r="A77" s="285" t="s">
        <v>12</v>
      </c>
      <c r="B77" s="285"/>
      <c r="C77" s="285"/>
      <c r="D77" s="285"/>
      <c r="E77" s="285"/>
      <c r="F77" s="285"/>
      <c r="G77" s="285"/>
      <c r="H77" s="285"/>
      <c r="I77" s="285"/>
      <c r="J77" s="285"/>
      <c r="K77" s="285"/>
      <c r="L77" s="285"/>
      <c r="M77" s="285"/>
      <c r="N77" s="285"/>
      <c r="O77" s="285"/>
      <c r="P77" s="285"/>
      <c r="Q77" s="285"/>
      <c r="R77" s="154" t="str">
        <f t="shared" ref="R77:R83" si="430">BZ77</f>
        <v/>
      </c>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295"/>
      <c r="BH77" s="296"/>
      <c r="BI77" s="296"/>
      <c r="BJ77" s="296"/>
      <c r="BK77" s="296"/>
      <c r="BL77" s="296"/>
      <c r="BM77" s="296"/>
      <c r="BN77" s="296"/>
      <c r="BO77" s="296"/>
      <c r="BP77" s="296"/>
      <c r="BQ77" s="296"/>
      <c r="BR77" s="296"/>
      <c r="BS77" s="296"/>
      <c r="BT77" s="296"/>
      <c r="BU77" s="296"/>
      <c r="BV77" s="296"/>
      <c r="BW77" s="297"/>
      <c r="BY77" s="150"/>
      <c r="BZ77" s="158" t="str">
        <f t="shared" ref="BZ77:BZ83" si="431">IF(CB77&gt;0,CA77/CB77,"")</f>
        <v/>
      </c>
      <c r="CA77" s="166">
        <f t="shared" ref="CA77:CA83" si="432">SUM(CD77:DQ77)</f>
        <v>0</v>
      </c>
      <c r="CB77" s="166">
        <f t="shared" ref="CB77:CB83" si="433">SUM(DS77:FF77)</f>
        <v>0</v>
      </c>
      <c r="CD77" s="166">
        <f t="shared" ref="CD77:CM83" si="434">IF(AND(S77="Y",DS77&gt;0),1,0)</f>
        <v>0</v>
      </c>
      <c r="CE77" s="166">
        <f t="shared" si="434"/>
        <v>0</v>
      </c>
      <c r="CF77" s="166">
        <f t="shared" si="434"/>
        <v>0</v>
      </c>
      <c r="CG77" s="166">
        <f t="shared" si="434"/>
        <v>0</v>
      </c>
      <c r="CH77" s="166">
        <f t="shared" si="434"/>
        <v>0</v>
      </c>
      <c r="CI77" s="166">
        <f t="shared" si="434"/>
        <v>0</v>
      </c>
      <c r="CJ77" s="166">
        <f t="shared" si="434"/>
        <v>0</v>
      </c>
      <c r="CK77" s="166">
        <f t="shared" si="434"/>
        <v>0</v>
      </c>
      <c r="CL77" s="166">
        <f t="shared" si="434"/>
        <v>0</v>
      </c>
      <c r="CM77" s="166">
        <f t="shared" si="434"/>
        <v>0</v>
      </c>
      <c r="CN77" s="166">
        <f t="shared" ref="CN77:CW83" si="435">IF(AND(AC77="Y",EC77&gt;0),1,0)</f>
        <v>0</v>
      </c>
      <c r="CO77" s="166">
        <f t="shared" si="435"/>
        <v>0</v>
      </c>
      <c r="CP77" s="166">
        <f t="shared" si="435"/>
        <v>0</v>
      </c>
      <c r="CQ77" s="166">
        <f t="shared" si="435"/>
        <v>0</v>
      </c>
      <c r="CR77" s="166">
        <f t="shared" si="435"/>
        <v>0</v>
      </c>
      <c r="CS77" s="166">
        <f t="shared" si="435"/>
        <v>0</v>
      </c>
      <c r="CT77" s="166">
        <f t="shared" si="435"/>
        <v>0</v>
      </c>
      <c r="CU77" s="166">
        <f t="shared" si="435"/>
        <v>0</v>
      </c>
      <c r="CV77" s="166">
        <f t="shared" si="435"/>
        <v>0</v>
      </c>
      <c r="CW77" s="166">
        <f t="shared" si="435"/>
        <v>0</v>
      </c>
      <c r="CX77" s="166">
        <f t="shared" ref="CX77:DG83" si="436">IF(AND(AM77="Y",EM77&gt;0),1,0)</f>
        <v>0</v>
      </c>
      <c r="CY77" s="166">
        <f t="shared" si="436"/>
        <v>0</v>
      </c>
      <c r="CZ77" s="166">
        <f t="shared" si="436"/>
        <v>0</v>
      </c>
      <c r="DA77" s="166">
        <f t="shared" si="436"/>
        <v>0</v>
      </c>
      <c r="DB77" s="166">
        <f t="shared" si="436"/>
        <v>0</v>
      </c>
      <c r="DC77" s="166">
        <f t="shared" si="436"/>
        <v>0</v>
      </c>
      <c r="DD77" s="166">
        <f t="shared" si="436"/>
        <v>0</v>
      </c>
      <c r="DE77" s="166">
        <f t="shared" si="436"/>
        <v>0</v>
      </c>
      <c r="DF77" s="166">
        <f t="shared" si="436"/>
        <v>0</v>
      </c>
      <c r="DG77" s="166">
        <f t="shared" si="436"/>
        <v>0</v>
      </c>
      <c r="DH77" s="166">
        <f t="shared" ref="DH77:DQ83" si="437">IF(AND(AW77="Y",EW77&gt;0),1,0)</f>
        <v>0</v>
      </c>
      <c r="DI77" s="166">
        <f t="shared" si="437"/>
        <v>0</v>
      </c>
      <c r="DJ77" s="166">
        <f t="shared" si="437"/>
        <v>0</v>
      </c>
      <c r="DK77" s="166">
        <f t="shared" si="437"/>
        <v>0</v>
      </c>
      <c r="DL77" s="166">
        <f t="shared" si="437"/>
        <v>0</v>
      </c>
      <c r="DM77" s="166">
        <f t="shared" si="437"/>
        <v>0</v>
      </c>
      <c r="DN77" s="166">
        <f t="shared" si="437"/>
        <v>0</v>
      </c>
      <c r="DO77" s="166">
        <f t="shared" si="437"/>
        <v>0</v>
      </c>
      <c r="DP77" s="166">
        <f t="shared" si="437"/>
        <v>0</v>
      </c>
      <c r="DQ77" s="166">
        <f t="shared" si="437"/>
        <v>0</v>
      </c>
      <c r="DS77" s="166">
        <f t="shared" ref="DS77:EB83" si="438">IF(S$10&gt;0,1,0)</f>
        <v>0</v>
      </c>
      <c r="DT77" s="166">
        <f t="shared" si="438"/>
        <v>0</v>
      </c>
      <c r="DU77" s="166">
        <f t="shared" si="438"/>
        <v>0</v>
      </c>
      <c r="DV77" s="166">
        <f t="shared" si="438"/>
        <v>0</v>
      </c>
      <c r="DW77" s="166">
        <f t="shared" si="438"/>
        <v>0</v>
      </c>
      <c r="DX77" s="166">
        <f t="shared" si="438"/>
        <v>0</v>
      </c>
      <c r="DY77" s="166">
        <f t="shared" si="438"/>
        <v>0</v>
      </c>
      <c r="DZ77" s="166">
        <f t="shared" si="438"/>
        <v>0</v>
      </c>
      <c r="EA77" s="166">
        <f t="shared" si="438"/>
        <v>0</v>
      </c>
      <c r="EB77" s="166">
        <f t="shared" si="438"/>
        <v>0</v>
      </c>
      <c r="EC77" s="166">
        <f t="shared" ref="EC77:EL83" si="439">IF(AC$10&gt;0,1,0)</f>
        <v>0</v>
      </c>
      <c r="ED77" s="166">
        <f t="shared" si="439"/>
        <v>0</v>
      </c>
      <c r="EE77" s="166">
        <f t="shared" si="439"/>
        <v>0</v>
      </c>
      <c r="EF77" s="166">
        <f t="shared" si="439"/>
        <v>0</v>
      </c>
      <c r="EG77" s="166">
        <f t="shared" si="439"/>
        <v>0</v>
      </c>
      <c r="EH77" s="166">
        <f t="shared" si="439"/>
        <v>0</v>
      </c>
      <c r="EI77" s="166">
        <f t="shared" si="439"/>
        <v>0</v>
      </c>
      <c r="EJ77" s="166">
        <f t="shared" si="439"/>
        <v>0</v>
      </c>
      <c r="EK77" s="166">
        <f t="shared" si="439"/>
        <v>0</v>
      </c>
      <c r="EL77" s="166">
        <f t="shared" si="439"/>
        <v>0</v>
      </c>
      <c r="EM77" s="166">
        <f t="shared" ref="EM77:EV83" si="440">IF(AM$10&gt;0,1,0)</f>
        <v>0</v>
      </c>
      <c r="EN77" s="166">
        <f t="shared" si="440"/>
        <v>0</v>
      </c>
      <c r="EO77" s="166">
        <f t="shared" si="440"/>
        <v>0</v>
      </c>
      <c r="EP77" s="166">
        <f t="shared" si="440"/>
        <v>0</v>
      </c>
      <c r="EQ77" s="166">
        <f t="shared" si="440"/>
        <v>0</v>
      </c>
      <c r="ER77" s="166">
        <f t="shared" si="440"/>
        <v>0</v>
      </c>
      <c r="ES77" s="166">
        <f t="shared" si="440"/>
        <v>0</v>
      </c>
      <c r="ET77" s="166">
        <f t="shared" si="440"/>
        <v>0</v>
      </c>
      <c r="EU77" s="166">
        <f t="shared" si="440"/>
        <v>0</v>
      </c>
      <c r="EV77" s="166">
        <f t="shared" si="440"/>
        <v>0</v>
      </c>
      <c r="EW77" s="166">
        <f t="shared" ref="EW77:FF83" si="441">IF(AW$10&gt;0,1,0)</f>
        <v>0</v>
      </c>
      <c r="EX77" s="166">
        <f t="shared" si="441"/>
        <v>0</v>
      </c>
      <c r="EY77" s="166">
        <f t="shared" si="441"/>
        <v>0</v>
      </c>
      <c r="EZ77" s="166">
        <f t="shared" si="441"/>
        <v>0</v>
      </c>
      <c r="FA77" s="166">
        <f t="shared" si="441"/>
        <v>0</v>
      </c>
      <c r="FB77" s="166">
        <f t="shared" si="441"/>
        <v>0</v>
      </c>
      <c r="FC77" s="166">
        <f t="shared" si="441"/>
        <v>0</v>
      </c>
      <c r="FD77" s="166">
        <f t="shared" si="441"/>
        <v>0</v>
      </c>
      <c r="FE77" s="166">
        <f t="shared" si="441"/>
        <v>0</v>
      </c>
      <c r="FF77" s="166">
        <f t="shared" si="441"/>
        <v>0</v>
      </c>
      <c r="FH77" s="166">
        <f t="shared" ref="FH77:FH83" si="442">IF(AND(S77&lt;&gt;"",DS77=1),1,0)</f>
        <v>0</v>
      </c>
      <c r="FI77" s="166">
        <f t="shared" ref="FI77:FX83" si="443">IF(AND(T77&lt;&gt;"",DT77=1),1,0)</f>
        <v>0</v>
      </c>
      <c r="FJ77" s="166">
        <f t="shared" si="443"/>
        <v>0</v>
      </c>
      <c r="FK77" s="166">
        <f t="shared" si="443"/>
        <v>0</v>
      </c>
      <c r="FL77" s="166">
        <f t="shared" si="443"/>
        <v>0</v>
      </c>
      <c r="FM77" s="166">
        <f t="shared" si="443"/>
        <v>0</v>
      </c>
      <c r="FN77" s="166">
        <f t="shared" si="443"/>
        <v>0</v>
      </c>
      <c r="FO77" s="166">
        <f t="shared" si="443"/>
        <v>0</v>
      </c>
      <c r="FP77" s="166">
        <f t="shared" si="443"/>
        <v>0</v>
      </c>
      <c r="FQ77" s="166">
        <f t="shared" si="443"/>
        <v>0</v>
      </c>
      <c r="FR77" s="166">
        <f t="shared" si="443"/>
        <v>0</v>
      </c>
      <c r="FS77" s="166">
        <f t="shared" si="443"/>
        <v>0</v>
      </c>
      <c r="FT77" s="166">
        <f t="shared" si="443"/>
        <v>0</v>
      </c>
      <c r="FU77" s="166">
        <f t="shared" si="443"/>
        <v>0</v>
      </c>
      <c r="FV77" s="166">
        <f t="shared" si="443"/>
        <v>0</v>
      </c>
      <c r="FW77" s="166">
        <f t="shared" si="443"/>
        <v>0</v>
      </c>
      <c r="FX77" s="166">
        <f t="shared" si="443"/>
        <v>0</v>
      </c>
      <c r="FY77" s="166">
        <f t="shared" ref="FY77:FY83" si="444">IF(AND(AJ77&lt;&gt;"",EJ77=1),1,0)</f>
        <v>0</v>
      </c>
      <c r="FZ77" s="166">
        <f t="shared" ref="FZ77:FZ83" si="445">IF(AND(AK77&lt;&gt;"",EK77=1),1,0)</f>
        <v>0</v>
      </c>
      <c r="GA77" s="166">
        <f t="shared" ref="GA77:GA83" si="446">IF(AND(AL77&lt;&gt;"",EL77=1),1,0)</f>
        <v>0</v>
      </c>
      <c r="GB77" s="166">
        <f t="shared" ref="GB77:GB83" si="447">IF(AND(AM77&lt;&gt;"",EM77=1),1,0)</f>
        <v>0</v>
      </c>
      <c r="GC77" s="166">
        <f t="shared" ref="GC77:GC83" si="448">IF(AND(AN77&lt;&gt;"",EN77=1),1,0)</f>
        <v>0</v>
      </c>
      <c r="GD77" s="166">
        <f t="shared" ref="GD77:GD83" si="449">IF(AND(AO77&lt;&gt;"",EO77=1),1,0)</f>
        <v>0</v>
      </c>
      <c r="GE77" s="166">
        <f t="shared" ref="GE77:GE83" si="450">IF(AND(AP77&lt;&gt;"",EP77=1),1,0)</f>
        <v>0</v>
      </c>
      <c r="GF77" s="166">
        <f t="shared" ref="GF77:GF83" si="451">IF(AND(AQ77&lt;&gt;"",EQ77=1),1,0)</f>
        <v>0</v>
      </c>
      <c r="GG77" s="166">
        <f t="shared" ref="GG77:GG83" si="452">IF(AND(AR77&lt;&gt;"",ER77=1),1,0)</f>
        <v>0</v>
      </c>
      <c r="GH77" s="166">
        <f t="shared" ref="GH77:GH83" si="453">IF(AND(AS77&lt;&gt;"",ES77=1),1,0)</f>
        <v>0</v>
      </c>
      <c r="GI77" s="166">
        <f t="shared" ref="GI77:GI83" si="454">IF(AND(AT77&lt;&gt;"",ET77=1),1,0)</f>
        <v>0</v>
      </c>
      <c r="GJ77" s="166">
        <f t="shared" ref="GJ77:GJ83" si="455">IF(AND(AU77&lt;&gt;"",EU77=1),1,0)</f>
        <v>0</v>
      </c>
      <c r="GK77" s="166">
        <f t="shared" ref="GK77:GK83" si="456">IF(AND(AV77&lt;&gt;"",EV77=1),1,0)</f>
        <v>0</v>
      </c>
      <c r="GL77" s="166">
        <f t="shared" ref="GL77:GL83" si="457">IF(AND(AW77&lt;&gt;"",EW77=1),1,0)</f>
        <v>0</v>
      </c>
      <c r="GM77" s="166">
        <f t="shared" ref="GM77:GM83" si="458">IF(AND(AX77&lt;&gt;"",EX77=1),1,0)</f>
        <v>0</v>
      </c>
      <c r="GN77" s="166">
        <f t="shared" ref="GN77:GN83" si="459">IF(AND(AY77&lt;&gt;"",EY77=1),1,0)</f>
        <v>0</v>
      </c>
      <c r="GO77" s="166">
        <f t="shared" ref="GO77:GO83" si="460">IF(AND(AZ77&lt;&gt;"",EZ77=1),1,0)</f>
        <v>0</v>
      </c>
      <c r="GP77" s="166">
        <f t="shared" ref="GP77:GP83" si="461">IF(AND(BA77&lt;&gt;"",FA77=1),1,0)</f>
        <v>0</v>
      </c>
      <c r="GQ77" s="166">
        <f t="shared" ref="GQ77:GQ83" si="462">IF(AND(BB77&lt;&gt;"",FB77=1),1,0)</f>
        <v>0</v>
      </c>
      <c r="GR77" s="166">
        <f t="shared" ref="GR77:GR83" si="463">IF(AND(BC77&lt;&gt;"",FC77=1),1,0)</f>
        <v>0</v>
      </c>
      <c r="GS77" s="166">
        <f t="shared" ref="GS77:GS83" si="464">IF(AND(BD77&lt;&gt;"",FD77=1),1,0)</f>
        <v>0</v>
      </c>
      <c r="GT77" s="166">
        <f t="shared" ref="GT77:GT83" si="465">IF(AND(BE77&lt;&gt;"",FE77=1),1,0)</f>
        <v>0</v>
      </c>
      <c r="GU77" s="166">
        <f t="shared" ref="GU77:GU83" si="466">IF(AND(BF77&lt;&gt;"",FF77=1),1,0)</f>
        <v>0</v>
      </c>
      <c r="GW77" s="166">
        <f t="shared" ref="GW77:IC83" si="467">IF(AND(FH77=1,DS77=1,CD77=0),1,0)</f>
        <v>0</v>
      </c>
      <c r="GX77" s="166">
        <f t="shared" si="467"/>
        <v>0</v>
      </c>
      <c r="GY77" s="166">
        <f t="shared" si="467"/>
        <v>0</v>
      </c>
      <c r="GZ77" s="166">
        <f t="shared" si="467"/>
        <v>0</v>
      </c>
      <c r="HA77" s="166">
        <f t="shared" si="467"/>
        <v>0</v>
      </c>
      <c r="HB77" s="166">
        <f t="shared" si="467"/>
        <v>0</v>
      </c>
      <c r="HC77" s="166">
        <f t="shared" si="467"/>
        <v>0</v>
      </c>
      <c r="HD77" s="166">
        <f t="shared" si="467"/>
        <v>0</v>
      </c>
      <c r="HE77" s="166">
        <f t="shared" si="467"/>
        <v>0</v>
      </c>
      <c r="HF77" s="166">
        <f t="shared" si="467"/>
        <v>0</v>
      </c>
      <c r="HG77" s="166">
        <f t="shared" si="467"/>
        <v>0</v>
      </c>
      <c r="HH77" s="166">
        <f t="shared" si="467"/>
        <v>0</v>
      </c>
      <c r="HI77" s="166">
        <f t="shared" si="467"/>
        <v>0</v>
      </c>
      <c r="HJ77" s="166">
        <f t="shared" si="467"/>
        <v>0</v>
      </c>
      <c r="HK77" s="166">
        <f t="shared" si="467"/>
        <v>0</v>
      </c>
      <c r="HL77" s="166">
        <f t="shared" si="467"/>
        <v>0</v>
      </c>
      <c r="HM77" s="166">
        <f t="shared" si="467"/>
        <v>0</v>
      </c>
      <c r="HN77" s="166">
        <f t="shared" si="467"/>
        <v>0</v>
      </c>
      <c r="HO77" s="166">
        <f t="shared" si="467"/>
        <v>0</v>
      </c>
      <c r="HP77" s="166">
        <f t="shared" si="467"/>
        <v>0</v>
      </c>
      <c r="HQ77" s="166">
        <f t="shared" si="467"/>
        <v>0</v>
      </c>
      <c r="HR77" s="166">
        <f t="shared" si="467"/>
        <v>0</v>
      </c>
      <c r="HS77" s="166">
        <f t="shared" si="467"/>
        <v>0</v>
      </c>
      <c r="HT77" s="166">
        <f t="shared" si="467"/>
        <v>0</v>
      </c>
      <c r="HU77" s="166">
        <f t="shared" si="467"/>
        <v>0</v>
      </c>
      <c r="HV77" s="166">
        <f t="shared" si="467"/>
        <v>0</v>
      </c>
      <c r="HW77" s="166">
        <f t="shared" si="467"/>
        <v>0</v>
      </c>
      <c r="HX77" s="166">
        <f t="shared" si="467"/>
        <v>0</v>
      </c>
      <c r="HY77" s="166">
        <f t="shared" si="467"/>
        <v>0</v>
      </c>
      <c r="HZ77" s="166">
        <f t="shared" si="467"/>
        <v>0</v>
      </c>
      <c r="IA77" s="166">
        <f t="shared" si="467"/>
        <v>0</v>
      </c>
      <c r="IB77" s="166">
        <f t="shared" si="467"/>
        <v>0</v>
      </c>
      <c r="IC77" s="166">
        <f t="shared" si="467"/>
        <v>0</v>
      </c>
      <c r="ID77" s="166">
        <f t="shared" ref="ID77:ID83" si="468">IF(AND(GO77=1,EZ77=1,DK77=0),1,0)</f>
        <v>0</v>
      </c>
      <c r="IE77" s="166">
        <f t="shared" ref="IE77:IE83" si="469">IF(AND(GP77=1,FA77=1,DL77=0),1,0)</f>
        <v>0</v>
      </c>
      <c r="IF77" s="166">
        <f t="shared" ref="IF77:IF83" si="470">IF(AND(GQ77=1,FB77=1,DM77=0),1,0)</f>
        <v>0</v>
      </c>
      <c r="IG77" s="166">
        <f t="shared" ref="IG77:IG83" si="471">IF(AND(GR77=1,FC77=1,DN77=0),1,0)</f>
        <v>0</v>
      </c>
      <c r="IH77" s="166">
        <f t="shared" ref="IH77:IH83" si="472">IF(AND(GS77=1,FD77=1,DO77=0),1,0)</f>
        <v>0</v>
      </c>
      <c r="II77" s="166">
        <f t="shared" ref="II77:II83" si="473">IF(AND(GT77=1,FE77=1,DP77=0),1,0)</f>
        <v>0</v>
      </c>
      <c r="IJ77" s="166">
        <f t="shared" ref="IJ77:IJ83" si="474">IF(AND(GU77=1,FF77=1,DQ77=0),1,0)</f>
        <v>0</v>
      </c>
    </row>
    <row r="78" spans="1:286" ht="12.95" customHeight="1" x14ac:dyDescent="0.25">
      <c r="A78" s="284" t="s">
        <v>36</v>
      </c>
      <c r="B78" s="284"/>
      <c r="C78" s="284"/>
      <c r="D78" s="284"/>
      <c r="E78" s="284"/>
      <c r="F78" s="284"/>
      <c r="G78" s="284"/>
      <c r="H78" s="284"/>
      <c r="I78" s="284"/>
      <c r="J78" s="284"/>
      <c r="K78" s="284"/>
      <c r="L78" s="284"/>
      <c r="M78" s="284"/>
      <c r="N78" s="284"/>
      <c r="O78" s="284"/>
      <c r="P78" s="284"/>
      <c r="Q78" s="284"/>
      <c r="R78" s="154" t="str">
        <f t="shared" si="430"/>
        <v/>
      </c>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298"/>
      <c r="BH78" s="299"/>
      <c r="BI78" s="299"/>
      <c r="BJ78" s="299"/>
      <c r="BK78" s="299"/>
      <c r="BL78" s="299"/>
      <c r="BM78" s="299"/>
      <c r="BN78" s="299"/>
      <c r="BO78" s="299"/>
      <c r="BP78" s="299"/>
      <c r="BQ78" s="299"/>
      <c r="BR78" s="299"/>
      <c r="BS78" s="299"/>
      <c r="BT78" s="299"/>
      <c r="BU78" s="299"/>
      <c r="BV78" s="299"/>
      <c r="BW78" s="300"/>
      <c r="BY78" s="150"/>
      <c r="BZ78" s="158" t="str">
        <f t="shared" si="431"/>
        <v/>
      </c>
      <c r="CA78" s="166">
        <f t="shared" si="432"/>
        <v>0</v>
      </c>
      <c r="CB78" s="166">
        <f t="shared" si="433"/>
        <v>0</v>
      </c>
      <c r="CD78" s="166">
        <f t="shared" si="434"/>
        <v>0</v>
      </c>
      <c r="CE78" s="166">
        <f t="shared" si="434"/>
        <v>0</v>
      </c>
      <c r="CF78" s="166">
        <f t="shared" si="434"/>
        <v>0</v>
      </c>
      <c r="CG78" s="166">
        <f t="shared" si="434"/>
        <v>0</v>
      </c>
      <c r="CH78" s="166">
        <f t="shared" si="434"/>
        <v>0</v>
      </c>
      <c r="CI78" s="166">
        <f t="shared" si="434"/>
        <v>0</v>
      </c>
      <c r="CJ78" s="166">
        <f t="shared" si="434"/>
        <v>0</v>
      </c>
      <c r="CK78" s="166">
        <f t="shared" si="434"/>
        <v>0</v>
      </c>
      <c r="CL78" s="166">
        <f t="shared" si="434"/>
        <v>0</v>
      </c>
      <c r="CM78" s="166">
        <f t="shared" si="434"/>
        <v>0</v>
      </c>
      <c r="CN78" s="166">
        <f t="shared" si="435"/>
        <v>0</v>
      </c>
      <c r="CO78" s="166">
        <f t="shared" si="435"/>
        <v>0</v>
      </c>
      <c r="CP78" s="166">
        <f t="shared" si="435"/>
        <v>0</v>
      </c>
      <c r="CQ78" s="166">
        <f t="shared" si="435"/>
        <v>0</v>
      </c>
      <c r="CR78" s="166">
        <f t="shared" si="435"/>
        <v>0</v>
      </c>
      <c r="CS78" s="166">
        <f t="shared" si="435"/>
        <v>0</v>
      </c>
      <c r="CT78" s="166">
        <f t="shared" si="435"/>
        <v>0</v>
      </c>
      <c r="CU78" s="166">
        <f t="shared" si="435"/>
        <v>0</v>
      </c>
      <c r="CV78" s="166">
        <f t="shared" si="435"/>
        <v>0</v>
      </c>
      <c r="CW78" s="166">
        <f t="shared" si="435"/>
        <v>0</v>
      </c>
      <c r="CX78" s="166">
        <f t="shared" si="436"/>
        <v>0</v>
      </c>
      <c r="CY78" s="166">
        <f t="shared" si="436"/>
        <v>0</v>
      </c>
      <c r="CZ78" s="166">
        <f t="shared" si="436"/>
        <v>0</v>
      </c>
      <c r="DA78" s="166">
        <f t="shared" si="436"/>
        <v>0</v>
      </c>
      <c r="DB78" s="166">
        <f t="shared" si="436"/>
        <v>0</v>
      </c>
      <c r="DC78" s="166">
        <f t="shared" si="436"/>
        <v>0</v>
      </c>
      <c r="DD78" s="166">
        <f t="shared" si="436"/>
        <v>0</v>
      </c>
      <c r="DE78" s="166">
        <f t="shared" si="436"/>
        <v>0</v>
      </c>
      <c r="DF78" s="166">
        <f t="shared" si="436"/>
        <v>0</v>
      </c>
      <c r="DG78" s="166">
        <f t="shared" si="436"/>
        <v>0</v>
      </c>
      <c r="DH78" s="166">
        <f t="shared" si="437"/>
        <v>0</v>
      </c>
      <c r="DI78" s="166">
        <f t="shared" si="437"/>
        <v>0</v>
      </c>
      <c r="DJ78" s="166">
        <f t="shared" si="437"/>
        <v>0</v>
      </c>
      <c r="DK78" s="166">
        <f t="shared" si="437"/>
        <v>0</v>
      </c>
      <c r="DL78" s="166">
        <f t="shared" si="437"/>
        <v>0</v>
      </c>
      <c r="DM78" s="166">
        <f t="shared" si="437"/>
        <v>0</v>
      </c>
      <c r="DN78" s="166">
        <f t="shared" si="437"/>
        <v>0</v>
      </c>
      <c r="DO78" s="166">
        <f t="shared" si="437"/>
        <v>0</v>
      </c>
      <c r="DP78" s="166">
        <f t="shared" si="437"/>
        <v>0</v>
      </c>
      <c r="DQ78" s="166">
        <f t="shared" si="437"/>
        <v>0</v>
      </c>
      <c r="DS78" s="166">
        <f t="shared" si="438"/>
        <v>0</v>
      </c>
      <c r="DT78" s="166">
        <f t="shared" si="438"/>
        <v>0</v>
      </c>
      <c r="DU78" s="166">
        <f t="shared" si="438"/>
        <v>0</v>
      </c>
      <c r="DV78" s="166">
        <f t="shared" si="438"/>
        <v>0</v>
      </c>
      <c r="DW78" s="166">
        <f t="shared" si="438"/>
        <v>0</v>
      </c>
      <c r="DX78" s="166">
        <f t="shared" si="438"/>
        <v>0</v>
      </c>
      <c r="DY78" s="166">
        <f t="shared" si="438"/>
        <v>0</v>
      </c>
      <c r="DZ78" s="166">
        <f t="shared" si="438"/>
        <v>0</v>
      </c>
      <c r="EA78" s="166">
        <f t="shared" si="438"/>
        <v>0</v>
      </c>
      <c r="EB78" s="166">
        <f t="shared" si="438"/>
        <v>0</v>
      </c>
      <c r="EC78" s="166">
        <f t="shared" si="439"/>
        <v>0</v>
      </c>
      <c r="ED78" s="166">
        <f t="shared" si="439"/>
        <v>0</v>
      </c>
      <c r="EE78" s="166">
        <f t="shared" si="439"/>
        <v>0</v>
      </c>
      <c r="EF78" s="166">
        <f t="shared" si="439"/>
        <v>0</v>
      </c>
      <c r="EG78" s="166">
        <f t="shared" si="439"/>
        <v>0</v>
      </c>
      <c r="EH78" s="166">
        <f t="shared" si="439"/>
        <v>0</v>
      </c>
      <c r="EI78" s="166">
        <f t="shared" si="439"/>
        <v>0</v>
      </c>
      <c r="EJ78" s="166">
        <f t="shared" si="439"/>
        <v>0</v>
      </c>
      <c r="EK78" s="166">
        <f t="shared" si="439"/>
        <v>0</v>
      </c>
      <c r="EL78" s="166">
        <f t="shared" si="439"/>
        <v>0</v>
      </c>
      <c r="EM78" s="166">
        <f t="shared" si="440"/>
        <v>0</v>
      </c>
      <c r="EN78" s="166">
        <f t="shared" si="440"/>
        <v>0</v>
      </c>
      <c r="EO78" s="166">
        <f t="shared" si="440"/>
        <v>0</v>
      </c>
      <c r="EP78" s="166">
        <f t="shared" si="440"/>
        <v>0</v>
      </c>
      <c r="EQ78" s="166">
        <f t="shared" si="440"/>
        <v>0</v>
      </c>
      <c r="ER78" s="166">
        <f t="shared" si="440"/>
        <v>0</v>
      </c>
      <c r="ES78" s="166">
        <f t="shared" si="440"/>
        <v>0</v>
      </c>
      <c r="ET78" s="166">
        <f t="shared" si="440"/>
        <v>0</v>
      </c>
      <c r="EU78" s="166">
        <f t="shared" si="440"/>
        <v>0</v>
      </c>
      <c r="EV78" s="166">
        <f t="shared" si="440"/>
        <v>0</v>
      </c>
      <c r="EW78" s="166">
        <f t="shared" si="441"/>
        <v>0</v>
      </c>
      <c r="EX78" s="166">
        <f t="shared" si="441"/>
        <v>0</v>
      </c>
      <c r="EY78" s="166">
        <f t="shared" si="441"/>
        <v>0</v>
      </c>
      <c r="EZ78" s="166">
        <f t="shared" si="441"/>
        <v>0</v>
      </c>
      <c r="FA78" s="166">
        <f t="shared" si="441"/>
        <v>0</v>
      </c>
      <c r="FB78" s="166">
        <f t="shared" si="441"/>
        <v>0</v>
      </c>
      <c r="FC78" s="166">
        <f t="shared" si="441"/>
        <v>0</v>
      </c>
      <c r="FD78" s="166">
        <f t="shared" si="441"/>
        <v>0</v>
      </c>
      <c r="FE78" s="166">
        <f t="shared" si="441"/>
        <v>0</v>
      </c>
      <c r="FF78" s="166">
        <f t="shared" si="441"/>
        <v>0</v>
      </c>
      <c r="FH78" s="166">
        <f t="shared" si="442"/>
        <v>0</v>
      </c>
      <c r="FI78" s="166">
        <f t="shared" si="443"/>
        <v>0</v>
      </c>
      <c r="FJ78" s="166">
        <f t="shared" si="443"/>
        <v>0</v>
      </c>
      <c r="FK78" s="166">
        <f t="shared" si="443"/>
        <v>0</v>
      </c>
      <c r="FL78" s="166">
        <f t="shared" si="443"/>
        <v>0</v>
      </c>
      <c r="FM78" s="166">
        <f t="shared" si="443"/>
        <v>0</v>
      </c>
      <c r="FN78" s="166">
        <f t="shared" si="443"/>
        <v>0</v>
      </c>
      <c r="FO78" s="166">
        <f t="shared" si="443"/>
        <v>0</v>
      </c>
      <c r="FP78" s="166">
        <f t="shared" si="443"/>
        <v>0</v>
      </c>
      <c r="FQ78" s="166">
        <f t="shared" si="443"/>
        <v>0</v>
      </c>
      <c r="FR78" s="166">
        <f t="shared" si="443"/>
        <v>0</v>
      </c>
      <c r="FS78" s="166">
        <f t="shared" si="443"/>
        <v>0</v>
      </c>
      <c r="FT78" s="166">
        <f t="shared" si="443"/>
        <v>0</v>
      </c>
      <c r="FU78" s="166">
        <f t="shared" si="443"/>
        <v>0</v>
      </c>
      <c r="FV78" s="166">
        <f t="shared" si="443"/>
        <v>0</v>
      </c>
      <c r="FW78" s="166">
        <f t="shared" si="443"/>
        <v>0</v>
      </c>
      <c r="FX78" s="166">
        <f t="shared" si="443"/>
        <v>0</v>
      </c>
      <c r="FY78" s="166">
        <f t="shared" si="444"/>
        <v>0</v>
      </c>
      <c r="FZ78" s="166">
        <f t="shared" si="445"/>
        <v>0</v>
      </c>
      <c r="GA78" s="166">
        <f t="shared" si="446"/>
        <v>0</v>
      </c>
      <c r="GB78" s="166">
        <f t="shared" si="447"/>
        <v>0</v>
      </c>
      <c r="GC78" s="166">
        <f t="shared" si="448"/>
        <v>0</v>
      </c>
      <c r="GD78" s="166">
        <f t="shared" si="449"/>
        <v>0</v>
      </c>
      <c r="GE78" s="166">
        <f t="shared" si="450"/>
        <v>0</v>
      </c>
      <c r="GF78" s="166">
        <f t="shared" si="451"/>
        <v>0</v>
      </c>
      <c r="GG78" s="166">
        <f t="shared" si="452"/>
        <v>0</v>
      </c>
      <c r="GH78" s="166">
        <f t="shared" si="453"/>
        <v>0</v>
      </c>
      <c r="GI78" s="166">
        <f t="shared" si="454"/>
        <v>0</v>
      </c>
      <c r="GJ78" s="166">
        <f t="shared" si="455"/>
        <v>0</v>
      </c>
      <c r="GK78" s="166">
        <f t="shared" si="456"/>
        <v>0</v>
      </c>
      <c r="GL78" s="166">
        <f t="shared" si="457"/>
        <v>0</v>
      </c>
      <c r="GM78" s="166">
        <f t="shared" si="458"/>
        <v>0</v>
      </c>
      <c r="GN78" s="166">
        <f t="shared" si="459"/>
        <v>0</v>
      </c>
      <c r="GO78" s="166">
        <f t="shared" si="460"/>
        <v>0</v>
      </c>
      <c r="GP78" s="166">
        <f t="shared" si="461"/>
        <v>0</v>
      </c>
      <c r="GQ78" s="166">
        <f t="shared" si="462"/>
        <v>0</v>
      </c>
      <c r="GR78" s="166">
        <f t="shared" si="463"/>
        <v>0</v>
      </c>
      <c r="GS78" s="166">
        <f t="shared" si="464"/>
        <v>0</v>
      </c>
      <c r="GT78" s="166">
        <f t="shared" si="465"/>
        <v>0</v>
      </c>
      <c r="GU78" s="166">
        <f t="shared" si="466"/>
        <v>0</v>
      </c>
      <c r="GW78" s="166">
        <f t="shared" si="467"/>
        <v>0</v>
      </c>
      <c r="GX78" s="166">
        <f t="shared" si="467"/>
        <v>0</v>
      </c>
      <c r="GY78" s="166">
        <f t="shared" si="467"/>
        <v>0</v>
      </c>
      <c r="GZ78" s="166">
        <f t="shared" si="467"/>
        <v>0</v>
      </c>
      <c r="HA78" s="166">
        <f t="shared" si="467"/>
        <v>0</v>
      </c>
      <c r="HB78" s="166">
        <f t="shared" si="467"/>
        <v>0</v>
      </c>
      <c r="HC78" s="166">
        <f t="shared" si="467"/>
        <v>0</v>
      </c>
      <c r="HD78" s="166">
        <f t="shared" si="467"/>
        <v>0</v>
      </c>
      <c r="HE78" s="166">
        <f t="shared" si="467"/>
        <v>0</v>
      </c>
      <c r="HF78" s="166">
        <f t="shared" si="467"/>
        <v>0</v>
      </c>
      <c r="HG78" s="166">
        <f t="shared" si="467"/>
        <v>0</v>
      </c>
      <c r="HH78" s="166">
        <f t="shared" si="467"/>
        <v>0</v>
      </c>
      <c r="HI78" s="166">
        <f t="shared" si="467"/>
        <v>0</v>
      </c>
      <c r="HJ78" s="166">
        <f t="shared" si="467"/>
        <v>0</v>
      </c>
      <c r="HK78" s="166">
        <f t="shared" si="467"/>
        <v>0</v>
      </c>
      <c r="HL78" s="166">
        <f t="shared" si="467"/>
        <v>0</v>
      </c>
      <c r="HM78" s="166">
        <f t="shared" si="467"/>
        <v>0</v>
      </c>
      <c r="HN78" s="166">
        <f t="shared" si="467"/>
        <v>0</v>
      </c>
      <c r="HO78" s="166">
        <f t="shared" si="467"/>
        <v>0</v>
      </c>
      <c r="HP78" s="166">
        <f t="shared" si="467"/>
        <v>0</v>
      </c>
      <c r="HQ78" s="166">
        <f t="shared" si="467"/>
        <v>0</v>
      </c>
      <c r="HR78" s="166">
        <f t="shared" si="467"/>
        <v>0</v>
      </c>
      <c r="HS78" s="166">
        <f t="shared" si="467"/>
        <v>0</v>
      </c>
      <c r="HT78" s="166">
        <f t="shared" si="467"/>
        <v>0</v>
      </c>
      <c r="HU78" s="166">
        <f t="shared" si="467"/>
        <v>0</v>
      </c>
      <c r="HV78" s="166">
        <f t="shared" si="467"/>
        <v>0</v>
      </c>
      <c r="HW78" s="166">
        <f t="shared" si="467"/>
        <v>0</v>
      </c>
      <c r="HX78" s="166">
        <f t="shared" si="467"/>
        <v>0</v>
      </c>
      <c r="HY78" s="166">
        <f t="shared" si="467"/>
        <v>0</v>
      </c>
      <c r="HZ78" s="166">
        <f t="shared" si="467"/>
        <v>0</v>
      </c>
      <c r="IA78" s="166">
        <f t="shared" si="467"/>
        <v>0</v>
      </c>
      <c r="IB78" s="166">
        <f t="shared" si="467"/>
        <v>0</v>
      </c>
      <c r="IC78" s="166">
        <f t="shared" si="467"/>
        <v>0</v>
      </c>
      <c r="ID78" s="166">
        <f t="shared" si="468"/>
        <v>0</v>
      </c>
      <c r="IE78" s="166">
        <f t="shared" si="469"/>
        <v>0</v>
      </c>
      <c r="IF78" s="166">
        <f t="shared" si="470"/>
        <v>0</v>
      </c>
      <c r="IG78" s="166">
        <f t="shared" si="471"/>
        <v>0</v>
      </c>
      <c r="IH78" s="166">
        <f t="shared" si="472"/>
        <v>0</v>
      </c>
      <c r="II78" s="166">
        <f t="shared" si="473"/>
        <v>0</v>
      </c>
      <c r="IJ78" s="166">
        <f t="shared" si="474"/>
        <v>0</v>
      </c>
    </row>
    <row r="79" spans="1:286" ht="12.95" customHeight="1" x14ac:dyDescent="0.25">
      <c r="A79" s="289" t="s">
        <v>316</v>
      </c>
      <c r="B79" s="289"/>
      <c r="C79" s="289"/>
      <c r="D79" s="289"/>
      <c r="E79" s="289"/>
      <c r="F79" s="289"/>
      <c r="G79" s="289"/>
      <c r="H79" s="289"/>
      <c r="I79" s="289"/>
      <c r="J79" s="289"/>
      <c r="K79" s="289"/>
      <c r="L79" s="289"/>
      <c r="M79" s="289"/>
      <c r="N79" s="289"/>
      <c r="O79" s="289"/>
      <c r="P79" s="289"/>
      <c r="Q79" s="289"/>
      <c r="R79" s="154" t="str">
        <f t="shared" si="430"/>
        <v/>
      </c>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298"/>
      <c r="BH79" s="299"/>
      <c r="BI79" s="299"/>
      <c r="BJ79" s="299"/>
      <c r="BK79" s="299"/>
      <c r="BL79" s="299"/>
      <c r="BM79" s="299"/>
      <c r="BN79" s="299"/>
      <c r="BO79" s="299"/>
      <c r="BP79" s="299"/>
      <c r="BQ79" s="299"/>
      <c r="BR79" s="299"/>
      <c r="BS79" s="299"/>
      <c r="BT79" s="299"/>
      <c r="BU79" s="299"/>
      <c r="BV79" s="299"/>
      <c r="BW79" s="300"/>
      <c r="BY79" s="150"/>
      <c r="BZ79" s="158" t="str">
        <f t="shared" si="431"/>
        <v/>
      </c>
      <c r="CA79" s="166">
        <f t="shared" si="432"/>
        <v>0</v>
      </c>
      <c r="CB79" s="166">
        <f t="shared" si="433"/>
        <v>0</v>
      </c>
      <c r="CD79" s="166">
        <f t="shared" si="434"/>
        <v>0</v>
      </c>
      <c r="CE79" s="166">
        <f t="shared" si="434"/>
        <v>0</v>
      </c>
      <c r="CF79" s="166">
        <f t="shared" si="434"/>
        <v>0</v>
      </c>
      <c r="CG79" s="166">
        <f t="shared" si="434"/>
        <v>0</v>
      </c>
      <c r="CH79" s="166">
        <f t="shared" si="434"/>
        <v>0</v>
      </c>
      <c r="CI79" s="166">
        <f t="shared" si="434"/>
        <v>0</v>
      </c>
      <c r="CJ79" s="166">
        <f t="shared" si="434"/>
        <v>0</v>
      </c>
      <c r="CK79" s="166">
        <f t="shared" si="434"/>
        <v>0</v>
      </c>
      <c r="CL79" s="166">
        <f t="shared" si="434"/>
        <v>0</v>
      </c>
      <c r="CM79" s="166">
        <f t="shared" si="434"/>
        <v>0</v>
      </c>
      <c r="CN79" s="166">
        <f t="shared" si="435"/>
        <v>0</v>
      </c>
      <c r="CO79" s="166">
        <f t="shared" si="435"/>
        <v>0</v>
      </c>
      <c r="CP79" s="166">
        <f t="shared" si="435"/>
        <v>0</v>
      </c>
      <c r="CQ79" s="166">
        <f t="shared" si="435"/>
        <v>0</v>
      </c>
      <c r="CR79" s="166">
        <f t="shared" si="435"/>
        <v>0</v>
      </c>
      <c r="CS79" s="166">
        <f t="shared" si="435"/>
        <v>0</v>
      </c>
      <c r="CT79" s="166">
        <f t="shared" si="435"/>
        <v>0</v>
      </c>
      <c r="CU79" s="166">
        <f t="shared" si="435"/>
        <v>0</v>
      </c>
      <c r="CV79" s="166">
        <f t="shared" si="435"/>
        <v>0</v>
      </c>
      <c r="CW79" s="166">
        <f t="shared" si="435"/>
        <v>0</v>
      </c>
      <c r="CX79" s="166">
        <f t="shared" si="436"/>
        <v>0</v>
      </c>
      <c r="CY79" s="166">
        <f t="shared" si="436"/>
        <v>0</v>
      </c>
      <c r="CZ79" s="166">
        <f t="shared" si="436"/>
        <v>0</v>
      </c>
      <c r="DA79" s="166">
        <f t="shared" si="436"/>
        <v>0</v>
      </c>
      <c r="DB79" s="166">
        <f t="shared" si="436"/>
        <v>0</v>
      </c>
      <c r="DC79" s="166">
        <f t="shared" si="436"/>
        <v>0</v>
      </c>
      <c r="DD79" s="166">
        <f t="shared" si="436"/>
        <v>0</v>
      </c>
      <c r="DE79" s="166">
        <f t="shared" si="436"/>
        <v>0</v>
      </c>
      <c r="DF79" s="166">
        <f t="shared" si="436"/>
        <v>0</v>
      </c>
      <c r="DG79" s="166">
        <f t="shared" si="436"/>
        <v>0</v>
      </c>
      <c r="DH79" s="166">
        <f t="shared" si="437"/>
        <v>0</v>
      </c>
      <c r="DI79" s="166">
        <f t="shared" si="437"/>
        <v>0</v>
      </c>
      <c r="DJ79" s="166">
        <f t="shared" si="437"/>
        <v>0</v>
      </c>
      <c r="DK79" s="166">
        <f t="shared" si="437"/>
        <v>0</v>
      </c>
      <c r="DL79" s="166">
        <f t="shared" si="437"/>
        <v>0</v>
      </c>
      <c r="DM79" s="166">
        <f t="shared" si="437"/>
        <v>0</v>
      </c>
      <c r="DN79" s="166">
        <f t="shared" si="437"/>
        <v>0</v>
      </c>
      <c r="DO79" s="166">
        <f t="shared" si="437"/>
        <v>0</v>
      </c>
      <c r="DP79" s="166">
        <f t="shared" si="437"/>
        <v>0</v>
      </c>
      <c r="DQ79" s="166">
        <f t="shared" si="437"/>
        <v>0</v>
      </c>
      <c r="DS79" s="166">
        <f t="shared" si="438"/>
        <v>0</v>
      </c>
      <c r="DT79" s="166">
        <f t="shared" si="438"/>
        <v>0</v>
      </c>
      <c r="DU79" s="166">
        <f t="shared" si="438"/>
        <v>0</v>
      </c>
      <c r="DV79" s="166">
        <f t="shared" si="438"/>
        <v>0</v>
      </c>
      <c r="DW79" s="166">
        <f t="shared" si="438"/>
        <v>0</v>
      </c>
      <c r="DX79" s="166">
        <f t="shared" si="438"/>
        <v>0</v>
      </c>
      <c r="DY79" s="166">
        <f t="shared" si="438"/>
        <v>0</v>
      </c>
      <c r="DZ79" s="166">
        <f t="shared" si="438"/>
        <v>0</v>
      </c>
      <c r="EA79" s="166">
        <f t="shared" si="438"/>
        <v>0</v>
      </c>
      <c r="EB79" s="166">
        <f t="shared" si="438"/>
        <v>0</v>
      </c>
      <c r="EC79" s="166">
        <f t="shared" si="439"/>
        <v>0</v>
      </c>
      <c r="ED79" s="166">
        <f t="shared" si="439"/>
        <v>0</v>
      </c>
      <c r="EE79" s="166">
        <f t="shared" si="439"/>
        <v>0</v>
      </c>
      <c r="EF79" s="166">
        <f t="shared" si="439"/>
        <v>0</v>
      </c>
      <c r="EG79" s="166">
        <f t="shared" si="439"/>
        <v>0</v>
      </c>
      <c r="EH79" s="166">
        <f t="shared" si="439"/>
        <v>0</v>
      </c>
      <c r="EI79" s="166">
        <f t="shared" si="439"/>
        <v>0</v>
      </c>
      <c r="EJ79" s="166">
        <f t="shared" si="439"/>
        <v>0</v>
      </c>
      <c r="EK79" s="166">
        <f t="shared" si="439"/>
        <v>0</v>
      </c>
      <c r="EL79" s="166">
        <f t="shared" si="439"/>
        <v>0</v>
      </c>
      <c r="EM79" s="166">
        <f t="shared" si="440"/>
        <v>0</v>
      </c>
      <c r="EN79" s="166">
        <f t="shared" si="440"/>
        <v>0</v>
      </c>
      <c r="EO79" s="166">
        <f t="shared" si="440"/>
        <v>0</v>
      </c>
      <c r="EP79" s="166">
        <f t="shared" si="440"/>
        <v>0</v>
      </c>
      <c r="EQ79" s="166">
        <f t="shared" si="440"/>
        <v>0</v>
      </c>
      <c r="ER79" s="166">
        <f t="shared" si="440"/>
        <v>0</v>
      </c>
      <c r="ES79" s="166">
        <f t="shared" si="440"/>
        <v>0</v>
      </c>
      <c r="ET79" s="166">
        <f t="shared" si="440"/>
        <v>0</v>
      </c>
      <c r="EU79" s="166">
        <f t="shared" si="440"/>
        <v>0</v>
      </c>
      <c r="EV79" s="166">
        <f t="shared" si="440"/>
        <v>0</v>
      </c>
      <c r="EW79" s="166">
        <f t="shared" si="441"/>
        <v>0</v>
      </c>
      <c r="EX79" s="166">
        <f t="shared" si="441"/>
        <v>0</v>
      </c>
      <c r="EY79" s="166">
        <f t="shared" si="441"/>
        <v>0</v>
      </c>
      <c r="EZ79" s="166">
        <f t="shared" si="441"/>
        <v>0</v>
      </c>
      <c r="FA79" s="166">
        <f t="shared" si="441"/>
        <v>0</v>
      </c>
      <c r="FB79" s="166">
        <f t="shared" si="441"/>
        <v>0</v>
      </c>
      <c r="FC79" s="166">
        <f t="shared" si="441"/>
        <v>0</v>
      </c>
      <c r="FD79" s="166">
        <f t="shared" si="441"/>
        <v>0</v>
      </c>
      <c r="FE79" s="166">
        <f t="shared" si="441"/>
        <v>0</v>
      </c>
      <c r="FF79" s="166">
        <f t="shared" si="441"/>
        <v>0</v>
      </c>
      <c r="FH79" s="166">
        <f t="shared" si="442"/>
        <v>0</v>
      </c>
      <c r="FI79" s="166">
        <f t="shared" si="443"/>
        <v>0</v>
      </c>
      <c r="FJ79" s="166">
        <f t="shared" si="443"/>
        <v>0</v>
      </c>
      <c r="FK79" s="166">
        <f t="shared" si="443"/>
        <v>0</v>
      </c>
      <c r="FL79" s="166">
        <f t="shared" si="443"/>
        <v>0</v>
      </c>
      <c r="FM79" s="166">
        <f t="shared" si="443"/>
        <v>0</v>
      </c>
      <c r="FN79" s="166">
        <f t="shared" si="443"/>
        <v>0</v>
      </c>
      <c r="FO79" s="166">
        <f t="shared" si="443"/>
        <v>0</v>
      </c>
      <c r="FP79" s="166">
        <f t="shared" si="443"/>
        <v>0</v>
      </c>
      <c r="FQ79" s="166">
        <f t="shared" si="443"/>
        <v>0</v>
      </c>
      <c r="FR79" s="166">
        <f t="shared" si="443"/>
        <v>0</v>
      </c>
      <c r="FS79" s="166">
        <f t="shared" si="443"/>
        <v>0</v>
      </c>
      <c r="FT79" s="166">
        <f t="shared" si="443"/>
        <v>0</v>
      </c>
      <c r="FU79" s="166">
        <f t="shared" si="443"/>
        <v>0</v>
      </c>
      <c r="FV79" s="166">
        <f t="shared" si="443"/>
        <v>0</v>
      </c>
      <c r="FW79" s="166">
        <f t="shared" si="443"/>
        <v>0</v>
      </c>
      <c r="FX79" s="166">
        <f t="shared" si="443"/>
        <v>0</v>
      </c>
      <c r="FY79" s="166">
        <f t="shared" si="444"/>
        <v>0</v>
      </c>
      <c r="FZ79" s="166">
        <f t="shared" si="445"/>
        <v>0</v>
      </c>
      <c r="GA79" s="166">
        <f t="shared" si="446"/>
        <v>0</v>
      </c>
      <c r="GB79" s="166">
        <f t="shared" si="447"/>
        <v>0</v>
      </c>
      <c r="GC79" s="166">
        <f t="shared" si="448"/>
        <v>0</v>
      </c>
      <c r="GD79" s="166">
        <f t="shared" si="449"/>
        <v>0</v>
      </c>
      <c r="GE79" s="166">
        <f t="shared" si="450"/>
        <v>0</v>
      </c>
      <c r="GF79" s="166">
        <f t="shared" si="451"/>
        <v>0</v>
      </c>
      <c r="GG79" s="166">
        <f t="shared" si="452"/>
        <v>0</v>
      </c>
      <c r="GH79" s="166">
        <f t="shared" si="453"/>
        <v>0</v>
      </c>
      <c r="GI79" s="166">
        <f t="shared" si="454"/>
        <v>0</v>
      </c>
      <c r="GJ79" s="166">
        <f t="shared" si="455"/>
        <v>0</v>
      </c>
      <c r="GK79" s="166">
        <f t="shared" si="456"/>
        <v>0</v>
      </c>
      <c r="GL79" s="166">
        <f t="shared" si="457"/>
        <v>0</v>
      </c>
      <c r="GM79" s="166">
        <f t="shared" si="458"/>
        <v>0</v>
      </c>
      <c r="GN79" s="166">
        <f t="shared" si="459"/>
        <v>0</v>
      </c>
      <c r="GO79" s="166">
        <f t="shared" si="460"/>
        <v>0</v>
      </c>
      <c r="GP79" s="166">
        <f t="shared" si="461"/>
        <v>0</v>
      </c>
      <c r="GQ79" s="166">
        <f t="shared" si="462"/>
        <v>0</v>
      </c>
      <c r="GR79" s="166">
        <f t="shared" si="463"/>
        <v>0</v>
      </c>
      <c r="GS79" s="166">
        <f t="shared" si="464"/>
        <v>0</v>
      </c>
      <c r="GT79" s="166">
        <f t="shared" si="465"/>
        <v>0</v>
      </c>
      <c r="GU79" s="166">
        <f t="shared" si="466"/>
        <v>0</v>
      </c>
      <c r="GW79" s="166">
        <f t="shared" si="467"/>
        <v>0</v>
      </c>
      <c r="GX79" s="166">
        <f t="shared" si="467"/>
        <v>0</v>
      </c>
      <c r="GY79" s="166">
        <f t="shared" si="467"/>
        <v>0</v>
      </c>
      <c r="GZ79" s="166">
        <f t="shared" si="467"/>
        <v>0</v>
      </c>
      <c r="HA79" s="166">
        <f t="shared" si="467"/>
        <v>0</v>
      </c>
      <c r="HB79" s="166">
        <f t="shared" si="467"/>
        <v>0</v>
      </c>
      <c r="HC79" s="166">
        <f t="shared" si="467"/>
        <v>0</v>
      </c>
      <c r="HD79" s="166">
        <f t="shared" si="467"/>
        <v>0</v>
      </c>
      <c r="HE79" s="166">
        <f t="shared" si="467"/>
        <v>0</v>
      </c>
      <c r="HF79" s="166">
        <f t="shared" si="467"/>
        <v>0</v>
      </c>
      <c r="HG79" s="166">
        <f t="shared" si="467"/>
        <v>0</v>
      </c>
      <c r="HH79" s="166">
        <f t="shared" si="467"/>
        <v>0</v>
      </c>
      <c r="HI79" s="166">
        <f t="shared" si="467"/>
        <v>0</v>
      </c>
      <c r="HJ79" s="166">
        <f t="shared" si="467"/>
        <v>0</v>
      </c>
      <c r="HK79" s="166">
        <f t="shared" si="467"/>
        <v>0</v>
      </c>
      <c r="HL79" s="166">
        <f t="shared" si="467"/>
        <v>0</v>
      </c>
      <c r="HM79" s="166">
        <f t="shared" si="467"/>
        <v>0</v>
      </c>
      <c r="HN79" s="166">
        <f t="shared" si="467"/>
        <v>0</v>
      </c>
      <c r="HO79" s="166">
        <f t="shared" si="467"/>
        <v>0</v>
      </c>
      <c r="HP79" s="166">
        <f t="shared" si="467"/>
        <v>0</v>
      </c>
      <c r="HQ79" s="166">
        <f t="shared" si="467"/>
        <v>0</v>
      </c>
      <c r="HR79" s="166">
        <f t="shared" si="467"/>
        <v>0</v>
      </c>
      <c r="HS79" s="166">
        <f t="shared" si="467"/>
        <v>0</v>
      </c>
      <c r="HT79" s="166">
        <f t="shared" si="467"/>
        <v>0</v>
      </c>
      <c r="HU79" s="166">
        <f t="shared" si="467"/>
        <v>0</v>
      </c>
      <c r="HV79" s="166">
        <f t="shared" si="467"/>
        <v>0</v>
      </c>
      <c r="HW79" s="166">
        <f t="shared" si="467"/>
        <v>0</v>
      </c>
      <c r="HX79" s="166">
        <f t="shared" si="467"/>
        <v>0</v>
      </c>
      <c r="HY79" s="166">
        <f t="shared" si="467"/>
        <v>0</v>
      </c>
      <c r="HZ79" s="166">
        <f t="shared" si="467"/>
        <v>0</v>
      </c>
      <c r="IA79" s="166">
        <f t="shared" si="467"/>
        <v>0</v>
      </c>
      <c r="IB79" s="166">
        <f t="shared" si="467"/>
        <v>0</v>
      </c>
      <c r="IC79" s="166">
        <f t="shared" si="467"/>
        <v>0</v>
      </c>
      <c r="ID79" s="166">
        <f t="shared" si="468"/>
        <v>0</v>
      </c>
      <c r="IE79" s="166">
        <f t="shared" si="469"/>
        <v>0</v>
      </c>
      <c r="IF79" s="166">
        <f t="shared" si="470"/>
        <v>0</v>
      </c>
      <c r="IG79" s="166">
        <f t="shared" si="471"/>
        <v>0</v>
      </c>
      <c r="IH79" s="166">
        <f t="shared" si="472"/>
        <v>0</v>
      </c>
      <c r="II79" s="166">
        <f t="shared" si="473"/>
        <v>0</v>
      </c>
      <c r="IJ79" s="166">
        <f t="shared" si="474"/>
        <v>0</v>
      </c>
    </row>
    <row r="80" spans="1:286" ht="12.95" customHeight="1" x14ac:dyDescent="0.25">
      <c r="A80" s="284" t="s">
        <v>35</v>
      </c>
      <c r="B80" s="284"/>
      <c r="C80" s="284"/>
      <c r="D80" s="284"/>
      <c r="E80" s="284"/>
      <c r="F80" s="284"/>
      <c r="G80" s="284"/>
      <c r="H80" s="284"/>
      <c r="I80" s="284"/>
      <c r="J80" s="284"/>
      <c r="K80" s="284"/>
      <c r="L80" s="284"/>
      <c r="M80" s="284"/>
      <c r="N80" s="284"/>
      <c r="O80" s="284"/>
      <c r="P80" s="284"/>
      <c r="Q80" s="284"/>
      <c r="R80" s="154" t="str">
        <f t="shared" si="430"/>
        <v/>
      </c>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298"/>
      <c r="BH80" s="299"/>
      <c r="BI80" s="299"/>
      <c r="BJ80" s="299"/>
      <c r="BK80" s="299"/>
      <c r="BL80" s="299"/>
      <c r="BM80" s="299"/>
      <c r="BN80" s="299"/>
      <c r="BO80" s="299"/>
      <c r="BP80" s="299"/>
      <c r="BQ80" s="299"/>
      <c r="BR80" s="299"/>
      <c r="BS80" s="299"/>
      <c r="BT80" s="299"/>
      <c r="BU80" s="299"/>
      <c r="BV80" s="299"/>
      <c r="BW80" s="300"/>
      <c r="BY80" s="150"/>
      <c r="BZ80" s="158" t="str">
        <f t="shared" si="431"/>
        <v/>
      </c>
      <c r="CA80" s="166">
        <f t="shared" si="432"/>
        <v>0</v>
      </c>
      <c r="CB80" s="166">
        <f t="shared" si="433"/>
        <v>0</v>
      </c>
      <c r="CD80" s="166">
        <f t="shared" si="434"/>
        <v>0</v>
      </c>
      <c r="CE80" s="166">
        <f t="shared" si="434"/>
        <v>0</v>
      </c>
      <c r="CF80" s="166">
        <f t="shared" si="434"/>
        <v>0</v>
      </c>
      <c r="CG80" s="166">
        <f t="shared" si="434"/>
        <v>0</v>
      </c>
      <c r="CH80" s="166">
        <f t="shared" si="434"/>
        <v>0</v>
      </c>
      <c r="CI80" s="166">
        <f t="shared" si="434"/>
        <v>0</v>
      </c>
      <c r="CJ80" s="166">
        <f t="shared" si="434"/>
        <v>0</v>
      </c>
      <c r="CK80" s="166">
        <f t="shared" si="434"/>
        <v>0</v>
      </c>
      <c r="CL80" s="166">
        <f t="shared" si="434"/>
        <v>0</v>
      </c>
      <c r="CM80" s="166">
        <f t="shared" si="434"/>
        <v>0</v>
      </c>
      <c r="CN80" s="166">
        <f t="shared" si="435"/>
        <v>0</v>
      </c>
      <c r="CO80" s="166">
        <f t="shared" si="435"/>
        <v>0</v>
      </c>
      <c r="CP80" s="166">
        <f t="shared" si="435"/>
        <v>0</v>
      </c>
      <c r="CQ80" s="166">
        <f t="shared" si="435"/>
        <v>0</v>
      </c>
      <c r="CR80" s="166">
        <f t="shared" si="435"/>
        <v>0</v>
      </c>
      <c r="CS80" s="166">
        <f t="shared" si="435"/>
        <v>0</v>
      </c>
      <c r="CT80" s="166">
        <f t="shared" si="435"/>
        <v>0</v>
      </c>
      <c r="CU80" s="166">
        <f t="shared" si="435"/>
        <v>0</v>
      </c>
      <c r="CV80" s="166">
        <f t="shared" si="435"/>
        <v>0</v>
      </c>
      <c r="CW80" s="166">
        <f t="shared" si="435"/>
        <v>0</v>
      </c>
      <c r="CX80" s="166">
        <f t="shared" si="436"/>
        <v>0</v>
      </c>
      <c r="CY80" s="166">
        <f t="shared" si="436"/>
        <v>0</v>
      </c>
      <c r="CZ80" s="166">
        <f t="shared" si="436"/>
        <v>0</v>
      </c>
      <c r="DA80" s="166">
        <f t="shared" si="436"/>
        <v>0</v>
      </c>
      <c r="DB80" s="166">
        <f t="shared" si="436"/>
        <v>0</v>
      </c>
      <c r="DC80" s="166">
        <f t="shared" si="436"/>
        <v>0</v>
      </c>
      <c r="DD80" s="166">
        <f t="shared" si="436"/>
        <v>0</v>
      </c>
      <c r="DE80" s="166">
        <f t="shared" si="436"/>
        <v>0</v>
      </c>
      <c r="DF80" s="166">
        <f t="shared" si="436"/>
        <v>0</v>
      </c>
      <c r="DG80" s="166">
        <f t="shared" si="436"/>
        <v>0</v>
      </c>
      <c r="DH80" s="166">
        <f t="shared" si="437"/>
        <v>0</v>
      </c>
      <c r="DI80" s="166">
        <f t="shared" si="437"/>
        <v>0</v>
      </c>
      <c r="DJ80" s="166">
        <f t="shared" si="437"/>
        <v>0</v>
      </c>
      <c r="DK80" s="166">
        <f t="shared" si="437"/>
        <v>0</v>
      </c>
      <c r="DL80" s="166">
        <f t="shared" si="437"/>
        <v>0</v>
      </c>
      <c r="DM80" s="166">
        <f t="shared" si="437"/>
        <v>0</v>
      </c>
      <c r="DN80" s="166">
        <f t="shared" si="437"/>
        <v>0</v>
      </c>
      <c r="DO80" s="166">
        <f t="shared" si="437"/>
        <v>0</v>
      </c>
      <c r="DP80" s="166">
        <f t="shared" si="437"/>
        <v>0</v>
      </c>
      <c r="DQ80" s="166">
        <f t="shared" si="437"/>
        <v>0</v>
      </c>
      <c r="DS80" s="166">
        <f t="shared" si="438"/>
        <v>0</v>
      </c>
      <c r="DT80" s="166">
        <f t="shared" si="438"/>
        <v>0</v>
      </c>
      <c r="DU80" s="166">
        <f t="shared" si="438"/>
        <v>0</v>
      </c>
      <c r="DV80" s="166">
        <f t="shared" si="438"/>
        <v>0</v>
      </c>
      <c r="DW80" s="166">
        <f t="shared" si="438"/>
        <v>0</v>
      </c>
      <c r="DX80" s="166">
        <f t="shared" si="438"/>
        <v>0</v>
      </c>
      <c r="DY80" s="166">
        <f t="shared" si="438"/>
        <v>0</v>
      </c>
      <c r="DZ80" s="166">
        <f t="shared" si="438"/>
        <v>0</v>
      </c>
      <c r="EA80" s="166">
        <f t="shared" si="438"/>
        <v>0</v>
      </c>
      <c r="EB80" s="166">
        <f t="shared" si="438"/>
        <v>0</v>
      </c>
      <c r="EC80" s="166">
        <f t="shared" si="439"/>
        <v>0</v>
      </c>
      <c r="ED80" s="166">
        <f t="shared" si="439"/>
        <v>0</v>
      </c>
      <c r="EE80" s="166">
        <f t="shared" si="439"/>
        <v>0</v>
      </c>
      <c r="EF80" s="166">
        <f t="shared" si="439"/>
        <v>0</v>
      </c>
      <c r="EG80" s="166">
        <f t="shared" si="439"/>
        <v>0</v>
      </c>
      <c r="EH80" s="166">
        <f t="shared" si="439"/>
        <v>0</v>
      </c>
      <c r="EI80" s="166">
        <f t="shared" si="439"/>
        <v>0</v>
      </c>
      <c r="EJ80" s="166">
        <f t="shared" si="439"/>
        <v>0</v>
      </c>
      <c r="EK80" s="166">
        <f t="shared" si="439"/>
        <v>0</v>
      </c>
      <c r="EL80" s="166">
        <f t="shared" si="439"/>
        <v>0</v>
      </c>
      <c r="EM80" s="166">
        <f t="shared" si="440"/>
        <v>0</v>
      </c>
      <c r="EN80" s="166">
        <f t="shared" si="440"/>
        <v>0</v>
      </c>
      <c r="EO80" s="166">
        <f t="shared" si="440"/>
        <v>0</v>
      </c>
      <c r="EP80" s="166">
        <f t="shared" si="440"/>
        <v>0</v>
      </c>
      <c r="EQ80" s="166">
        <f t="shared" si="440"/>
        <v>0</v>
      </c>
      <c r="ER80" s="166">
        <f t="shared" si="440"/>
        <v>0</v>
      </c>
      <c r="ES80" s="166">
        <f t="shared" si="440"/>
        <v>0</v>
      </c>
      <c r="ET80" s="166">
        <f t="shared" si="440"/>
        <v>0</v>
      </c>
      <c r="EU80" s="166">
        <f t="shared" si="440"/>
        <v>0</v>
      </c>
      <c r="EV80" s="166">
        <f t="shared" si="440"/>
        <v>0</v>
      </c>
      <c r="EW80" s="166">
        <f t="shared" si="441"/>
        <v>0</v>
      </c>
      <c r="EX80" s="166">
        <f t="shared" si="441"/>
        <v>0</v>
      </c>
      <c r="EY80" s="166">
        <f t="shared" si="441"/>
        <v>0</v>
      </c>
      <c r="EZ80" s="166">
        <f t="shared" si="441"/>
        <v>0</v>
      </c>
      <c r="FA80" s="166">
        <f t="shared" si="441"/>
        <v>0</v>
      </c>
      <c r="FB80" s="166">
        <f t="shared" si="441"/>
        <v>0</v>
      </c>
      <c r="FC80" s="166">
        <f t="shared" si="441"/>
        <v>0</v>
      </c>
      <c r="FD80" s="166">
        <f t="shared" si="441"/>
        <v>0</v>
      </c>
      <c r="FE80" s="166">
        <f t="shared" si="441"/>
        <v>0</v>
      </c>
      <c r="FF80" s="166">
        <f t="shared" si="441"/>
        <v>0</v>
      </c>
      <c r="FH80" s="166">
        <f t="shared" si="442"/>
        <v>0</v>
      </c>
      <c r="FI80" s="166">
        <f t="shared" si="443"/>
        <v>0</v>
      </c>
      <c r="FJ80" s="166">
        <f t="shared" si="443"/>
        <v>0</v>
      </c>
      <c r="FK80" s="166">
        <f t="shared" si="443"/>
        <v>0</v>
      </c>
      <c r="FL80" s="166">
        <f t="shared" si="443"/>
        <v>0</v>
      </c>
      <c r="FM80" s="166">
        <f t="shared" si="443"/>
        <v>0</v>
      </c>
      <c r="FN80" s="166">
        <f t="shared" si="443"/>
        <v>0</v>
      </c>
      <c r="FO80" s="166">
        <f t="shared" si="443"/>
        <v>0</v>
      </c>
      <c r="FP80" s="166">
        <f t="shared" si="443"/>
        <v>0</v>
      </c>
      <c r="FQ80" s="166">
        <f t="shared" si="443"/>
        <v>0</v>
      </c>
      <c r="FR80" s="166">
        <f t="shared" si="443"/>
        <v>0</v>
      </c>
      <c r="FS80" s="166">
        <f t="shared" si="443"/>
        <v>0</v>
      </c>
      <c r="FT80" s="166">
        <f t="shared" si="443"/>
        <v>0</v>
      </c>
      <c r="FU80" s="166">
        <f t="shared" si="443"/>
        <v>0</v>
      </c>
      <c r="FV80" s="166">
        <f t="shared" si="443"/>
        <v>0</v>
      </c>
      <c r="FW80" s="166">
        <f t="shared" si="443"/>
        <v>0</v>
      </c>
      <c r="FX80" s="166">
        <f t="shared" si="443"/>
        <v>0</v>
      </c>
      <c r="FY80" s="166">
        <f t="shared" si="444"/>
        <v>0</v>
      </c>
      <c r="FZ80" s="166">
        <f t="shared" si="445"/>
        <v>0</v>
      </c>
      <c r="GA80" s="166">
        <f t="shared" si="446"/>
        <v>0</v>
      </c>
      <c r="GB80" s="166">
        <f t="shared" si="447"/>
        <v>0</v>
      </c>
      <c r="GC80" s="166">
        <f t="shared" si="448"/>
        <v>0</v>
      </c>
      <c r="GD80" s="166">
        <f t="shared" si="449"/>
        <v>0</v>
      </c>
      <c r="GE80" s="166">
        <f t="shared" si="450"/>
        <v>0</v>
      </c>
      <c r="GF80" s="166">
        <f t="shared" si="451"/>
        <v>0</v>
      </c>
      <c r="GG80" s="166">
        <f t="shared" si="452"/>
        <v>0</v>
      </c>
      <c r="GH80" s="166">
        <f t="shared" si="453"/>
        <v>0</v>
      </c>
      <c r="GI80" s="166">
        <f t="shared" si="454"/>
        <v>0</v>
      </c>
      <c r="GJ80" s="166">
        <f t="shared" si="455"/>
        <v>0</v>
      </c>
      <c r="GK80" s="166">
        <f t="shared" si="456"/>
        <v>0</v>
      </c>
      <c r="GL80" s="166">
        <f t="shared" si="457"/>
        <v>0</v>
      </c>
      <c r="GM80" s="166">
        <f t="shared" si="458"/>
        <v>0</v>
      </c>
      <c r="GN80" s="166">
        <f t="shared" si="459"/>
        <v>0</v>
      </c>
      <c r="GO80" s="166">
        <f t="shared" si="460"/>
        <v>0</v>
      </c>
      <c r="GP80" s="166">
        <f t="shared" si="461"/>
        <v>0</v>
      </c>
      <c r="GQ80" s="166">
        <f t="shared" si="462"/>
        <v>0</v>
      </c>
      <c r="GR80" s="166">
        <f t="shared" si="463"/>
        <v>0</v>
      </c>
      <c r="GS80" s="166">
        <f t="shared" si="464"/>
        <v>0</v>
      </c>
      <c r="GT80" s="166">
        <f t="shared" si="465"/>
        <v>0</v>
      </c>
      <c r="GU80" s="166">
        <f t="shared" si="466"/>
        <v>0</v>
      </c>
      <c r="GW80" s="166">
        <f t="shared" si="467"/>
        <v>0</v>
      </c>
      <c r="GX80" s="166">
        <f t="shared" si="467"/>
        <v>0</v>
      </c>
      <c r="GY80" s="166">
        <f t="shared" si="467"/>
        <v>0</v>
      </c>
      <c r="GZ80" s="166">
        <f t="shared" si="467"/>
        <v>0</v>
      </c>
      <c r="HA80" s="166">
        <f t="shared" si="467"/>
        <v>0</v>
      </c>
      <c r="HB80" s="166">
        <f t="shared" si="467"/>
        <v>0</v>
      </c>
      <c r="HC80" s="166">
        <f t="shared" si="467"/>
        <v>0</v>
      </c>
      <c r="HD80" s="166">
        <f t="shared" si="467"/>
        <v>0</v>
      </c>
      <c r="HE80" s="166">
        <f t="shared" si="467"/>
        <v>0</v>
      </c>
      <c r="HF80" s="166">
        <f t="shared" si="467"/>
        <v>0</v>
      </c>
      <c r="HG80" s="166">
        <f t="shared" si="467"/>
        <v>0</v>
      </c>
      <c r="HH80" s="166">
        <f t="shared" si="467"/>
        <v>0</v>
      </c>
      <c r="HI80" s="166">
        <f t="shared" si="467"/>
        <v>0</v>
      </c>
      <c r="HJ80" s="166">
        <f t="shared" si="467"/>
        <v>0</v>
      </c>
      <c r="HK80" s="166">
        <f t="shared" si="467"/>
        <v>0</v>
      </c>
      <c r="HL80" s="166">
        <f t="shared" si="467"/>
        <v>0</v>
      </c>
      <c r="HM80" s="166">
        <f t="shared" si="467"/>
        <v>0</v>
      </c>
      <c r="HN80" s="166">
        <f t="shared" si="467"/>
        <v>0</v>
      </c>
      <c r="HO80" s="166">
        <f t="shared" si="467"/>
        <v>0</v>
      </c>
      <c r="HP80" s="166">
        <f t="shared" si="467"/>
        <v>0</v>
      </c>
      <c r="HQ80" s="166">
        <f t="shared" si="467"/>
        <v>0</v>
      </c>
      <c r="HR80" s="166">
        <f t="shared" si="467"/>
        <v>0</v>
      </c>
      <c r="HS80" s="166">
        <f t="shared" si="467"/>
        <v>0</v>
      </c>
      <c r="HT80" s="166">
        <f t="shared" si="467"/>
        <v>0</v>
      </c>
      <c r="HU80" s="166">
        <f t="shared" si="467"/>
        <v>0</v>
      </c>
      <c r="HV80" s="166">
        <f t="shared" si="467"/>
        <v>0</v>
      </c>
      <c r="HW80" s="166">
        <f t="shared" si="467"/>
        <v>0</v>
      </c>
      <c r="HX80" s="166">
        <f t="shared" si="467"/>
        <v>0</v>
      </c>
      <c r="HY80" s="166">
        <f t="shared" si="467"/>
        <v>0</v>
      </c>
      <c r="HZ80" s="166">
        <f t="shared" si="467"/>
        <v>0</v>
      </c>
      <c r="IA80" s="166">
        <f t="shared" si="467"/>
        <v>0</v>
      </c>
      <c r="IB80" s="166">
        <f t="shared" si="467"/>
        <v>0</v>
      </c>
      <c r="IC80" s="166">
        <f t="shared" si="467"/>
        <v>0</v>
      </c>
      <c r="ID80" s="166">
        <f t="shared" si="468"/>
        <v>0</v>
      </c>
      <c r="IE80" s="166">
        <f t="shared" si="469"/>
        <v>0</v>
      </c>
      <c r="IF80" s="166">
        <f t="shared" si="470"/>
        <v>0</v>
      </c>
      <c r="IG80" s="166">
        <f t="shared" si="471"/>
        <v>0</v>
      </c>
      <c r="IH80" s="166">
        <f t="shared" si="472"/>
        <v>0</v>
      </c>
      <c r="II80" s="166">
        <f t="shared" si="473"/>
        <v>0</v>
      </c>
      <c r="IJ80" s="166">
        <f t="shared" si="474"/>
        <v>0</v>
      </c>
    </row>
    <row r="81" spans="1:286" ht="12.95" customHeight="1" x14ac:dyDescent="0.25">
      <c r="A81" s="284" t="s">
        <v>34</v>
      </c>
      <c r="B81" s="284"/>
      <c r="C81" s="284"/>
      <c r="D81" s="284"/>
      <c r="E81" s="284"/>
      <c r="F81" s="284"/>
      <c r="G81" s="284"/>
      <c r="H81" s="284"/>
      <c r="I81" s="284"/>
      <c r="J81" s="284"/>
      <c r="K81" s="284"/>
      <c r="L81" s="284"/>
      <c r="M81" s="284"/>
      <c r="N81" s="284"/>
      <c r="O81" s="284"/>
      <c r="P81" s="284"/>
      <c r="Q81" s="284"/>
      <c r="R81" s="154" t="str">
        <f t="shared" si="430"/>
        <v/>
      </c>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298"/>
      <c r="BH81" s="299"/>
      <c r="BI81" s="299"/>
      <c r="BJ81" s="299"/>
      <c r="BK81" s="299"/>
      <c r="BL81" s="299"/>
      <c r="BM81" s="299"/>
      <c r="BN81" s="299"/>
      <c r="BO81" s="299"/>
      <c r="BP81" s="299"/>
      <c r="BQ81" s="299"/>
      <c r="BR81" s="299"/>
      <c r="BS81" s="299"/>
      <c r="BT81" s="299"/>
      <c r="BU81" s="299"/>
      <c r="BV81" s="299"/>
      <c r="BW81" s="300"/>
      <c r="BY81" s="150"/>
      <c r="BZ81" s="158" t="str">
        <f t="shared" si="431"/>
        <v/>
      </c>
      <c r="CA81" s="166">
        <f t="shared" si="432"/>
        <v>0</v>
      </c>
      <c r="CB81" s="166">
        <f t="shared" si="433"/>
        <v>0</v>
      </c>
      <c r="CD81" s="166">
        <f t="shared" si="434"/>
        <v>0</v>
      </c>
      <c r="CE81" s="166">
        <f t="shared" si="434"/>
        <v>0</v>
      </c>
      <c r="CF81" s="166">
        <f t="shared" si="434"/>
        <v>0</v>
      </c>
      <c r="CG81" s="166">
        <f t="shared" si="434"/>
        <v>0</v>
      </c>
      <c r="CH81" s="166">
        <f t="shared" si="434"/>
        <v>0</v>
      </c>
      <c r="CI81" s="166">
        <f t="shared" si="434"/>
        <v>0</v>
      </c>
      <c r="CJ81" s="166">
        <f t="shared" si="434"/>
        <v>0</v>
      </c>
      <c r="CK81" s="166">
        <f t="shared" si="434"/>
        <v>0</v>
      </c>
      <c r="CL81" s="166">
        <f t="shared" si="434"/>
        <v>0</v>
      </c>
      <c r="CM81" s="166">
        <f t="shared" si="434"/>
        <v>0</v>
      </c>
      <c r="CN81" s="166">
        <f t="shared" si="435"/>
        <v>0</v>
      </c>
      <c r="CO81" s="166">
        <f t="shared" si="435"/>
        <v>0</v>
      </c>
      <c r="CP81" s="166">
        <f t="shared" si="435"/>
        <v>0</v>
      </c>
      <c r="CQ81" s="166">
        <f t="shared" si="435"/>
        <v>0</v>
      </c>
      <c r="CR81" s="166">
        <f t="shared" si="435"/>
        <v>0</v>
      </c>
      <c r="CS81" s="166">
        <f t="shared" si="435"/>
        <v>0</v>
      </c>
      <c r="CT81" s="166">
        <f t="shared" si="435"/>
        <v>0</v>
      </c>
      <c r="CU81" s="166">
        <f t="shared" si="435"/>
        <v>0</v>
      </c>
      <c r="CV81" s="166">
        <f t="shared" si="435"/>
        <v>0</v>
      </c>
      <c r="CW81" s="166">
        <f t="shared" si="435"/>
        <v>0</v>
      </c>
      <c r="CX81" s="166">
        <f t="shared" si="436"/>
        <v>0</v>
      </c>
      <c r="CY81" s="166">
        <f t="shared" si="436"/>
        <v>0</v>
      </c>
      <c r="CZ81" s="166">
        <f t="shared" si="436"/>
        <v>0</v>
      </c>
      <c r="DA81" s="166">
        <f t="shared" si="436"/>
        <v>0</v>
      </c>
      <c r="DB81" s="166">
        <f t="shared" si="436"/>
        <v>0</v>
      </c>
      <c r="DC81" s="166">
        <f t="shared" si="436"/>
        <v>0</v>
      </c>
      <c r="DD81" s="166">
        <f t="shared" si="436"/>
        <v>0</v>
      </c>
      <c r="DE81" s="166">
        <f t="shared" si="436"/>
        <v>0</v>
      </c>
      <c r="DF81" s="166">
        <f t="shared" si="436"/>
        <v>0</v>
      </c>
      <c r="DG81" s="166">
        <f t="shared" si="436"/>
        <v>0</v>
      </c>
      <c r="DH81" s="166">
        <f t="shared" si="437"/>
        <v>0</v>
      </c>
      <c r="DI81" s="166">
        <f t="shared" si="437"/>
        <v>0</v>
      </c>
      <c r="DJ81" s="166">
        <f t="shared" si="437"/>
        <v>0</v>
      </c>
      <c r="DK81" s="166">
        <f t="shared" si="437"/>
        <v>0</v>
      </c>
      <c r="DL81" s="166">
        <f t="shared" si="437"/>
        <v>0</v>
      </c>
      <c r="DM81" s="166">
        <f t="shared" si="437"/>
        <v>0</v>
      </c>
      <c r="DN81" s="166">
        <f t="shared" si="437"/>
        <v>0</v>
      </c>
      <c r="DO81" s="166">
        <f t="shared" si="437"/>
        <v>0</v>
      </c>
      <c r="DP81" s="166">
        <f t="shared" si="437"/>
        <v>0</v>
      </c>
      <c r="DQ81" s="166">
        <f t="shared" si="437"/>
        <v>0</v>
      </c>
      <c r="DS81" s="166">
        <f t="shared" si="438"/>
        <v>0</v>
      </c>
      <c r="DT81" s="166">
        <f t="shared" si="438"/>
        <v>0</v>
      </c>
      <c r="DU81" s="166">
        <f t="shared" si="438"/>
        <v>0</v>
      </c>
      <c r="DV81" s="166">
        <f t="shared" si="438"/>
        <v>0</v>
      </c>
      <c r="DW81" s="166">
        <f t="shared" si="438"/>
        <v>0</v>
      </c>
      <c r="DX81" s="166">
        <f t="shared" si="438"/>
        <v>0</v>
      </c>
      <c r="DY81" s="166">
        <f t="shared" si="438"/>
        <v>0</v>
      </c>
      <c r="DZ81" s="166">
        <f t="shared" si="438"/>
        <v>0</v>
      </c>
      <c r="EA81" s="166">
        <f t="shared" si="438"/>
        <v>0</v>
      </c>
      <c r="EB81" s="166">
        <f t="shared" si="438"/>
        <v>0</v>
      </c>
      <c r="EC81" s="166">
        <f t="shared" si="439"/>
        <v>0</v>
      </c>
      <c r="ED81" s="166">
        <f t="shared" si="439"/>
        <v>0</v>
      </c>
      <c r="EE81" s="166">
        <f t="shared" si="439"/>
        <v>0</v>
      </c>
      <c r="EF81" s="166">
        <f t="shared" si="439"/>
        <v>0</v>
      </c>
      <c r="EG81" s="166">
        <f t="shared" si="439"/>
        <v>0</v>
      </c>
      <c r="EH81" s="166">
        <f t="shared" si="439"/>
        <v>0</v>
      </c>
      <c r="EI81" s="166">
        <f t="shared" si="439"/>
        <v>0</v>
      </c>
      <c r="EJ81" s="166">
        <f t="shared" si="439"/>
        <v>0</v>
      </c>
      <c r="EK81" s="166">
        <f t="shared" si="439"/>
        <v>0</v>
      </c>
      <c r="EL81" s="166">
        <f t="shared" si="439"/>
        <v>0</v>
      </c>
      <c r="EM81" s="166">
        <f t="shared" si="440"/>
        <v>0</v>
      </c>
      <c r="EN81" s="166">
        <f t="shared" si="440"/>
        <v>0</v>
      </c>
      <c r="EO81" s="166">
        <f t="shared" si="440"/>
        <v>0</v>
      </c>
      <c r="EP81" s="166">
        <f t="shared" si="440"/>
        <v>0</v>
      </c>
      <c r="EQ81" s="166">
        <f t="shared" si="440"/>
        <v>0</v>
      </c>
      <c r="ER81" s="166">
        <f t="shared" si="440"/>
        <v>0</v>
      </c>
      <c r="ES81" s="166">
        <f t="shared" si="440"/>
        <v>0</v>
      </c>
      <c r="ET81" s="166">
        <f t="shared" si="440"/>
        <v>0</v>
      </c>
      <c r="EU81" s="166">
        <f t="shared" si="440"/>
        <v>0</v>
      </c>
      <c r="EV81" s="166">
        <f t="shared" si="440"/>
        <v>0</v>
      </c>
      <c r="EW81" s="166">
        <f t="shared" si="441"/>
        <v>0</v>
      </c>
      <c r="EX81" s="166">
        <f t="shared" si="441"/>
        <v>0</v>
      </c>
      <c r="EY81" s="166">
        <f t="shared" si="441"/>
        <v>0</v>
      </c>
      <c r="EZ81" s="166">
        <f t="shared" si="441"/>
        <v>0</v>
      </c>
      <c r="FA81" s="166">
        <f t="shared" si="441"/>
        <v>0</v>
      </c>
      <c r="FB81" s="166">
        <f t="shared" si="441"/>
        <v>0</v>
      </c>
      <c r="FC81" s="166">
        <f t="shared" si="441"/>
        <v>0</v>
      </c>
      <c r="FD81" s="166">
        <f t="shared" si="441"/>
        <v>0</v>
      </c>
      <c r="FE81" s="166">
        <f t="shared" si="441"/>
        <v>0</v>
      </c>
      <c r="FF81" s="166">
        <f t="shared" si="441"/>
        <v>0</v>
      </c>
      <c r="FH81" s="166">
        <f t="shared" si="442"/>
        <v>0</v>
      </c>
      <c r="FI81" s="166">
        <f t="shared" si="443"/>
        <v>0</v>
      </c>
      <c r="FJ81" s="166">
        <f t="shared" si="443"/>
        <v>0</v>
      </c>
      <c r="FK81" s="166">
        <f t="shared" si="443"/>
        <v>0</v>
      </c>
      <c r="FL81" s="166">
        <f t="shared" si="443"/>
        <v>0</v>
      </c>
      <c r="FM81" s="166">
        <f t="shared" si="443"/>
        <v>0</v>
      </c>
      <c r="FN81" s="166">
        <f t="shared" si="443"/>
        <v>0</v>
      </c>
      <c r="FO81" s="166">
        <f t="shared" si="443"/>
        <v>0</v>
      </c>
      <c r="FP81" s="166">
        <f t="shared" si="443"/>
        <v>0</v>
      </c>
      <c r="FQ81" s="166">
        <f t="shared" si="443"/>
        <v>0</v>
      </c>
      <c r="FR81" s="166">
        <f t="shared" si="443"/>
        <v>0</v>
      </c>
      <c r="FS81" s="166">
        <f t="shared" si="443"/>
        <v>0</v>
      </c>
      <c r="FT81" s="166">
        <f t="shared" si="443"/>
        <v>0</v>
      </c>
      <c r="FU81" s="166">
        <f t="shared" si="443"/>
        <v>0</v>
      </c>
      <c r="FV81" s="166">
        <f t="shared" si="443"/>
        <v>0</v>
      </c>
      <c r="FW81" s="166">
        <f t="shared" si="443"/>
        <v>0</v>
      </c>
      <c r="FX81" s="166">
        <f t="shared" si="443"/>
        <v>0</v>
      </c>
      <c r="FY81" s="166">
        <f t="shared" si="444"/>
        <v>0</v>
      </c>
      <c r="FZ81" s="166">
        <f t="shared" si="445"/>
        <v>0</v>
      </c>
      <c r="GA81" s="166">
        <f t="shared" si="446"/>
        <v>0</v>
      </c>
      <c r="GB81" s="166">
        <f t="shared" si="447"/>
        <v>0</v>
      </c>
      <c r="GC81" s="166">
        <f t="shared" si="448"/>
        <v>0</v>
      </c>
      <c r="GD81" s="166">
        <f t="shared" si="449"/>
        <v>0</v>
      </c>
      <c r="GE81" s="166">
        <f t="shared" si="450"/>
        <v>0</v>
      </c>
      <c r="GF81" s="166">
        <f t="shared" si="451"/>
        <v>0</v>
      </c>
      <c r="GG81" s="166">
        <f t="shared" si="452"/>
        <v>0</v>
      </c>
      <c r="GH81" s="166">
        <f t="shared" si="453"/>
        <v>0</v>
      </c>
      <c r="GI81" s="166">
        <f t="shared" si="454"/>
        <v>0</v>
      </c>
      <c r="GJ81" s="166">
        <f t="shared" si="455"/>
        <v>0</v>
      </c>
      <c r="GK81" s="166">
        <f t="shared" si="456"/>
        <v>0</v>
      </c>
      <c r="GL81" s="166">
        <f t="shared" si="457"/>
        <v>0</v>
      </c>
      <c r="GM81" s="166">
        <f t="shared" si="458"/>
        <v>0</v>
      </c>
      <c r="GN81" s="166">
        <f t="shared" si="459"/>
        <v>0</v>
      </c>
      <c r="GO81" s="166">
        <f t="shared" si="460"/>
        <v>0</v>
      </c>
      <c r="GP81" s="166">
        <f t="shared" si="461"/>
        <v>0</v>
      </c>
      <c r="GQ81" s="166">
        <f t="shared" si="462"/>
        <v>0</v>
      </c>
      <c r="GR81" s="166">
        <f t="shared" si="463"/>
        <v>0</v>
      </c>
      <c r="GS81" s="166">
        <f t="shared" si="464"/>
        <v>0</v>
      </c>
      <c r="GT81" s="166">
        <f t="shared" si="465"/>
        <v>0</v>
      </c>
      <c r="GU81" s="166">
        <f t="shared" si="466"/>
        <v>0</v>
      </c>
      <c r="GW81" s="166">
        <f t="shared" si="467"/>
        <v>0</v>
      </c>
      <c r="GX81" s="166">
        <f t="shared" si="467"/>
        <v>0</v>
      </c>
      <c r="GY81" s="166">
        <f t="shared" si="467"/>
        <v>0</v>
      </c>
      <c r="GZ81" s="166">
        <f t="shared" si="467"/>
        <v>0</v>
      </c>
      <c r="HA81" s="166">
        <f t="shared" si="467"/>
        <v>0</v>
      </c>
      <c r="HB81" s="166">
        <f t="shared" si="467"/>
        <v>0</v>
      </c>
      <c r="HC81" s="166">
        <f t="shared" si="467"/>
        <v>0</v>
      </c>
      <c r="HD81" s="166">
        <f t="shared" si="467"/>
        <v>0</v>
      </c>
      <c r="HE81" s="166">
        <f t="shared" si="467"/>
        <v>0</v>
      </c>
      <c r="HF81" s="166">
        <f t="shared" si="467"/>
        <v>0</v>
      </c>
      <c r="HG81" s="166">
        <f t="shared" si="467"/>
        <v>0</v>
      </c>
      <c r="HH81" s="166">
        <f t="shared" si="467"/>
        <v>0</v>
      </c>
      <c r="HI81" s="166">
        <f t="shared" si="467"/>
        <v>0</v>
      </c>
      <c r="HJ81" s="166">
        <f t="shared" si="467"/>
        <v>0</v>
      </c>
      <c r="HK81" s="166">
        <f t="shared" si="467"/>
        <v>0</v>
      </c>
      <c r="HL81" s="166">
        <f t="shared" si="467"/>
        <v>0</v>
      </c>
      <c r="HM81" s="166">
        <f t="shared" si="467"/>
        <v>0</v>
      </c>
      <c r="HN81" s="166">
        <f t="shared" si="467"/>
        <v>0</v>
      </c>
      <c r="HO81" s="166">
        <f t="shared" si="467"/>
        <v>0</v>
      </c>
      <c r="HP81" s="166">
        <f t="shared" si="467"/>
        <v>0</v>
      </c>
      <c r="HQ81" s="166">
        <f t="shared" si="467"/>
        <v>0</v>
      </c>
      <c r="HR81" s="166">
        <f t="shared" si="467"/>
        <v>0</v>
      </c>
      <c r="HS81" s="166">
        <f t="shared" si="467"/>
        <v>0</v>
      </c>
      <c r="HT81" s="166">
        <f t="shared" si="467"/>
        <v>0</v>
      </c>
      <c r="HU81" s="166">
        <f t="shared" si="467"/>
        <v>0</v>
      </c>
      <c r="HV81" s="166">
        <f t="shared" si="467"/>
        <v>0</v>
      </c>
      <c r="HW81" s="166">
        <f t="shared" si="467"/>
        <v>0</v>
      </c>
      <c r="HX81" s="166">
        <f t="shared" si="467"/>
        <v>0</v>
      </c>
      <c r="HY81" s="166">
        <f t="shared" si="467"/>
        <v>0</v>
      </c>
      <c r="HZ81" s="166">
        <f t="shared" si="467"/>
        <v>0</v>
      </c>
      <c r="IA81" s="166">
        <f t="shared" si="467"/>
        <v>0</v>
      </c>
      <c r="IB81" s="166">
        <f t="shared" si="467"/>
        <v>0</v>
      </c>
      <c r="IC81" s="166">
        <f t="shared" si="467"/>
        <v>0</v>
      </c>
      <c r="ID81" s="166">
        <f t="shared" si="468"/>
        <v>0</v>
      </c>
      <c r="IE81" s="166">
        <f t="shared" si="469"/>
        <v>0</v>
      </c>
      <c r="IF81" s="166">
        <f t="shared" si="470"/>
        <v>0</v>
      </c>
      <c r="IG81" s="166">
        <f t="shared" si="471"/>
        <v>0</v>
      </c>
      <c r="IH81" s="166">
        <f t="shared" si="472"/>
        <v>0</v>
      </c>
      <c r="II81" s="166">
        <f t="shared" si="473"/>
        <v>0</v>
      </c>
      <c r="IJ81" s="166">
        <f t="shared" si="474"/>
        <v>0</v>
      </c>
    </row>
    <row r="82" spans="1:286" ht="12.95" customHeight="1" x14ac:dyDescent="0.25">
      <c r="A82" s="284" t="s">
        <v>57</v>
      </c>
      <c r="B82" s="284"/>
      <c r="C82" s="284"/>
      <c r="D82" s="284"/>
      <c r="E82" s="284"/>
      <c r="F82" s="284"/>
      <c r="G82" s="284"/>
      <c r="H82" s="284"/>
      <c r="I82" s="284"/>
      <c r="J82" s="284"/>
      <c r="K82" s="284"/>
      <c r="L82" s="284"/>
      <c r="M82" s="284"/>
      <c r="N82" s="284"/>
      <c r="O82" s="284"/>
      <c r="P82" s="284"/>
      <c r="Q82" s="284"/>
      <c r="R82" s="154" t="str">
        <f t="shared" si="430"/>
        <v/>
      </c>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298"/>
      <c r="BH82" s="299"/>
      <c r="BI82" s="299"/>
      <c r="BJ82" s="299"/>
      <c r="BK82" s="299"/>
      <c r="BL82" s="299"/>
      <c r="BM82" s="299"/>
      <c r="BN82" s="299"/>
      <c r="BO82" s="299"/>
      <c r="BP82" s="299"/>
      <c r="BQ82" s="299"/>
      <c r="BR82" s="299"/>
      <c r="BS82" s="299"/>
      <c r="BT82" s="299"/>
      <c r="BU82" s="299"/>
      <c r="BV82" s="299"/>
      <c r="BW82" s="300"/>
      <c r="BY82" s="150"/>
      <c r="BZ82" s="158" t="str">
        <f t="shared" si="431"/>
        <v/>
      </c>
      <c r="CA82" s="166">
        <f t="shared" si="432"/>
        <v>0</v>
      </c>
      <c r="CB82" s="166">
        <f t="shared" si="433"/>
        <v>0</v>
      </c>
      <c r="CD82" s="166">
        <f t="shared" si="434"/>
        <v>0</v>
      </c>
      <c r="CE82" s="166">
        <f t="shared" si="434"/>
        <v>0</v>
      </c>
      <c r="CF82" s="166">
        <f t="shared" si="434"/>
        <v>0</v>
      </c>
      <c r="CG82" s="166">
        <f t="shared" si="434"/>
        <v>0</v>
      </c>
      <c r="CH82" s="166">
        <f t="shared" si="434"/>
        <v>0</v>
      </c>
      <c r="CI82" s="166">
        <f t="shared" si="434"/>
        <v>0</v>
      </c>
      <c r="CJ82" s="166">
        <f t="shared" si="434"/>
        <v>0</v>
      </c>
      <c r="CK82" s="166">
        <f t="shared" si="434"/>
        <v>0</v>
      </c>
      <c r="CL82" s="166">
        <f t="shared" si="434"/>
        <v>0</v>
      </c>
      <c r="CM82" s="166">
        <f t="shared" si="434"/>
        <v>0</v>
      </c>
      <c r="CN82" s="166">
        <f t="shared" si="435"/>
        <v>0</v>
      </c>
      <c r="CO82" s="166">
        <f t="shared" si="435"/>
        <v>0</v>
      </c>
      <c r="CP82" s="166">
        <f t="shared" si="435"/>
        <v>0</v>
      </c>
      <c r="CQ82" s="166">
        <f t="shared" si="435"/>
        <v>0</v>
      </c>
      <c r="CR82" s="166">
        <f t="shared" si="435"/>
        <v>0</v>
      </c>
      <c r="CS82" s="166">
        <f t="shared" si="435"/>
        <v>0</v>
      </c>
      <c r="CT82" s="166">
        <f t="shared" si="435"/>
        <v>0</v>
      </c>
      <c r="CU82" s="166">
        <f t="shared" si="435"/>
        <v>0</v>
      </c>
      <c r="CV82" s="166">
        <f t="shared" si="435"/>
        <v>0</v>
      </c>
      <c r="CW82" s="166">
        <f t="shared" si="435"/>
        <v>0</v>
      </c>
      <c r="CX82" s="166">
        <f t="shared" si="436"/>
        <v>0</v>
      </c>
      <c r="CY82" s="166">
        <f t="shared" si="436"/>
        <v>0</v>
      </c>
      <c r="CZ82" s="166">
        <f t="shared" si="436"/>
        <v>0</v>
      </c>
      <c r="DA82" s="166">
        <f t="shared" si="436"/>
        <v>0</v>
      </c>
      <c r="DB82" s="166">
        <f t="shared" si="436"/>
        <v>0</v>
      </c>
      <c r="DC82" s="166">
        <f t="shared" si="436"/>
        <v>0</v>
      </c>
      <c r="DD82" s="166">
        <f t="shared" si="436"/>
        <v>0</v>
      </c>
      <c r="DE82" s="166">
        <f t="shared" si="436"/>
        <v>0</v>
      </c>
      <c r="DF82" s="166">
        <f t="shared" si="436"/>
        <v>0</v>
      </c>
      <c r="DG82" s="166">
        <f t="shared" si="436"/>
        <v>0</v>
      </c>
      <c r="DH82" s="166">
        <f t="shared" si="437"/>
        <v>0</v>
      </c>
      <c r="DI82" s="166">
        <f t="shared" si="437"/>
        <v>0</v>
      </c>
      <c r="DJ82" s="166">
        <f t="shared" si="437"/>
        <v>0</v>
      </c>
      <c r="DK82" s="166">
        <f t="shared" si="437"/>
        <v>0</v>
      </c>
      <c r="DL82" s="166">
        <f t="shared" si="437"/>
        <v>0</v>
      </c>
      <c r="DM82" s="166">
        <f t="shared" si="437"/>
        <v>0</v>
      </c>
      <c r="DN82" s="166">
        <f t="shared" si="437"/>
        <v>0</v>
      </c>
      <c r="DO82" s="166">
        <f t="shared" si="437"/>
        <v>0</v>
      </c>
      <c r="DP82" s="166">
        <f t="shared" si="437"/>
        <v>0</v>
      </c>
      <c r="DQ82" s="166">
        <f t="shared" si="437"/>
        <v>0</v>
      </c>
      <c r="DS82" s="166">
        <f t="shared" si="438"/>
        <v>0</v>
      </c>
      <c r="DT82" s="166">
        <f t="shared" si="438"/>
        <v>0</v>
      </c>
      <c r="DU82" s="166">
        <f t="shared" si="438"/>
        <v>0</v>
      </c>
      <c r="DV82" s="166">
        <f t="shared" si="438"/>
        <v>0</v>
      </c>
      <c r="DW82" s="166">
        <f t="shared" si="438"/>
        <v>0</v>
      </c>
      <c r="DX82" s="166">
        <f t="shared" si="438"/>
        <v>0</v>
      </c>
      <c r="DY82" s="166">
        <f t="shared" si="438"/>
        <v>0</v>
      </c>
      <c r="DZ82" s="166">
        <f t="shared" si="438"/>
        <v>0</v>
      </c>
      <c r="EA82" s="166">
        <f t="shared" si="438"/>
        <v>0</v>
      </c>
      <c r="EB82" s="166">
        <f t="shared" si="438"/>
        <v>0</v>
      </c>
      <c r="EC82" s="166">
        <f t="shared" si="439"/>
        <v>0</v>
      </c>
      <c r="ED82" s="166">
        <f t="shared" si="439"/>
        <v>0</v>
      </c>
      <c r="EE82" s="166">
        <f t="shared" si="439"/>
        <v>0</v>
      </c>
      <c r="EF82" s="166">
        <f t="shared" si="439"/>
        <v>0</v>
      </c>
      <c r="EG82" s="166">
        <f t="shared" si="439"/>
        <v>0</v>
      </c>
      <c r="EH82" s="166">
        <f t="shared" si="439"/>
        <v>0</v>
      </c>
      <c r="EI82" s="166">
        <f t="shared" si="439"/>
        <v>0</v>
      </c>
      <c r="EJ82" s="166">
        <f t="shared" si="439"/>
        <v>0</v>
      </c>
      <c r="EK82" s="166">
        <f t="shared" si="439"/>
        <v>0</v>
      </c>
      <c r="EL82" s="166">
        <f t="shared" si="439"/>
        <v>0</v>
      </c>
      <c r="EM82" s="166">
        <f t="shared" si="440"/>
        <v>0</v>
      </c>
      <c r="EN82" s="166">
        <f t="shared" si="440"/>
        <v>0</v>
      </c>
      <c r="EO82" s="166">
        <f t="shared" si="440"/>
        <v>0</v>
      </c>
      <c r="EP82" s="166">
        <f t="shared" si="440"/>
        <v>0</v>
      </c>
      <c r="EQ82" s="166">
        <f t="shared" si="440"/>
        <v>0</v>
      </c>
      <c r="ER82" s="166">
        <f t="shared" si="440"/>
        <v>0</v>
      </c>
      <c r="ES82" s="166">
        <f t="shared" si="440"/>
        <v>0</v>
      </c>
      <c r="ET82" s="166">
        <f t="shared" si="440"/>
        <v>0</v>
      </c>
      <c r="EU82" s="166">
        <f t="shared" si="440"/>
        <v>0</v>
      </c>
      <c r="EV82" s="166">
        <f t="shared" si="440"/>
        <v>0</v>
      </c>
      <c r="EW82" s="166">
        <f t="shared" si="441"/>
        <v>0</v>
      </c>
      <c r="EX82" s="166">
        <f t="shared" si="441"/>
        <v>0</v>
      </c>
      <c r="EY82" s="166">
        <f t="shared" si="441"/>
        <v>0</v>
      </c>
      <c r="EZ82" s="166">
        <f t="shared" si="441"/>
        <v>0</v>
      </c>
      <c r="FA82" s="166">
        <f t="shared" si="441"/>
        <v>0</v>
      </c>
      <c r="FB82" s="166">
        <f t="shared" si="441"/>
        <v>0</v>
      </c>
      <c r="FC82" s="166">
        <f t="shared" si="441"/>
        <v>0</v>
      </c>
      <c r="FD82" s="166">
        <f t="shared" si="441"/>
        <v>0</v>
      </c>
      <c r="FE82" s="166">
        <f t="shared" si="441"/>
        <v>0</v>
      </c>
      <c r="FF82" s="166">
        <f t="shared" si="441"/>
        <v>0</v>
      </c>
      <c r="FH82" s="166">
        <f t="shared" si="442"/>
        <v>0</v>
      </c>
      <c r="FI82" s="166">
        <f t="shared" si="443"/>
        <v>0</v>
      </c>
      <c r="FJ82" s="166">
        <f t="shared" si="443"/>
        <v>0</v>
      </c>
      <c r="FK82" s="166">
        <f t="shared" si="443"/>
        <v>0</v>
      </c>
      <c r="FL82" s="166">
        <f t="shared" si="443"/>
        <v>0</v>
      </c>
      <c r="FM82" s="166">
        <f t="shared" si="443"/>
        <v>0</v>
      </c>
      <c r="FN82" s="166">
        <f t="shared" si="443"/>
        <v>0</v>
      </c>
      <c r="FO82" s="166">
        <f t="shared" si="443"/>
        <v>0</v>
      </c>
      <c r="FP82" s="166">
        <f t="shared" si="443"/>
        <v>0</v>
      </c>
      <c r="FQ82" s="166">
        <f t="shared" si="443"/>
        <v>0</v>
      </c>
      <c r="FR82" s="166">
        <f t="shared" si="443"/>
        <v>0</v>
      </c>
      <c r="FS82" s="166">
        <f t="shared" si="443"/>
        <v>0</v>
      </c>
      <c r="FT82" s="166">
        <f t="shared" si="443"/>
        <v>0</v>
      </c>
      <c r="FU82" s="166">
        <f t="shared" si="443"/>
        <v>0</v>
      </c>
      <c r="FV82" s="166">
        <f t="shared" si="443"/>
        <v>0</v>
      </c>
      <c r="FW82" s="166">
        <f t="shared" si="443"/>
        <v>0</v>
      </c>
      <c r="FX82" s="166">
        <f t="shared" si="443"/>
        <v>0</v>
      </c>
      <c r="FY82" s="166">
        <f t="shared" si="444"/>
        <v>0</v>
      </c>
      <c r="FZ82" s="166">
        <f t="shared" si="445"/>
        <v>0</v>
      </c>
      <c r="GA82" s="166">
        <f t="shared" si="446"/>
        <v>0</v>
      </c>
      <c r="GB82" s="166">
        <f t="shared" si="447"/>
        <v>0</v>
      </c>
      <c r="GC82" s="166">
        <f t="shared" si="448"/>
        <v>0</v>
      </c>
      <c r="GD82" s="166">
        <f t="shared" si="449"/>
        <v>0</v>
      </c>
      <c r="GE82" s="166">
        <f t="shared" si="450"/>
        <v>0</v>
      </c>
      <c r="GF82" s="166">
        <f t="shared" si="451"/>
        <v>0</v>
      </c>
      <c r="GG82" s="166">
        <f t="shared" si="452"/>
        <v>0</v>
      </c>
      <c r="GH82" s="166">
        <f t="shared" si="453"/>
        <v>0</v>
      </c>
      <c r="GI82" s="166">
        <f t="shared" si="454"/>
        <v>0</v>
      </c>
      <c r="GJ82" s="166">
        <f t="shared" si="455"/>
        <v>0</v>
      </c>
      <c r="GK82" s="166">
        <f t="shared" si="456"/>
        <v>0</v>
      </c>
      <c r="GL82" s="166">
        <f t="shared" si="457"/>
        <v>0</v>
      </c>
      <c r="GM82" s="166">
        <f t="shared" si="458"/>
        <v>0</v>
      </c>
      <c r="GN82" s="166">
        <f t="shared" si="459"/>
        <v>0</v>
      </c>
      <c r="GO82" s="166">
        <f t="shared" si="460"/>
        <v>0</v>
      </c>
      <c r="GP82" s="166">
        <f t="shared" si="461"/>
        <v>0</v>
      </c>
      <c r="GQ82" s="166">
        <f t="shared" si="462"/>
        <v>0</v>
      </c>
      <c r="GR82" s="166">
        <f t="shared" si="463"/>
        <v>0</v>
      </c>
      <c r="GS82" s="166">
        <f t="shared" si="464"/>
        <v>0</v>
      </c>
      <c r="GT82" s="166">
        <f t="shared" si="465"/>
        <v>0</v>
      </c>
      <c r="GU82" s="166">
        <f t="shared" si="466"/>
        <v>0</v>
      </c>
      <c r="GW82" s="166">
        <f t="shared" si="467"/>
        <v>0</v>
      </c>
      <c r="GX82" s="166">
        <f t="shared" si="467"/>
        <v>0</v>
      </c>
      <c r="GY82" s="166">
        <f t="shared" si="467"/>
        <v>0</v>
      </c>
      <c r="GZ82" s="166">
        <f t="shared" si="467"/>
        <v>0</v>
      </c>
      <c r="HA82" s="166">
        <f t="shared" si="467"/>
        <v>0</v>
      </c>
      <c r="HB82" s="166">
        <f t="shared" si="467"/>
        <v>0</v>
      </c>
      <c r="HC82" s="166">
        <f t="shared" si="467"/>
        <v>0</v>
      </c>
      <c r="HD82" s="166">
        <f t="shared" si="467"/>
        <v>0</v>
      </c>
      <c r="HE82" s="166">
        <f t="shared" si="467"/>
        <v>0</v>
      </c>
      <c r="HF82" s="166">
        <f t="shared" si="467"/>
        <v>0</v>
      </c>
      <c r="HG82" s="166">
        <f t="shared" si="467"/>
        <v>0</v>
      </c>
      <c r="HH82" s="166">
        <f t="shared" si="467"/>
        <v>0</v>
      </c>
      <c r="HI82" s="166">
        <f t="shared" si="467"/>
        <v>0</v>
      </c>
      <c r="HJ82" s="166">
        <f t="shared" si="467"/>
        <v>0</v>
      </c>
      <c r="HK82" s="166">
        <f t="shared" si="467"/>
        <v>0</v>
      </c>
      <c r="HL82" s="166">
        <f t="shared" si="467"/>
        <v>0</v>
      </c>
      <c r="HM82" s="166">
        <f t="shared" si="467"/>
        <v>0</v>
      </c>
      <c r="HN82" s="166">
        <f t="shared" si="467"/>
        <v>0</v>
      </c>
      <c r="HO82" s="166">
        <f t="shared" si="467"/>
        <v>0</v>
      </c>
      <c r="HP82" s="166">
        <f t="shared" si="467"/>
        <v>0</v>
      </c>
      <c r="HQ82" s="166">
        <f t="shared" si="467"/>
        <v>0</v>
      </c>
      <c r="HR82" s="166">
        <f t="shared" si="467"/>
        <v>0</v>
      </c>
      <c r="HS82" s="166">
        <f t="shared" si="467"/>
        <v>0</v>
      </c>
      <c r="HT82" s="166">
        <f t="shared" si="467"/>
        <v>0</v>
      </c>
      <c r="HU82" s="166">
        <f t="shared" si="467"/>
        <v>0</v>
      </c>
      <c r="HV82" s="166">
        <f t="shared" si="467"/>
        <v>0</v>
      </c>
      <c r="HW82" s="166">
        <f t="shared" si="467"/>
        <v>0</v>
      </c>
      <c r="HX82" s="166">
        <f t="shared" si="467"/>
        <v>0</v>
      </c>
      <c r="HY82" s="166">
        <f t="shared" si="467"/>
        <v>0</v>
      </c>
      <c r="HZ82" s="166">
        <f t="shared" si="467"/>
        <v>0</v>
      </c>
      <c r="IA82" s="166">
        <f t="shared" si="467"/>
        <v>0</v>
      </c>
      <c r="IB82" s="166">
        <f t="shared" si="467"/>
        <v>0</v>
      </c>
      <c r="IC82" s="166">
        <f t="shared" si="467"/>
        <v>0</v>
      </c>
      <c r="ID82" s="166">
        <f t="shared" si="468"/>
        <v>0</v>
      </c>
      <c r="IE82" s="166">
        <f t="shared" si="469"/>
        <v>0</v>
      </c>
      <c r="IF82" s="166">
        <f t="shared" si="470"/>
        <v>0</v>
      </c>
      <c r="IG82" s="166">
        <f t="shared" si="471"/>
        <v>0</v>
      </c>
      <c r="IH82" s="166">
        <f t="shared" si="472"/>
        <v>0</v>
      </c>
      <c r="II82" s="166">
        <f t="shared" si="473"/>
        <v>0</v>
      </c>
      <c r="IJ82" s="166">
        <f t="shared" si="474"/>
        <v>0</v>
      </c>
    </row>
    <row r="83" spans="1:286" ht="12.95" customHeight="1" x14ac:dyDescent="0.25">
      <c r="A83" s="284" t="s">
        <v>31</v>
      </c>
      <c r="B83" s="284"/>
      <c r="C83" s="284"/>
      <c r="D83" s="284"/>
      <c r="E83" s="284"/>
      <c r="F83" s="284"/>
      <c r="G83" s="284"/>
      <c r="H83" s="284"/>
      <c r="I83" s="284"/>
      <c r="J83" s="284"/>
      <c r="K83" s="284"/>
      <c r="L83" s="284"/>
      <c r="M83" s="284"/>
      <c r="N83" s="284"/>
      <c r="O83" s="284"/>
      <c r="P83" s="284"/>
      <c r="Q83" s="284"/>
      <c r="R83" s="154" t="str">
        <f t="shared" si="430"/>
        <v/>
      </c>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230"/>
      <c r="BH83" s="231"/>
      <c r="BI83" s="231"/>
      <c r="BJ83" s="231"/>
      <c r="BK83" s="231"/>
      <c r="BL83" s="231"/>
      <c r="BM83" s="231"/>
      <c r="BN83" s="231"/>
      <c r="BO83" s="231"/>
      <c r="BP83" s="231"/>
      <c r="BQ83" s="231"/>
      <c r="BR83" s="231"/>
      <c r="BS83" s="231"/>
      <c r="BT83" s="231"/>
      <c r="BU83" s="231"/>
      <c r="BV83" s="231"/>
      <c r="BW83" s="232"/>
      <c r="BY83" s="150"/>
      <c r="BZ83" s="158" t="str">
        <f t="shared" si="431"/>
        <v/>
      </c>
      <c r="CA83" s="166">
        <f t="shared" si="432"/>
        <v>0</v>
      </c>
      <c r="CB83" s="166">
        <f t="shared" si="433"/>
        <v>0</v>
      </c>
      <c r="CD83" s="166">
        <f t="shared" si="434"/>
        <v>0</v>
      </c>
      <c r="CE83" s="166">
        <f t="shared" si="434"/>
        <v>0</v>
      </c>
      <c r="CF83" s="166">
        <f t="shared" si="434"/>
        <v>0</v>
      </c>
      <c r="CG83" s="166">
        <f t="shared" si="434"/>
        <v>0</v>
      </c>
      <c r="CH83" s="166">
        <f t="shared" si="434"/>
        <v>0</v>
      </c>
      <c r="CI83" s="166">
        <f t="shared" si="434"/>
        <v>0</v>
      </c>
      <c r="CJ83" s="166">
        <f t="shared" si="434"/>
        <v>0</v>
      </c>
      <c r="CK83" s="166">
        <f t="shared" si="434"/>
        <v>0</v>
      </c>
      <c r="CL83" s="166">
        <f t="shared" si="434"/>
        <v>0</v>
      </c>
      <c r="CM83" s="166">
        <f t="shared" si="434"/>
        <v>0</v>
      </c>
      <c r="CN83" s="166">
        <f t="shared" si="435"/>
        <v>0</v>
      </c>
      <c r="CO83" s="166">
        <f t="shared" si="435"/>
        <v>0</v>
      </c>
      <c r="CP83" s="166">
        <f t="shared" si="435"/>
        <v>0</v>
      </c>
      <c r="CQ83" s="166">
        <f t="shared" si="435"/>
        <v>0</v>
      </c>
      <c r="CR83" s="166">
        <f t="shared" si="435"/>
        <v>0</v>
      </c>
      <c r="CS83" s="166">
        <f t="shared" si="435"/>
        <v>0</v>
      </c>
      <c r="CT83" s="166">
        <f t="shared" si="435"/>
        <v>0</v>
      </c>
      <c r="CU83" s="166">
        <f t="shared" si="435"/>
        <v>0</v>
      </c>
      <c r="CV83" s="166">
        <f t="shared" si="435"/>
        <v>0</v>
      </c>
      <c r="CW83" s="166">
        <f t="shared" si="435"/>
        <v>0</v>
      </c>
      <c r="CX83" s="166">
        <f t="shared" si="436"/>
        <v>0</v>
      </c>
      <c r="CY83" s="166">
        <f t="shared" si="436"/>
        <v>0</v>
      </c>
      <c r="CZ83" s="166">
        <f t="shared" si="436"/>
        <v>0</v>
      </c>
      <c r="DA83" s="166">
        <f t="shared" si="436"/>
        <v>0</v>
      </c>
      <c r="DB83" s="166">
        <f t="shared" si="436"/>
        <v>0</v>
      </c>
      <c r="DC83" s="166">
        <f t="shared" si="436"/>
        <v>0</v>
      </c>
      <c r="DD83" s="166">
        <f t="shared" si="436"/>
        <v>0</v>
      </c>
      <c r="DE83" s="166">
        <f t="shared" si="436"/>
        <v>0</v>
      </c>
      <c r="DF83" s="166">
        <f t="shared" si="436"/>
        <v>0</v>
      </c>
      <c r="DG83" s="166">
        <f t="shared" si="436"/>
        <v>0</v>
      </c>
      <c r="DH83" s="166">
        <f t="shared" si="437"/>
        <v>0</v>
      </c>
      <c r="DI83" s="166">
        <f t="shared" si="437"/>
        <v>0</v>
      </c>
      <c r="DJ83" s="166">
        <f t="shared" si="437"/>
        <v>0</v>
      </c>
      <c r="DK83" s="166">
        <f t="shared" si="437"/>
        <v>0</v>
      </c>
      <c r="DL83" s="166">
        <f t="shared" si="437"/>
        <v>0</v>
      </c>
      <c r="DM83" s="166">
        <f t="shared" si="437"/>
        <v>0</v>
      </c>
      <c r="DN83" s="166">
        <f t="shared" si="437"/>
        <v>0</v>
      </c>
      <c r="DO83" s="166">
        <f t="shared" si="437"/>
        <v>0</v>
      </c>
      <c r="DP83" s="166">
        <f t="shared" si="437"/>
        <v>0</v>
      </c>
      <c r="DQ83" s="166">
        <f t="shared" si="437"/>
        <v>0</v>
      </c>
      <c r="DS83" s="166">
        <f t="shared" si="438"/>
        <v>0</v>
      </c>
      <c r="DT83" s="166">
        <f t="shared" si="438"/>
        <v>0</v>
      </c>
      <c r="DU83" s="166">
        <f t="shared" si="438"/>
        <v>0</v>
      </c>
      <c r="DV83" s="166">
        <f t="shared" si="438"/>
        <v>0</v>
      </c>
      <c r="DW83" s="166">
        <f t="shared" si="438"/>
        <v>0</v>
      </c>
      <c r="DX83" s="166">
        <f t="shared" si="438"/>
        <v>0</v>
      </c>
      <c r="DY83" s="166">
        <f t="shared" si="438"/>
        <v>0</v>
      </c>
      <c r="DZ83" s="166">
        <f t="shared" si="438"/>
        <v>0</v>
      </c>
      <c r="EA83" s="166">
        <f t="shared" si="438"/>
        <v>0</v>
      </c>
      <c r="EB83" s="166">
        <f t="shared" si="438"/>
        <v>0</v>
      </c>
      <c r="EC83" s="166">
        <f t="shared" si="439"/>
        <v>0</v>
      </c>
      <c r="ED83" s="166">
        <f t="shared" si="439"/>
        <v>0</v>
      </c>
      <c r="EE83" s="166">
        <f t="shared" si="439"/>
        <v>0</v>
      </c>
      <c r="EF83" s="166">
        <f t="shared" si="439"/>
        <v>0</v>
      </c>
      <c r="EG83" s="166">
        <f t="shared" si="439"/>
        <v>0</v>
      </c>
      <c r="EH83" s="166">
        <f t="shared" si="439"/>
        <v>0</v>
      </c>
      <c r="EI83" s="166">
        <f t="shared" si="439"/>
        <v>0</v>
      </c>
      <c r="EJ83" s="166">
        <f t="shared" si="439"/>
        <v>0</v>
      </c>
      <c r="EK83" s="166">
        <f t="shared" si="439"/>
        <v>0</v>
      </c>
      <c r="EL83" s="166">
        <f t="shared" si="439"/>
        <v>0</v>
      </c>
      <c r="EM83" s="166">
        <f t="shared" si="440"/>
        <v>0</v>
      </c>
      <c r="EN83" s="166">
        <f t="shared" si="440"/>
        <v>0</v>
      </c>
      <c r="EO83" s="166">
        <f t="shared" si="440"/>
        <v>0</v>
      </c>
      <c r="EP83" s="166">
        <f t="shared" si="440"/>
        <v>0</v>
      </c>
      <c r="EQ83" s="166">
        <f t="shared" si="440"/>
        <v>0</v>
      </c>
      <c r="ER83" s="166">
        <f t="shared" si="440"/>
        <v>0</v>
      </c>
      <c r="ES83" s="166">
        <f t="shared" si="440"/>
        <v>0</v>
      </c>
      <c r="ET83" s="166">
        <f t="shared" si="440"/>
        <v>0</v>
      </c>
      <c r="EU83" s="166">
        <f t="shared" si="440"/>
        <v>0</v>
      </c>
      <c r="EV83" s="166">
        <f t="shared" si="440"/>
        <v>0</v>
      </c>
      <c r="EW83" s="166">
        <f t="shared" si="441"/>
        <v>0</v>
      </c>
      <c r="EX83" s="166">
        <f t="shared" si="441"/>
        <v>0</v>
      </c>
      <c r="EY83" s="166">
        <f t="shared" si="441"/>
        <v>0</v>
      </c>
      <c r="EZ83" s="166">
        <f t="shared" si="441"/>
        <v>0</v>
      </c>
      <c r="FA83" s="166">
        <f t="shared" si="441"/>
        <v>0</v>
      </c>
      <c r="FB83" s="166">
        <f t="shared" si="441"/>
        <v>0</v>
      </c>
      <c r="FC83" s="166">
        <f t="shared" si="441"/>
        <v>0</v>
      </c>
      <c r="FD83" s="166">
        <f t="shared" si="441"/>
        <v>0</v>
      </c>
      <c r="FE83" s="166">
        <f t="shared" si="441"/>
        <v>0</v>
      </c>
      <c r="FF83" s="166">
        <f t="shared" si="441"/>
        <v>0</v>
      </c>
      <c r="FH83" s="166">
        <f t="shared" si="442"/>
        <v>0</v>
      </c>
      <c r="FI83" s="166">
        <f t="shared" si="443"/>
        <v>0</v>
      </c>
      <c r="FJ83" s="166">
        <f t="shared" si="443"/>
        <v>0</v>
      </c>
      <c r="FK83" s="166">
        <f t="shared" si="443"/>
        <v>0</v>
      </c>
      <c r="FL83" s="166">
        <f t="shared" si="443"/>
        <v>0</v>
      </c>
      <c r="FM83" s="166">
        <f t="shared" si="443"/>
        <v>0</v>
      </c>
      <c r="FN83" s="166">
        <f t="shared" si="443"/>
        <v>0</v>
      </c>
      <c r="FO83" s="166">
        <f t="shared" si="443"/>
        <v>0</v>
      </c>
      <c r="FP83" s="166">
        <f t="shared" si="443"/>
        <v>0</v>
      </c>
      <c r="FQ83" s="166">
        <f t="shared" si="443"/>
        <v>0</v>
      </c>
      <c r="FR83" s="166">
        <f t="shared" si="443"/>
        <v>0</v>
      </c>
      <c r="FS83" s="166">
        <f t="shared" si="443"/>
        <v>0</v>
      </c>
      <c r="FT83" s="166">
        <f t="shared" si="443"/>
        <v>0</v>
      </c>
      <c r="FU83" s="166">
        <f t="shared" si="443"/>
        <v>0</v>
      </c>
      <c r="FV83" s="166">
        <f t="shared" si="443"/>
        <v>0</v>
      </c>
      <c r="FW83" s="166">
        <f t="shared" si="443"/>
        <v>0</v>
      </c>
      <c r="FX83" s="166">
        <f t="shared" si="443"/>
        <v>0</v>
      </c>
      <c r="FY83" s="166">
        <f t="shared" si="444"/>
        <v>0</v>
      </c>
      <c r="FZ83" s="166">
        <f t="shared" si="445"/>
        <v>0</v>
      </c>
      <c r="GA83" s="166">
        <f t="shared" si="446"/>
        <v>0</v>
      </c>
      <c r="GB83" s="166">
        <f t="shared" si="447"/>
        <v>0</v>
      </c>
      <c r="GC83" s="166">
        <f t="shared" si="448"/>
        <v>0</v>
      </c>
      <c r="GD83" s="166">
        <f t="shared" si="449"/>
        <v>0</v>
      </c>
      <c r="GE83" s="166">
        <f t="shared" si="450"/>
        <v>0</v>
      </c>
      <c r="GF83" s="166">
        <f t="shared" si="451"/>
        <v>0</v>
      </c>
      <c r="GG83" s="166">
        <f t="shared" si="452"/>
        <v>0</v>
      </c>
      <c r="GH83" s="166">
        <f t="shared" si="453"/>
        <v>0</v>
      </c>
      <c r="GI83" s="166">
        <f t="shared" si="454"/>
        <v>0</v>
      </c>
      <c r="GJ83" s="166">
        <f t="shared" si="455"/>
        <v>0</v>
      </c>
      <c r="GK83" s="166">
        <f t="shared" si="456"/>
        <v>0</v>
      </c>
      <c r="GL83" s="166">
        <f t="shared" si="457"/>
        <v>0</v>
      </c>
      <c r="GM83" s="166">
        <f t="shared" si="458"/>
        <v>0</v>
      </c>
      <c r="GN83" s="166">
        <f t="shared" si="459"/>
        <v>0</v>
      </c>
      <c r="GO83" s="166">
        <f t="shared" si="460"/>
        <v>0</v>
      </c>
      <c r="GP83" s="166">
        <f t="shared" si="461"/>
        <v>0</v>
      </c>
      <c r="GQ83" s="166">
        <f t="shared" si="462"/>
        <v>0</v>
      </c>
      <c r="GR83" s="166">
        <f t="shared" si="463"/>
        <v>0</v>
      </c>
      <c r="GS83" s="166">
        <f t="shared" si="464"/>
        <v>0</v>
      </c>
      <c r="GT83" s="166">
        <f t="shared" si="465"/>
        <v>0</v>
      </c>
      <c r="GU83" s="166">
        <f t="shared" si="466"/>
        <v>0</v>
      </c>
      <c r="GW83" s="166">
        <f t="shared" si="467"/>
        <v>0</v>
      </c>
      <c r="GX83" s="166">
        <f t="shared" si="467"/>
        <v>0</v>
      </c>
      <c r="GY83" s="166">
        <f t="shared" si="467"/>
        <v>0</v>
      </c>
      <c r="GZ83" s="166">
        <f t="shared" si="467"/>
        <v>0</v>
      </c>
      <c r="HA83" s="166">
        <f t="shared" si="467"/>
        <v>0</v>
      </c>
      <c r="HB83" s="166">
        <f t="shared" si="467"/>
        <v>0</v>
      </c>
      <c r="HC83" s="166">
        <f t="shared" si="467"/>
        <v>0</v>
      </c>
      <c r="HD83" s="166">
        <f t="shared" si="467"/>
        <v>0</v>
      </c>
      <c r="HE83" s="166">
        <f t="shared" si="467"/>
        <v>0</v>
      </c>
      <c r="HF83" s="166">
        <f t="shared" si="467"/>
        <v>0</v>
      </c>
      <c r="HG83" s="166">
        <f t="shared" si="467"/>
        <v>0</v>
      </c>
      <c r="HH83" s="166">
        <f t="shared" si="467"/>
        <v>0</v>
      </c>
      <c r="HI83" s="166">
        <f t="shared" si="467"/>
        <v>0</v>
      </c>
      <c r="HJ83" s="166">
        <f t="shared" si="467"/>
        <v>0</v>
      </c>
      <c r="HK83" s="166">
        <f t="shared" si="467"/>
        <v>0</v>
      </c>
      <c r="HL83" s="166">
        <f t="shared" si="467"/>
        <v>0</v>
      </c>
      <c r="HM83" s="166">
        <f t="shared" si="467"/>
        <v>0</v>
      </c>
      <c r="HN83" s="166">
        <f t="shared" si="467"/>
        <v>0</v>
      </c>
      <c r="HO83" s="166">
        <f t="shared" si="467"/>
        <v>0</v>
      </c>
      <c r="HP83" s="166">
        <f t="shared" si="467"/>
        <v>0</v>
      </c>
      <c r="HQ83" s="166">
        <f t="shared" si="467"/>
        <v>0</v>
      </c>
      <c r="HR83" s="166">
        <f t="shared" si="467"/>
        <v>0</v>
      </c>
      <c r="HS83" s="166">
        <f t="shared" si="467"/>
        <v>0</v>
      </c>
      <c r="HT83" s="166">
        <f t="shared" si="467"/>
        <v>0</v>
      </c>
      <c r="HU83" s="166">
        <f t="shared" si="467"/>
        <v>0</v>
      </c>
      <c r="HV83" s="166">
        <f t="shared" si="467"/>
        <v>0</v>
      </c>
      <c r="HW83" s="166">
        <f t="shared" si="467"/>
        <v>0</v>
      </c>
      <c r="HX83" s="166">
        <f t="shared" si="467"/>
        <v>0</v>
      </c>
      <c r="HY83" s="166">
        <f t="shared" si="467"/>
        <v>0</v>
      </c>
      <c r="HZ83" s="166">
        <f t="shared" si="467"/>
        <v>0</v>
      </c>
      <c r="IA83" s="166">
        <f t="shared" si="467"/>
        <v>0</v>
      </c>
      <c r="IB83" s="166">
        <f t="shared" si="467"/>
        <v>0</v>
      </c>
      <c r="IC83" s="166">
        <f t="shared" si="467"/>
        <v>0</v>
      </c>
      <c r="ID83" s="166">
        <f t="shared" si="468"/>
        <v>0</v>
      </c>
      <c r="IE83" s="166">
        <f t="shared" si="469"/>
        <v>0</v>
      </c>
      <c r="IF83" s="166">
        <f t="shared" si="470"/>
        <v>0</v>
      </c>
      <c r="IG83" s="166">
        <f t="shared" si="471"/>
        <v>0</v>
      </c>
      <c r="IH83" s="166">
        <f t="shared" si="472"/>
        <v>0</v>
      </c>
      <c r="II83" s="166">
        <f t="shared" si="473"/>
        <v>0</v>
      </c>
      <c r="IJ83" s="166">
        <f t="shared" si="474"/>
        <v>0</v>
      </c>
    </row>
    <row r="84" spans="1:286" ht="15" customHeight="1" x14ac:dyDescent="0.25">
      <c r="A84" s="35" t="s">
        <v>258</v>
      </c>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36"/>
      <c r="BG84" s="178" t="s">
        <v>158</v>
      </c>
      <c r="BH84" s="15"/>
      <c r="BI84" s="15"/>
      <c r="BJ84" s="15"/>
      <c r="BK84" s="15"/>
      <c r="BL84" s="15"/>
      <c r="BM84" s="15"/>
      <c r="BN84" s="15"/>
      <c r="BO84" s="15"/>
      <c r="BP84" s="15"/>
      <c r="BQ84" s="15"/>
      <c r="BR84" s="15"/>
      <c r="BS84" s="15"/>
      <c r="BT84" s="15"/>
      <c r="BU84" s="15"/>
      <c r="BV84" s="15"/>
      <c r="BW84" s="36"/>
      <c r="JZ84" s="167" t="str">
        <f>IF(MAX(IL99:JY99)=1,"Why?","")</f>
        <v/>
      </c>
    </row>
    <row r="85" spans="1:286" ht="12.95" customHeight="1" x14ac:dyDescent="0.25">
      <c r="A85" s="289" t="s">
        <v>259</v>
      </c>
      <c r="B85" s="289"/>
      <c r="C85" s="289"/>
      <c r="D85" s="289"/>
      <c r="E85" s="289"/>
      <c r="F85" s="289"/>
      <c r="G85" s="289"/>
      <c r="H85" s="289"/>
      <c r="I85" s="289"/>
      <c r="J85" s="289"/>
      <c r="K85" s="289"/>
      <c r="L85" s="289"/>
      <c r="M85" s="289"/>
      <c r="N85" s="289"/>
      <c r="O85" s="289"/>
      <c r="P85" s="289"/>
      <c r="Q85" s="289"/>
      <c r="R85" s="154" t="str">
        <f t="shared" ref="R85:R98" si="475">BZ85</f>
        <v/>
      </c>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295"/>
      <c r="BH85" s="296"/>
      <c r="BI85" s="296"/>
      <c r="BJ85" s="296"/>
      <c r="BK85" s="296"/>
      <c r="BL85" s="296"/>
      <c r="BM85" s="296"/>
      <c r="BN85" s="296"/>
      <c r="BO85" s="296"/>
      <c r="BP85" s="296"/>
      <c r="BQ85" s="296"/>
      <c r="BR85" s="296"/>
      <c r="BS85" s="296"/>
      <c r="BT85" s="296"/>
      <c r="BU85" s="296"/>
      <c r="BV85" s="296"/>
      <c r="BW85" s="297"/>
      <c r="BX85" s="7"/>
      <c r="BY85" s="144"/>
      <c r="BZ85" s="158" t="str">
        <f>IF(CB85&gt;0,CA85/CB85,"")</f>
        <v/>
      </c>
      <c r="CA85" s="166">
        <f t="shared" ref="CA85:CA98" si="476">SUM(CD85:DQ85)</f>
        <v>0</v>
      </c>
      <c r="CB85" s="166">
        <f t="shared" ref="CB85:CB98" si="477">SUM(DS85:FF85)</f>
        <v>0</v>
      </c>
      <c r="CD85" s="166">
        <f t="shared" ref="CD85:CD98" si="478">IF(AND(S85="Y",DS85&gt;0),1,0)</f>
        <v>0</v>
      </c>
      <c r="CE85" s="201">
        <f t="shared" ref="CE85:CE98" si="479">IF(AND(T85="Y",DT85&gt;0),1,0)</f>
        <v>0</v>
      </c>
      <c r="CF85" s="201">
        <f t="shared" ref="CF85:CF98" si="480">IF(AND(U85="Y",DU85&gt;0),1,0)</f>
        <v>0</v>
      </c>
      <c r="CG85" s="201">
        <f t="shared" ref="CG85:CG98" si="481">IF(AND(V85="Y",DV85&gt;0),1,0)</f>
        <v>0</v>
      </c>
      <c r="CH85" s="201">
        <f t="shared" ref="CH85:CH98" si="482">IF(AND(W85="Y",DW85&gt;0),1,0)</f>
        <v>0</v>
      </c>
      <c r="CI85" s="201">
        <f t="shared" ref="CI85:CI98" si="483">IF(AND(X85="Y",DX85&gt;0),1,0)</f>
        <v>0</v>
      </c>
      <c r="CJ85" s="201">
        <f t="shared" ref="CJ85:CJ98" si="484">IF(AND(Y85="Y",DY85&gt;0),1,0)</f>
        <v>0</v>
      </c>
      <c r="CK85" s="201">
        <f t="shared" ref="CK85:CK98" si="485">IF(AND(Z85="Y",DZ85&gt;0),1,0)</f>
        <v>0</v>
      </c>
      <c r="CL85" s="201">
        <f t="shared" ref="CL85:CL98" si="486">IF(AND(AA85="Y",EA85&gt;0),1,0)</f>
        <v>0</v>
      </c>
      <c r="CM85" s="201">
        <f t="shared" ref="CM85:CM98" si="487">IF(AND(AB85="Y",EB85&gt;0),1,0)</f>
        <v>0</v>
      </c>
      <c r="CN85" s="201">
        <f t="shared" ref="CN85:CN98" si="488">IF(AND(AC85="Y",EC85&gt;0),1,0)</f>
        <v>0</v>
      </c>
      <c r="CO85" s="201">
        <f t="shared" ref="CO85:CO98" si="489">IF(AND(AD85="Y",ED85&gt;0),1,0)</f>
        <v>0</v>
      </c>
      <c r="CP85" s="201">
        <f t="shared" ref="CP85:CP98" si="490">IF(AND(AE85="Y",EE85&gt;0),1,0)</f>
        <v>0</v>
      </c>
      <c r="CQ85" s="201">
        <f t="shared" ref="CQ85:CQ98" si="491">IF(AND(AF85="Y",EF85&gt;0),1,0)</f>
        <v>0</v>
      </c>
      <c r="CR85" s="201">
        <f t="shared" ref="CR85:CR98" si="492">IF(AND(AG85="Y",EG85&gt;0),1,0)</f>
        <v>0</v>
      </c>
      <c r="CS85" s="201">
        <f t="shared" ref="CS85:CS98" si="493">IF(AND(AH85="Y",EH85&gt;0),1,0)</f>
        <v>0</v>
      </c>
      <c r="CT85" s="201">
        <f t="shared" ref="CT85:CT98" si="494">IF(AND(AI85="Y",EI85&gt;0),1,0)</f>
        <v>0</v>
      </c>
      <c r="CU85" s="201">
        <f t="shared" ref="CU85:CU98" si="495">IF(AND(AJ85="Y",EJ85&gt;0),1,0)</f>
        <v>0</v>
      </c>
      <c r="CV85" s="201">
        <f t="shared" ref="CV85:CV98" si="496">IF(AND(AK85="Y",EK85&gt;0),1,0)</f>
        <v>0</v>
      </c>
      <c r="CW85" s="201">
        <f t="shared" ref="CW85:CW98" si="497">IF(AND(AL85="Y",EL85&gt;0),1,0)</f>
        <v>0</v>
      </c>
      <c r="CX85" s="201">
        <f t="shared" ref="CX85:CX98" si="498">IF(AND(AM85="Y",EM85&gt;0),1,0)</f>
        <v>0</v>
      </c>
      <c r="CY85" s="201">
        <f t="shared" ref="CY85:CY98" si="499">IF(AND(AN85="Y",EN85&gt;0),1,0)</f>
        <v>0</v>
      </c>
      <c r="CZ85" s="201">
        <f t="shared" ref="CZ85:CZ98" si="500">IF(AND(AO85="Y",EO85&gt;0),1,0)</f>
        <v>0</v>
      </c>
      <c r="DA85" s="201">
        <f t="shared" ref="DA85:DA98" si="501">IF(AND(AP85="Y",EP85&gt;0),1,0)</f>
        <v>0</v>
      </c>
      <c r="DB85" s="201">
        <f t="shared" ref="DB85:DB98" si="502">IF(AND(AQ85="Y",EQ85&gt;0),1,0)</f>
        <v>0</v>
      </c>
      <c r="DC85" s="201">
        <f t="shared" ref="DC85:DC98" si="503">IF(AND(AR85="Y",ER85&gt;0),1,0)</f>
        <v>0</v>
      </c>
      <c r="DD85" s="201">
        <f t="shared" ref="DD85:DD98" si="504">IF(AND(AS85="Y",ES85&gt;0),1,0)</f>
        <v>0</v>
      </c>
      <c r="DE85" s="201">
        <f t="shared" ref="DE85:DE98" si="505">IF(AND(AT85="Y",ET85&gt;0),1,0)</f>
        <v>0</v>
      </c>
      <c r="DF85" s="201">
        <f t="shared" ref="DF85:DF98" si="506">IF(AND(AU85="Y",EU85&gt;0),1,0)</f>
        <v>0</v>
      </c>
      <c r="DG85" s="201">
        <f t="shared" ref="DG85:DG98" si="507">IF(AND(AV85="Y",EV85&gt;0),1,0)</f>
        <v>0</v>
      </c>
      <c r="DH85" s="201">
        <f t="shared" ref="DH85:DH98" si="508">IF(AND(AW85="Y",EW85&gt;0),1,0)</f>
        <v>0</v>
      </c>
      <c r="DI85" s="201">
        <f t="shared" ref="DI85:DI98" si="509">IF(AND(AX85="Y",EX85&gt;0),1,0)</f>
        <v>0</v>
      </c>
      <c r="DJ85" s="201">
        <f t="shared" ref="DJ85:DJ98" si="510">IF(AND(AY85="Y",EY85&gt;0),1,0)</f>
        <v>0</v>
      </c>
      <c r="DK85" s="201">
        <f t="shared" ref="DK85:DK98" si="511">IF(AND(AZ85="Y",EZ85&gt;0),1,0)</f>
        <v>0</v>
      </c>
      <c r="DL85" s="201">
        <f t="shared" ref="DL85:DL98" si="512">IF(AND(BA85="Y",FA85&gt;0),1,0)</f>
        <v>0</v>
      </c>
      <c r="DM85" s="201">
        <f t="shared" ref="DM85:DM98" si="513">IF(AND(BB85="Y",FB85&gt;0),1,0)</f>
        <v>0</v>
      </c>
      <c r="DN85" s="201">
        <f t="shared" ref="DN85:DN98" si="514">IF(AND(BC85="Y",FC85&gt;0),1,0)</f>
        <v>0</v>
      </c>
      <c r="DO85" s="201">
        <f t="shared" ref="DO85:DO98" si="515">IF(AND(BD85="Y",FD85&gt;0),1,0)</f>
        <v>0</v>
      </c>
      <c r="DP85" s="201">
        <f t="shared" ref="DP85:DP98" si="516">IF(AND(BE85="Y",FE85&gt;0),1,0)</f>
        <v>0</v>
      </c>
      <c r="DQ85" s="201">
        <f t="shared" ref="DQ85:DQ98" si="517">IF(AND(BF85="Y",FF85&gt;0),1,0)</f>
        <v>0</v>
      </c>
      <c r="DS85" s="166">
        <f>IF(AND(S$10&gt;0,S85&lt;&gt;"N/A"),1,0)</f>
        <v>0</v>
      </c>
      <c r="DT85" s="201">
        <f t="shared" ref="DT85:FF85" si="518">IF(AND(T$10&gt;0,T85&lt;&gt;"N/A"),1,0)</f>
        <v>0</v>
      </c>
      <c r="DU85" s="201">
        <f t="shared" si="518"/>
        <v>0</v>
      </c>
      <c r="DV85" s="201">
        <f t="shared" si="518"/>
        <v>0</v>
      </c>
      <c r="DW85" s="201">
        <f t="shared" si="518"/>
        <v>0</v>
      </c>
      <c r="DX85" s="201">
        <f t="shared" si="518"/>
        <v>0</v>
      </c>
      <c r="DY85" s="201">
        <f t="shared" si="518"/>
        <v>0</v>
      </c>
      <c r="DZ85" s="201">
        <f t="shared" si="518"/>
        <v>0</v>
      </c>
      <c r="EA85" s="201">
        <f t="shared" si="518"/>
        <v>0</v>
      </c>
      <c r="EB85" s="201">
        <f t="shared" si="518"/>
        <v>0</v>
      </c>
      <c r="EC85" s="201">
        <f t="shared" si="518"/>
        <v>0</v>
      </c>
      <c r="ED85" s="201">
        <f t="shared" si="518"/>
        <v>0</v>
      </c>
      <c r="EE85" s="201">
        <f t="shared" si="518"/>
        <v>0</v>
      </c>
      <c r="EF85" s="201">
        <f t="shared" si="518"/>
        <v>0</v>
      </c>
      <c r="EG85" s="201">
        <f t="shared" si="518"/>
        <v>0</v>
      </c>
      <c r="EH85" s="201">
        <f t="shared" si="518"/>
        <v>0</v>
      </c>
      <c r="EI85" s="201">
        <f t="shared" si="518"/>
        <v>0</v>
      </c>
      <c r="EJ85" s="201">
        <f t="shared" si="518"/>
        <v>0</v>
      </c>
      <c r="EK85" s="201">
        <f t="shared" si="518"/>
        <v>0</v>
      </c>
      <c r="EL85" s="201">
        <f t="shared" si="518"/>
        <v>0</v>
      </c>
      <c r="EM85" s="201">
        <f t="shared" si="518"/>
        <v>0</v>
      </c>
      <c r="EN85" s="201">
        <f t="shared" si="518"/>
        <v>0</v>
      </c>
      <c r="EO85" s="201">
        <f t="shared" si="518"/>
        <v>0</v>
      </c>
      <c r="EP85" s="201">
        <f t="shared" si="518"/>
        <v>0</v>
      </c>
      <c r="EQ85" s="201">
        <f t="shared" si="518"/>
        <v>0</v>
      </c>
      <c r="ER85" s="201">
        <f t="shared" si="518"/>
        <v>0</v>
      </c>
      <c r="ES85" s="201">
        <f t="shared" si="518"/>
        <v>0</v>
      </c>
      <c r="ET85" s="201">
        <f t="shared" si="518"/>
        <v>0</v>
      </c>
      <c r="EU85" s="201">
        <f t="shared" si="518"/>
        <v>0</v>
      </c>
      <c r="EV85" s="201">
        <f t="shared" si="518"/>
        <v>0</v>
      </c>
      <c r="EW85" s="201">
        <f t="shared" si="518"/>
        <v>0</v>
      </c>
      <c r="EX85" s="201">
        <f t="shared" si="518"/>
        <v>0</v>
      </c>
      <c r="EY85" s="201">
        <f t="shared" si="518"/>
        <v>0</v>
      </c>
      <c r="EZ85" s="201">
        <f t="shared" si="518"/>
        <v>0</v>
      </c>
      <c r="FA85" s="201">
        <f t="shared" si="518"/>
        <v>0</v>
      </c>
      <c r="FB85" s="201">
        <f t="shared" si="518"/>
        <v>0</v>
      </c>
      <c r="FC85" s="201">
        <f t="shared" si="518"/>
        <v>0</v>
      </c>
      <c r="FD85" s="201">
        <f t="shared" si="518"/>
        <v>0</v>
      </c>
      <c r="FE85" s="201">
        <f t="shared" si="518"/>
        <v>0</v>
      </c>
      <c r="FF85" s="201">
        <f t="shared" si="518"/>
        <v>0</v>
      </c>
      <c r="FH85" s="166">
        <f t="shared" ref="FH85:FH98" si="519">IF(AND(S85&lt;&gt;"",DS85=1),1,0)</f>
        <v>0</v>
      </c>
      <c r="FI85" s="201">
        <f t="shared" ref="FI85:FI98" si="520">IF(AND(T85&lt;&gt;"",DT85=1),1,0)</f>
        <v>0</v>
      </c>
      <c r="FJ85" s="201">
        <f t="shared" ref="FJ85:FJ98" si="521">IF(AND(U85&lt;&gt;"",DU85=1),1,0)</f>
        <v>0</v>
      </c>
      <c r="FK85" s="201">
        <f t="shared" ref="FK85:FK98" si="522">IF(AND(V85&lt;&gt;"",DV85=1),1,0)</f>
        <v>0</v>
      </c>
      <c r="FL85" s="201">
        <f t="shared" ref="FL85:FL98" si="523">IF(AND(W85&lt;&gt;"",DW85=1),1,0)</f>
        <v>0</v>
      </c>
      <c r="FM85" s="201">
        <f t="shared" ref="FM85:FM98" si="524">IF(AND(X85&lt;&gt;"",DX85=1),1,0)</f>
        <v>0</v>
      </c>
      <c r="FN85" s="201">
        <f t="shared" ref="FN85:FN98" si="525">IF(AND(Y85&lt;&gt;"",DY85=1),1,0)</f>
        <v>0</v>
      </c>
      <c r="FO85" s="201">
        <f t="shared" ref="FO85:FO98" si="526">IF(AND(Z85&lt;&gt;"",DZ85=1),1,0)</f>
        <v>0</v>
      </c>
      <c r="FP85" s="201">
        <f t="shared" ref="FP85:FP98" si="527">IF(AND(AA85&lt;&gt;"",EA85=1),1,0)</f>
        <v>0</v>
      </c>
      <c r="FQ85" s="201">
        <f t="shared" ref="FQ85:FQ98" si="528">IF(AND(AB85&lt;&gt;"",EB85=1),1,0)</f>
        <v>0</v>
      </c>
      <c r="FR85" s="201">
        <f t="shared" ref="FR85:FR98" si="529">IF(AND(AC85&lt;&gt;"",EC85=1),1,0)</f>
        <v>0</v>
      </c>
      <c r="FS85" s="201">
        <f t="shared" ref="FS85:FS98" si="530">IF(AND(AD85&lt;&gt;"",ED85=1),1,0)</f>
        <v>0</v>
      </c>
      <c r="FT85" s="201">
        <f t="shared" ref="FT85:FT98" si="531">IF(AND(AE85&lt;&gt;"",EE85=1),1,0)</f>
        <v>0</v>
      </c>
      <c r="FU85" s="201">
        <f t="shared" ref="FU85:FU98" si="532">IF(AND(AF85&lt;&gt;"",EF85=1),1,0)</f>
        <v>0</v>
      </c>
      <c r="FV85" s="201">
        <f t="shared" ref="FV85:FV98" si="533">IF(AND(AG85&lt;&gt;"",EG85=1),1,0)</f>
        <v>0</v>
      </c>
      <c r="FW85" s="201">
        <f t="shared" ref="FW85:FW98" si="534">IF(AND(AH85&lt;&gt;"",EH85=1),1,0)</f>
        <v>0</v>
      </c>
      <c r="FX85" s="201">
        <f t="shared" ref="FX85:FX98" si="535">IF(AND(AI85&lt;&gt;"",EI85=1),1,0)</f>
        <v>0</v>
      </c>
      <c r="FY85" s="201">
        <f t="shared" ref="FY85:FY98" si="536">IF(AND(AJ85&lt;&gt;"",EJ85=1),1,0)</f>
        <v>0</v>
      </c>
      <c r="FZ85" s="201">
        <f t="shared" ref="FZ85:FZ98" si="537">IF(AND(AK85&lt;&gt;"",EK85=1),1,0)</f>
        <v>0</v>
      </c>
      <c r="GA85" s="201">
        <f t="shared" ref="GA85:GA98" si="538">IF(AND(AL85&lt;&gt;"",EL85=1),1,0)</f>
        <v>0</v>
      </c>
      <c r="GB85" s="201">
        <f t="shared" ref="GB85:GB98" si="539">IF(AND(AM85&lt;&gt;"",EM85=1),1,0)</f>
        <v>0</v>
      </c>
      <c r="GC85" s="201">
        <f t="shared" ref="GC85:GC98" si="540">IF(AND(AN85&lt;&gt;"",EN85=1),1,0)</f>
        <v>0</v>
      </c>
      <c r="GD85" s="201">
        <f t="shared" ref="GD85:GD98" si="541">IF(AND(AO85&lt;&gt;"",EO85=1),1,0)</f>
        <v>0</v>
      </c>
      <c r="GE85" s="201">
        <f t="shared" ref="GE85:GE98" si="542">IF(AND(AP85&lt;&gt;"",EP85=1),1,0)</f>
        <v>0</v>
      </c>
      <c r="GF85" s="201">
        <f t="shared" ref="GF85:GF98" si="543">IF(AND(AQ85&lt;&gt;"",EQ85=1),1,0)</f>
        <v>0</v>
      </c>
      <c r="GG85" s="201">
        <f t="shared" ref="GG85:GG98" si="544">IF(AND(AR85&lt;&gt;"",ER85=1),1,0)</f>
        <v>0</v>
      </c>
      <c r="GH85" s="201">
        <f t="shared" ref="GH85:GH98" si="545">IF(AND(AS85&lt;&gt;"",ES85=1),1,0)</f>
        <v>0</v>
      </c>
      <c r="GI85" s="201">
        <f t="shared" ref="GI85:GI98" si="546">IF(AND(AT85&lt;&gt;"",ET85=1),1,0)</f>
        <v>0</v>
      </c>
      <c r="GJ85" s="201">
        <f t="shared" ref="GJ85:GJ98" si="547">IF(AND(AU85&lt;&gt;"",EU85=1),1,0)</f>
        <v>0</v>
      </c>
      <c r="GK85" s="201">
        <f t="shared" ref="GK85:GK98" si="548">IF(AND(AV85&lt;&gt;"",EV85=1),1,0)</f>
        <v>0</v>
      </c>
      <c r="GL85" s="201">
        <f t="shared" ref="GL85:GL98" si="549">IF(AND(AW85&lt;&gt;"",EW85=1),1,0)</f>
        <v>0</v>
      </c>
      <c r="GM85" s="201">
        <f t="shared" ref="GM85:GM98" si="550">IF(AND(AX85&lt;&gt;"",EX85=1),1,0)</f>
        <v>0</v>
      </c>
      <c r="GN85" s="201">
        <f t="shared" ref="GN85:GN98" si="551">IF(AND(AY85&lt;&gt;"",EY85=1),1,0)</f>
        <v>0</v>
      </c>
      <c r="GO85" s="201">
        <f t="shared" ref="GO85:GO98" si="552">IF(AND(AZ85&lt;&gt;"",EZ85=1),1,0)</f>
        <v>0</v>
      </c>
      <c r="GP85" s="201">
        <f t="shared" ref="GP85:GP98" si="553">IF(AND(BA85&lt;&gt;"",FA85=1),1,0)</f>
        <v>0</v>
      </c>
      <c r="GQ85" s="201">
        <f t="shared" ref="GQ85:GQ98" si="554">IF(AND(BB85&lt;&gt;"",FB85=1),1,0)</f>
        <v>0</v>
      </c>
      <c r="GR85" s="201">
        <f t="shared" ref="GR85:GR98" si="555">IF(AND(BC85&lt;&gt;"",FC85=1),1,0)</f>
        <v>0</v>
      </c>
      <c r="GS85" s="201">
        <f t="shared" ref="GS85:GS98" si="556">IF(AND(BD85&lt;&gt;"",FD85=1),1,0)</f>
        <v>0</v>
      </c>
      <c r="GT85" s="201">
        <f t="shared" ref="GT85:GT98" si="557">IF(AND(BE85&lt;&gt;"",FE85=1),1,0)</f>
        <v>0</v>
      </c>
      <c r="GU85" s="201">
        <f t="shared" ref="GU85:GU98" si="558">IF(AND(BF85&lt;&gt;"",FF85=1),1,0)</f>
        <v>0</v>
      </c>
      <c r="GW85" s="166">
        <f t="shared" ref="GW85:GW95" si="559">IF(AND(FH85=1,DS85=1,CD85=0),1,0)</f>
        <v>0</v>
      </c>
      <c r="GX85" s="201">
        <f t="shared" ref="GX85:HM87" si="560">IF(AND(FI85=1,DT85=1,CE85=0),1,0)</f>
        <v>0</v>
      </c>
      <c r="GY85" s="201">
        <f t="shared" si="560"/>
        <v>0</v>
      </c>
      <c r="GZ85" s="201">
        <f t="shared" si="560"/>
        <v>0</v>
      </c>
      <c r="HA85" s="201">
        <f t="shared" si="560"/>
        <v>0</v>
      </c>
      <c r="HB85" s="201">
        <f t="shared" si="560"/>
        <v>0</v>
      </c>
      <c r="HC85" s="201">
        <f t="shared" si="560"/>
        <v>0</v>
      </c>
      <c r="HD85" s="201">
        <f t="shared" si="560"/>
        <v>0</v>
      </c>
      <c r="HE85" s="201">
        <f t="shared" si="560"/>
        <v>0</v>
      </c>
      <c r="HF85" s="201">
        <f t="shared" si="560"/>
        <v>0</v>
      </c>
      <c r="HG85" s="201">
        <f t="shared" si="560"/>
        <v>0</v>
      </c>
      <c r="HH85" s="201">
        <f t="shared" si="560"/>
        <v>0</v>
      </c>
      <c r="HI85" s="201">
        <f t="shared" si="560"/>
        <v>0</v>
      </c>
      <c r="HJ85" s="201">
        <f t="shared" si="560"/>
        <v>0</v>
      </c>
      <c r="HK85" s="201">
        <f t="shared" si="560"/>
        <v>0</v>
      </c>
      <c r="HL85" s="201">
        <f t="shared" si="560"/>
        <v>0</v>
      </c>
      <c r="HM85" s="201">
        <f t="shared" si="560"/>
        <v>0</v>
      </c>
      <c r="HN85" s="201">
        <f t="shared" ref="HN85:IC87" si="561">IF(AND(FY85=1,EJ85=1,CU85=0),1,0)</f>
        <v>0</v>
      </c>
      <c r="HO85" s="201">
        <f t="shared" si="561"/>
        <v>0</v>
      </c>
      <c r="HP85" s="201">
        <f t="shared" si="561"/>
        <v>0</v>
      </c>
      <c r="HQ85" s="201">
        <f t="shared" si="561"/>
        <v>0</v>
      </c>
      <c r="HR85" s="201">
        <f t="shared" si="561"/>
        <v>0</v>
      </c>
      <c r="HS85" s="201">
        <f t="shared" si="561"/>
        <v>0</v>
      </c>
      <c r="HT85" s="201">
        <f t="shared" si="561"/>
        <v>0</v>
      </c>
      <c r="HU85" s="201">
        <f t="shared" si="561"/>
        <v>0</v>
      </c>
      <c r="HV85" s="201">
        <f t="shared" si="561"/>
        <v>0</v>
      </c>
      <c r="HW85" s="201">
        <f t="shared" si="561"/>
        <v>0</v>
      </c>
      <c r="HX85" s="201">
        <f t="shared" si="561"/>
        <v>0</v>
      </c>
      <c r="HY85" s="201">
        <f t="shared" si="561"/>
        <v>0</v>
      </c>
      <c r="HZ85" s="201">
        <f t="shared" si="561"/>
        <v>0</v>
      </c>
      <c r="IA85" s="201">
        <f t="shared" si="561"/>
        <v>0</v>
      </c>
      <c r="IB85" s="201">
        <f t="shared" si="561"/>
        <v>0</v>
      </c>
      <c r="IC85" s="201">
        <f t="shared" si="561"/>
        <v>0</v>
      </c>
      <c r="ID85" s="201">
        <f t="shared" ref="ID85:IJ87" si="562">IF(AND(GO85=1,EZ85=1,DK85=0),1,0)</f>
        <v>0</v>
      </c>
      <c r="IE85" s="201">
        <f t="shared" si="562"/>
        <v>0</v>
      </c>
      <c r="IF85" s="201">
        <f t="shared" si="562"/>
        <v>0</v>
      </c>
      <c r="IG85" s="201">
        <f t="shared" si="562"/>
        <v>0</v>
      </c>
      <c r="IH85" s="201">
        <f t="shared" si="562"/>
        <v>0</v>
      </c>
      <c r="II85" s="201">
        <f t="shared" si="562"/>
        <v>0</v>
      </c>
      <c r="IJ85" s="201">
        <f t="shared" si="562"/>
        <v>0</v>
      </c>
      <c r="IL85" s="166">
        <f t="shared" ref="IL85:IU87" si="563">IF(GW85=1,1,0)</f>
        <v>0</v>
      </c>
      <c r="IM85" s="201">
        <f t="shared" si="563"/>
        <v>0</v>
      </c>
      <c r="IN85" s="201">
        <f t="shared" si="563"/>
        <v>0</v>
      </c>
      <c r="IO85" s="201">
        <f t="shared" si="563"/>
        <v>0</v>
      </c>
      <c r="IP85" s="201">
        <f t="shared" si="563"/>
        <v>0</v>
      </c>
      <c r="IQ85" s="201">
        <f t="shared" si="563"/>
        <v>0</v>
      </c>
      <c r="IR85" s="201">
        <f t="shared" si="563"/>
        <v>0</v>
      </c>
      <c r="IS85" s="201">
        <f t="shared" si="563"/>
        <v>0</v>
      </c>
      <c r="IT85" s="201">
        <f t="shared" si="563"/>
        <v>0</v>
      </c>
      <c r="IU85" s="201">
        <f t="shared" si="563"/>
        <v>0</v>
      </c>
      <c r="IV85" s="201">
        <f t="shared" ref="IV85:JE87" si="564">IF(HG85=1,1,0)</f>
        <v>0</v>
      </c>
      <c r="IW85" s="201">
        <f t="shared" si="564"/>
        <v>0</v>
      </c>
      <c r="IX85" s="201">
        <f t="shared" si="564"/>
        <v>0</v>
      </c>
      <c r="IY85" s="201">
        <f t="shared" si="564"/>
        <v>0</v>
      </c>
      <c r="IZ85" s="201">
        <f t="shared" si="564"/>
        <v>0</v>
      </c>
      <c r="JA85" s="201">
        <f t="shared" si="564"/>
        <v>0</v>
      </c>
      <c r="JB85" s="201">
        <f t="shared" si="564"/>
        <v>0</v>
      </c>
      <c r="JC85" s="201">
        <f t="shared" si="564"/>
        <v>0</v>
      </c>
      <c r="JD85" s="201">
        <f t="shared" si="564"/>
        <v>0</v>
      </c>
      <c r="JE85" s="201">
        <f t="shared" si="564"/>
        <v>0</v>
      </c>
      <c r="JF85" s="201">
        <f t="shared" ref="JF85:JO87" si="565">IF(HQ85=1,1,0)</f>
        <v>0</v>
      </c>
      <c r="JG85" s="201">
        <f t="shared" si="565"/>
        <v>0</v>
      </c>
      <c r="JH85" s="201">
        <f t="shared" si="565"/>
        <v>0</v>
      </c>
      <c r="JI85" s="201">
        <f t="shared" si="565"/>
        <v>0</v>
      </c>
      <c r="JJ85" s="201">
        <f t="shared" si="565"/>
        <v>0</v>
      </c>
      <c r="JK85" s="201">
        <f t="shared" si="565"/>
        <v>0</v>
      </c>
      <c r="JL85" s="201">
        <f t="shared" si="565"/>
        <v>0</v>
      </c>
      <c r="JM85" s="201">
        <f t="shared" si="565"/>
        <v>0</v>
      </c>
      <c r="JN85" s="201">
        <f t="shared" si="565"/>
        <v>0</v>
      </c>
      <c r="JO85" s="201">
        <f t="shared" si="565"/>
        <v>0</v>
      </c>
      <c r="JP85" s="201">
        <f t="shared" ref="JP85:JY87" si="566">IF(IA85=1,1,0)</f>
        <v>0</v>
      </c>
      <c r="JQ85" s="201">
        <f t="shared" si="566"/>
        <v>0</v>
      </c>
      <c r="JR85" s="201">
        <f t="shared" si="566"/>
        <v>0</v>
      </c>
      <c r="JS85" s="201">
        <f t="shared" si="566"/>
        <v>0</v>
      </c>
      <c r="JT85" s="201">
        <f t="shared" si="566"/>
        <v>0</v>
      </c>
      <c r="JU85" s="201">
        <f t="shared" si="566"/>
        <v>0</v>
      </c>
      <c r="JV85" s="201">
        <f t="shared" si="566"/>
        <v>0</v>
      </c>
      <c r="JW85" s="201">
        <f t="shared" si="566"/>
        <v>0</v>
      </c>
      <c r="JX85" s="201">
        <f t="shared" si="566"/>
        <v>0</v>
      </c>
      <c r="JY85" s="201">
        <f t="shared" si="566"/>
        <v>0</v>
      </c>
      <c r="JZ85" s="167" t="str">
        <f>IF(MAX(IL85:JY85)=1,CONCATENATE("If no, risk for inelligible proposed unit."),"")</f>
        <v/>
      </c>
    </row>
    <row r="86" spans="1:286" ht="12.95" customHeight="1" x14ac:dyDescent="0.25">
      <c r="A86" s="284" t="s">
        <v>219</v>
      </c>
      <c r="B86" s="284"/>
      <c r="C86" s="284"/>
      <c r="D86" s="284"/>
      <c r="E86" s="284"/>
      <c r="F86" s="284"/>
      <c r="G86" s="284"/>
      <c r="H86" s="284"/>
      <c r="I86" s="284"/>
      <c r="J86" s="284"/>
      <c r="K86" s="284"/>
      <c r="L86" s="284"/>
      <c r="M86" s="284"/>
      <c r="N86" s="284"/>
      <c r="O86" s="284"/>
      <c r="P86" s="284"/>
      <c r="Q86" s="284"/>
      <c r="R86" s="154" t="str">
        <f t="shared" si="475"/>
        <v/>
      </c>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298"/>
      <c r="BH86" s="299"/>
      <c r="BI86" s="299"/>
      <c r="BJ86" s="299"/>
      <c r="BK86" s="299"/>
      <c r="BL86" s="299"/>
      <c r="BM86" s="299"/>
      <c r="BN86" s="299"/>
      <c r="BO86" s="299"/>
      <c r="BP86" s="299"/>
      <c r="BQ86" s="299"/>
      <c r="BR86" s="299"/>
      <c r="BS86" s="299"/>
      <c r="BT86" s="299"/>
      <c r="BU86" s="299"/>
      <c r="BV86" s="299"/>
      <c r="BW86" s="300"/>
      <c r="BX86" s="8"/>
      <c r="BY86" s="144"/>
      <c r="BZ86" s="158" t="str">
        <f>IF(CB86&gt;0,CA86/CB86,"")</f>
        <v/>
      </c>
      <c r="CA86" s="166">
        <f t="shared" si="476"/>
        <v>0</v>
      </c>
      <c r="CB86" s="166">
        <f t="shared" si="477"/>
        <v>0</v>
      </c>
      <c r="CD86" s="166">
        <f t="shared" si="478"/>
        <v>0</v>
      </c>
      <c r="CE86" s="201">
        <f t="shared" si="479"/>
        <v>0</v>
      </c>
      <c r="CF86" s="201">
        <f t="shared" si="480"/>
        <v>0</v>
      </c>
      <c r="CG86" s="201">
        <f t="shared" si="481"/>
        <v>0</v>
      </c>
      <c r="CH86" s="201">
        <f t="shared" si="482"/>
        <v>0</v>
      </c>
      <c r="CI86" s="201">
        <f t="shared" si="483"/>
        <v>0</v>
      </c>
      <c r="CJ86" s="201">
        <f t="shared" si="484"/>
        <v>0</v>
      </c>
      <c r="CK86" s="201">
        <f t="shared" si="485"/>
        <v>0</v>
      </c>
      <c r="CL86" s="201">
        <f t="shared" si="486"/>
        <v>0</v>
      </c>
      <c r="CM86" s="201">
        <f t="shared" si="487"/>
        <v>0</v>
      </c>
      <c r="CN86" s="201">
        <f t="shared" si="488"/>
        <v>0</v>
      </c>
      <c r="CO86" s="201">
        <f t="shared" si="489"/>
        <v>0</v>
      </c>
      <c r="CP86" s="201">
        <f t="shared" si="490"/>
        <v>0</v>
      </c>
      <c r="CQ86" s="201">
        <f t="shared" si="491"/>
        <v>0</v>
      </c>
      <c r="CR86" s="201">
        <f t="shared" si="492"/>
        <v>0</v>
      </c>
      <c r="CS86" s="201">
        <f t="shared" si="493"/>
        <v>0</v>
      </c>
      <c r="CT86" s="201">
        <f t="shared" si="494"/>
        <v>0</v>
      </c>
      <c r="CU86" s="201">
        <f t="shared" si="495"/>
        <v>0</v>
      </c>
      <c r="CV86" s="201">
        <f t="shared" si="496"/>
        <v>0</v>
      </c>
      <c r="CW86" s="201">
        <f t="shared" si="497"/>
        <v>0</v>
      </c>
      <c r="CX86" s="201">
        <f t="shared" si="498"/>
        <v>0</v>
      </c>
      <c r="CY86" s="201">
        <f t="shared" si="499"/>
        <v>0</v>
      </c>
      <c r="CZ86" s="201">
        <f t="shared" si="500"/>
        <v>0</v>
      </c>
      <c r="DA86" s="201">
        <f t="shared" si="501"/>
        <v>0</v>
      </c>
      <c r="DB86" s="201">
        <f t="shared" si="502"/>
        <v>0</v>
      </c>
      <c r="DC86" s="201">
        <f t="shared" si="503"/>
        <v>0</v>
      </c>
      <c r="DD86" s="201">
        <f t="shared" si="504"/>
        <v>0</v>
      </c>
      <c r="DE86" s="201">
        <f t="shared" si="505"/>
        <v>0</v>
      </c>
      <c r="DF86" s="201">
        <f t="shared" si="506"/>
        <v>0</v>
      </c>
      <c r="DG86" s="201">
        <f t="shared" si="507"/>
        <v>0</v>
      </c>
      <c r="DH86" s="201">
        <f t="shared" si="508"/>
        <v>0</v>
      </c>
      <c r="DI86" s="201">
        <f t="shared" si="509"/>
        <v>0</v>
      </c>
      <c r="DJ86" s="201">
        <f t="shared" si="510"/>
        <v>0</v>
      </c>
      <c r="DK86" s="201">
        <f t="shared" si="511"/>
        <v>0</v>
      </c>
      <c r="DL86" s="201">
        <f t="shared" si="512"/>
        <v>0</v>
      </c>
      <c r="DM86" s="201">
        <f t="shared" si="513"/>
        <v>0</v>
      </c>
      <c r="DN86" s="201">
        <f t="shared" si="514"/>
        <v>0</v>
      </c>
      <c r="DO86" s="201">
        <f t="shared" si="515"/>
        <v>0</v>
      </c>
      <c r="DP86" s="201">
        <f t="shared" si="516"/>
        <v>0</v>
      </c>
      <c r="DQ86" s="201">
        <f t="shared" si="517"/>
        <v>0</v>
      </c>
      <c r="DS86" s="166">
        <f>IF(AND(S$10&gt;0,S$85&lt;&gt;"N/A"),1,0)</f>
        <v>0</v>
      </c>
      <c r="DT86" s="201">
        <f t="shared" ref="DT86:FF88" si="567">IF(AND(T$10&gt;0,T$85&lt;&gt;"N/A"),1,0)</f>
        <v>0</v>
      </c>
      <c r="DU86" s="201">
        <f t="shared" si="567"/>
        <v>0</v>
      </c>
      <c r="DV86" s="201">
        <f t="shared" si="567"/>
        <v>0</v>
      </c>
      <c r="DW86" s="201">
        <f t="shared" si="567"/>
        <v>0</v>
      </c>
      <c r="DX86" s="201">
        <f t="shared" si="567"/>
        <v>0</v>
      </c>
      <c r="DY86" s="201">
        <f t="shared" si="567"/>
        <v>0</v>
      </c>
      <c r="DZ86" s="201">
        <f t="shared" si="567"/>
        <v>0</v>
      </c>
      <c r="EA86" s="201">
        <f t="shared" si="567"/>
        <v>0</v>
      </c>
      <c r="EB86" s="201">
        <f t="shared" si="567"/>
        <v>0</v>
      </c>
      <c r="EC86" s="201">
        <f t="shared" si="567"/>
        <v>0</v>
      </c>
      <c r="ED86" s="201">
        <f t="shared" si="567"/>
        <v>0</v>
      </c>
      <c r="EE86" s="201">
        <f t="shared" si="567"/>
        <v>0</v>
      </c>
      <c r="EF86" s="201">
        <f t="shared" si="567"/>
        <v>0</v>
      </c>
      <c r="EG86" s="201">
        <f t="shared" si="567"/>
        <v>0</v>
      </c>
      <c r="EH86" s="201">
        <f t="shared" si="567"/>
        <v>0</v>
      </c>
      <c r="EI86" s="201">
        <f t="shared" si="567"/>
        <v>0</v>
      </c>
      <c r="EJ86" s="201">
        <f t="shared" si="567"/>
        <v>0</v>
      </c>
      <c r="EK86" s="201">
        <f t="shared" si="567"/>
        <v>0</v>
      </c>
      <c r="EL86" s="201">
        <f t="shared" si="567"/>
        <v>0</v>
      </c>
      <c r="EM86" s="201">
        <f t="shared" si="567"/>
        <v>0</v>
      </c>
      <c r="EN86" s="201">
        <f t="shared" si="567"/>
        <v>0</v>
      </c>
      <c r="EO86" s="201">
        <f t="shared" si="567"/>
        <v>0</v>
      </c>
      <c r="EP86" s="201">
        <f t="shared" si="567"/>
        <v>0</v>
      </c>
      <c r="EQ86" s="201">
        <f t="shared" si="567"/>
        <v>0</v>
      </c>
      <c r="ER86" s="201">
        <f t="shared" si="567"/>
        <v>0</v>
      </c>
      <c r="ES86" s="201">
        <f t="shared" si="567"/>
        <v>0</v>
      </c>
      <c r="ET86" s="201">
        <f t="shared" si="567"/>
        <v>0</v>
      </c>
      <c r="EU86" s="201">
        <f t="shared" si="567"/>
        <v>0</v>
      </c>
      <c r="EV86" s="201">
        <f t="shared" si="567"/>
        <v>0</v>
      </c>
      <c r="EW86" s="201">
        <f t="shared" si="567"/>
        <v>0</v>
      </c>
      <c r="EX86" s="201">
        <f t="shared" si="567"/>
        <v>0</v>
      </c>
      <c r="EY86" s="201">
        <f t="shared" si="567"/>
        <v>0</v>
      </c>
      <c r="EZ86" s="201">
        <f t="shared" si="567"/>
        <v>0</v>
      </c>
      <c r="FA86" s="201">
        <f t="shared" si="567"/>
        <v>0</v>
      </c>
      <c r="FB86" s="201">
        <f t="shared" si="567"/>
        <v>0</v>
      </c>
      <c r="FC86" s="201">
        <f t="shared" si="567"/>
        <v>0</v>
      </c>
      <c r="FD86" s="201">
        <f t="shared" si="567"/>
        <v>0</v>
      </c>
      <c r="FE86" s="201">
        <f t="shared" si="567"/>
        <v>0</v>
      </c>
      <c r="FF86" s="201">
        <f t="shared" si="567"/>
        <v>0</v>
      </c>
      <c r="FH86" s="166">
        <f t="shared" si="519"/>
        <v>0</v>
      </c>
      <c r="FI86" s="201">
        <f t="shared" si="520"/>
        <v>0</v>
      </c>
      <c r="FJ86" s="201">
        <f t="shared" si="521"/>
        <v>0</v>
      </c>
      <c r="FK86" s="201">
        <f t="shared" si="522"/>
        <v>0</v>
      </c>
      <c r="FL86" s="201">
        <f t="shared" si="523"/>
        <v>0</v>
      </c>
      <c r="FM86" s="201">
        <f t="shared" si="524"/>
        <v>0</v>
      </c>
      <c r="FN86" s="201">
        <f t="shared" si="525"/>
        <v>0</v>
      </c>
      <c r="FO86" s="201">
        <f t="shared" si="526"/>
        <v>0</v>
      </c>
      <c r="FP86" s="201">
        <f t="shared" si="527"/>
        <v>0</v>
      </c>
      <c r="FQ86" s="201">
        <f t="shared" si="528"/>
        <v>0</v>
      </c>
      <c r="FR86" s="201">
        <f t="shared" si="529"/>
        <v>0</v>
      </c>
      <c r="FS86" s="201">
        <f t="shared" si="530"/>
        <v>0</v>
      </c>
      <c r="FT86" s="201">
        <f t="shared" si="531"/>
        <v>0</v>
      </c>
      <c r="FU86" s="201">
        <f t="shared" si="532"/>
        <v>0</v>
      </c>
      <c r="FV86" s="201">
        <f t="shared" si="533"/>
        <v>0</v>
      </c>
      <c r="FW86" s="201">
        <f t="shared" si="534"/>
        <v>0</v>
      </c>
      <c r="FX86" s="201">
        <f t="shared" si="535"/>
        <v>0</v>
      </c>
      <c r="FY86" s="201">
        <f t="shared" si="536"/>
        <v>0</v>
      </c>
      <c r="FZ86" s="201">
        <f t="shared" si="537"/>
        <v>0</v>
      </c>
      <c r="GA86" s="201">
        <f t="shared" si="538"/>
        <v>0</v>
      </c>
      <c r="GB86" s="201">
        <f t="shared" si="539"/>
        <v>0</v>
      </c>
      <c r="GC86" s="201">
        <f t="shared" si="540"/>
        <v>0</v>
      </c>
      <c r="GD86" s="201">
        <f t="shared" si="541"/>
        <v>0</v>
      </c>
      <c r="GE86" s="201">
        <f t="shared" si="542"/>
        <v>0</v>
      </c>
      <c r="GF86" s="201">
        <f t="shared" si="543"/>
        <v>0</v>
      </c>
      <c r="GG86" s="201">
        <f t="shared" si="544"/>
        <v>0</v>
      </c>
      <c r="GH86" s="201">
        <f t="shared" si="545"/>
        <v>0</v>
      </c>
      <c r="GI86" s="201">
        <f t="shared" si="546"/>
        <v>0</v>
      </c>
      <c r="GJ86" s="201">
        <f t="shared" si="547"/>
        <v>0</v>
      </c>
      <c r="GK86" s="201">
        <f t="shared" si="548"/>
        <v>0</v>
      </c>
      <c r="GL86" s="201">
        <f t="shared" si="549"/>
        <v>0</v>
      </c>
      <c r="GM86" s="201">
        <f t="shared" si="550"/>
        <v>0</v>
      </c>
      <c r="GN86" s="201">
        <f t="shared" si="551"/>
        <v>0</v>
      </c>
      <c r="GO86" s="201">
        <f t="shared" si="552"/>
        <v>0</v>
      </c>
      <c r="GP86" s="201">
        <f t="shared" si="553"/>
        <v>0</v>
      </c>
      <c r="GQ86" s="201">
        <f t="shared" si="554"/>
        <v>0</v>
      </c>
      <c r="GR86" s="201">
        <f t="shared" si="555"/>
        <v>0</v>
      </c>
      <c r="GS86" s="201">
        <f t="shared" si="556"/>
        <v>0</v>
      </c>
      <c r="GT86" s="201">
        <f t="shared" si="557"/>
        <v>0</v>
      </c>
      <c r="GU86" s="201">
        <f t="shared" si="558"/>
        <v>0</v>
      </c>
      <c r="GW86" s="166">
        <f t="shared" si="559"/>
        <v>0</v>
      </c>
      <c r="GX86" s="201">
        <f t="shared" si="560"/>
        <v>0</v>
      </c>
      <c r="GY86" s="201">
        <f t="shared" si="560"/>
        <v>0</v>
      </c>
      <c r="GZ86" s="201">
        <f t="shared" si="560"/>
        <v>0</v>
      </c>
      <c r="HA86" s="201">
        <f t="shared" si="560"/>
        <v>0</v>
      </c>
      <c r="HB86" s="201">
        <f t="shared" si="560"/>
        <v>0</v>
      </c>
      <c r="HC86" s="201">
        <f t="shared" si="560"/>
        <v>0</v>
      </c>
      <c r="HD86" s="201">
        <f t="shared" si="560"/>
        <v>0</v>
      </c>
      <c r="HE86" s="201">
        <f t="shared" si="560"/>
        <v>0</v>
      </c>
      <c r="HF86" s="201">
        <f t="shared" si="560"/>
        <v>0</v>
      </c>
      <c r="HG86" s="201">
        <f t="shared" si="560"/>
        <v>0</v>
      </c>
      <c r="HH86" s="201">
        <f t="shared" si="560"/>
        <v>0</v>
      </c>
      <c r="HI86" s="201">
        <f t="shared" si="560"/>
        <v>0</v>
      </c>
      <c r="HJ86" s="201">
        <f t="shared" si="560"/>
        <v>0</v>
      </c>
      <c r="HK86" s="201">
        <f t="shared" si="560"/>
        <v>0</v>
      </c>
      <c r="HL86" s="201">
        <f t="shared" si="560"/>
        <v>0</v>
      </c>
      <c r="HM86" s="201">
        <f t="shared" si="560"/>
        <v>0</v>
      </c>
      <c r="HN86" s="201">
        <f t="shared" si="561"/>
        <v>0</v>
      </c>
      <c r="HO86" s="201">
        <f t="shared" si="561"/>
        <v>0</v>
      </c>
      <c r="HP86" s="201">
        <f t="shared" si="561"/>
        <v>0</v>
      </c>
      <c r="HQ86" s="201">
        <f t="shared" si="561"/>
        <v>0</v>
      </c>
      <c r="HR86" s="201">
        <f t="shared" si="561"/>
        <v>0</v>
      </c>
      <c r="HS86" s="201">
        <f t="shared" si="561"/>
        <v>0</v>
      </c>
      <c r="HT86" s="201">
        <f t="shared" si="561"/>
        <v>0</v>
      </c>
      <c r="HU86" s="201">
        <f t="shared" si="561"/>
        <v>0</v>
      </c>
      <c r="HV86" s="201">
        <f t="shared" si="561"/>
        <v>0</v>
      </c>
      <c r="HW86" s="201">
        <f t="shared" si="561"/>
        <v>0</v>
      </c>
      <c r="HX86" s="201">
        <f t="shared" si="561"/>
        <v>0</v>
      </c>
      <c r="HY86" s="201">
        <f t="shared" si="561"/>
        <v>0</v>
      </c>
      <c r="HZ86" s="201">
        <f t="shared" si="561"/>
        <v>0</v>
      </c>
      <c r="IA86" s="201">
        <f t="shared" si="561"/>
        <v>0</v>
      </c>
      <c r="IB86" s="201">
        <f t="shared" si="561"/>
        <v>0</v>
      </c>
      <c r="IC86" s="201">
        <f t="shared" si="561"/>
        <v>0</v>
      </c>
      <c r="ID86" s="201">
        <f t="shared" si="562"/>
        <v>0</v>
      </c>
      <c r="IE86" s="201">
        <f t="shared" si="562"/>
        <v>0</v>
      </c>
      <c r="IF86" s="201">
        <f t="shared" si="562"/>
        <v>0</v>
      </c>
      <c r="IG86" s="201">
        <f t="shared" si="562"/>
        <v>0</v>
      </c>
      <c r="IH86" s="201">
        <f t="shared" si="562"/>
        <v>0</v>
      </c>
      <c r="II86" s="201">
        <f t="shared" si="562"/>
        <v>0</v>
      </c>
      <c r="IJ86" s="201">
        <f t="shared" si="562"/>
        <v>0</v>
      </c>
      <c r="IL86" s="166">
        <f t="shared" si="563"/>
        <v>0</v>
      </c>
      <c r="IM86" s="201">
        <f t="shared" si="563"/>
        <v>0</v>
      </c>
      <c r="IN86" s="201">
        <f t="shared" si="563"/>
        <v>0</v>
      </c>
      <c r="IO86" s="201">
        <f t="shared" si="563"/>
        <v>0</v>
      </c>
      <c r="IP86" s="201">
        <f t="shared" si="563"/>
        <v>0</v>
      </c>
      <c r="IQ86" s="201">
        <f t="shared" si="563"/>
        <v>0</v>
      </c>
      <c r="IR86" s="201">
        <f t="shared" si="563"/>
        <v>0</v>
      </c>
      <c r="IS86" s="201">
        <f t="shared" si="563"/>
        <v>0</v>
      </c>
      <c r="IT86" s="201">
        <f t="shared" si="563"/>
        <v>0</v>
      </c>
      <c r="IU86" s="201">
        <f t="shared" si="563"/>
        <v>0</v>
      </c>
      <c r="IV86" s="201">
        <f t="shared" si="564"/>
        <v>0</v>
      </c>
      <c r="IW86" s="201">
        <f t="shared" si="564"/>
        <v>0</v>
      </c>
      <c r="IX86" s="201">
        <f t="shared" si="564"/>
        <v>0</v>
      </c>
      <c r="IY86" s="201">
        <f t="shared" si="564"/>
        <v>0</v>
      </c>
      <c r="IZ86" s="201">
        <f t="shared" si="564"/>
        <v>0</v>
      </c>
      <c r="JA86" s="201">
        <f t="shared" si="564"/>
        <v>0</v>
      </c>
      <c r="JB86" s="201">
        <f t="shared" si="564"/>
        <v>0</v>
      </c>
      <c r="JC86" s="201">
        <f t="shared" si="564"/>
        <v>0</v>
      </c>
      <c r="JD86" s="201">
        <f t="shared" si="564"/>
        <v>0</v>
      </c>
      <c r="JE86" s="201">
        <f t="shared" si="564"/>
        <v>0</v>
      </c>
      <c r="JF86" s="201">
        <f t="shared" si="565"/>
        <v>0</v>
      </c>
      <c r="JG86" s="201">
        <f t="shared" si="565"/>
        <v>0</v>
      </c>
      <c r="JH86" s="201">
        <f t="shared" si="565"/>
        <v>0</v>
      </c>
      <c r="JI86" s="201">
        <f t="shared" si="565"/>
        <v>0</v>
      </c>
      <c r="JJ86" s="201">
        <f t="shared" si="565"/>
        <v>0</v>
      </c>
      <c r="JK86" s="201">
        <f t="shared" si="565"/>
        <v>0</v>
      </c>
      <c r="JL86" s="201">
        <f t="shared" si="565"/>
        <v>0</v>
      </c>
      <c r="JM86" s="201">
        <f t="shared" si="565"/>
        <v>0</v>
      </c>
      <c r="JN86" s="201">
        <f t="shared" si="565"/>
        <v>0</v>
      </c>
      <c r="JO86" s="201">
        <f t="shared" si="565"/>
        <v>0</v>
      </c>
      <c r="JP86" s="201">
        <f t="shared" si="566"/>
        <v>0</v>
      </c>
      <c r="JQ86" s="201">
        <f t="shared" si="566"/>
        <v>0</v>
      </c>
      <c r="JR86" s="201">
        <f t="shared" si="566"/>
        <v>0</v>
      </c>
      <c r="JS86" s="201">
        <f t="shared" si="566"/>
        <v>0</v>
      </c>
      <c r="JT86" s="201">
        <f t="shared" si="566"/>
        <v>0</v>
      </c>
      <c r="JU86" s="201">
        <f t="shared" si="566"/>
        <v>0</v>
      </c>
      <c r="JV86" s="201">
        <f t="shared" si="566"/>
        <v>0</v>
      </c>
      <c r="JW86" s="201">
        <f t="shared" si="566"/>
        <v>0</v>
      </c>
      <c r="JX86" s="201">
        <f t="shared" si="566"/>
        <v>0</v>
      </c>
      <c r="JY86" s="201">
        <f t="shared" si="566"/>
        <v>0</v>
      </c>
      <c r="JZ86" s="167" t="str">
        <f>IF(MAX(IL86:JY86)=1,CONCATENATE("If no, risk for inelligible proposed unit."),"")</f>
        <v/>
      </c>
    </row>
    <row r="87" spans="1:286" ht="12.95" customHeight="1" x14ac:dyDescent="0.25">
      <c r="A87" s="284" t="s">
        <v>365</v>
      </c>
      <c r="B87" s="284"/>
      <c r="C87" s="284"/>
      <c r="D87" s="284"/>
      <c r="E87" s="284"/>
      <c r="F87" s="284"/>
      <c r="G87" s="284"/>
      <c r="H87" s="284"/>
      <c r="I87" s="284"/>
      <c r="J87" s="284"/>
      <c r="K87" s="284"/>
      <c r="L87" s="284"/>
      <c r="M87" s="284"/>
      <c r="N87" s="284"/>
      <c r="O87" s="284"/>
      <c r="P87" s="284"/>
      <c r="Q87" s="284"/>
      <c r="R87" s="154" t="str">
        <f t="shared" si="475"/>
        <v/>
      </c>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298"/>
      <c r="BH87" s="299"/>
      <c r="BI87" s="299"/>
      <c r="BJ87" s="299"/>
      <c r="BK87" s="299"/>
      <c r="BL87" s="299"/>
      <c r="BM87" s="299"/>
      <c r="BN87" s="299"/>
      <c r="BO87" s="299"/>
      <c r="BP87" s="299"/>
      <c r="BQ87" s="299"/>
      <c r="BR87" s="299"/>
      <c r="BS87" s="299"/>
      <c r="BT87" s="299"/>
      <c r="BU87" s="299"/>
      <c r="BV87" s="299"/>
      <c r="BW87" s="300"/>
      <c r="BX87" s="8"/>
      <c r="BY87" s="144"/>
      <c r="BZ87" s="158" t="str">
        <f t="shared" ref="BZ87:BZ98" si="568">IF(CB87&gt;0,CA87/CB87,"")</f>
        <v/>
      </c>
      <c r="CA87" s="166">
        <f t="shared" si="476"/>
        <v>0</v>
      </c>
      <c r="CB87" s="166">
        <f t="shared" si="477"/>
        <v>0</v>
      </c>
      <c r="CD87" s="166">
        <f t="shared" si="478"/>
        <v>0</v>
      </c>
      <c r="CE87" s="201">
        <f t="shared" si="479"/>
        <v>0</v>
      </c>
      <c r="CF87" s="201">
        <f t="shared" si="480"/>
        <v>0</v>
      </c>
      <c r="CG87" s="201">
        <f t="shared" si="481"/>
        <v>0</v>
      </c>
      <c r="CH87" s="201">
        <f t="shared" si="482"/>
        <v>0</v>
      </c>
      <c r="CI87" s="201">
        <f t="shared" si="483"/>
        <v>0</v>
      </c>
      <c r="CJ87" s="201">
        <f t="shared" si="484"/>
        <v>0</v>
      </c>
      <c r="CK87" s="201">
        <f t="shared" si="485"/>
        <v>0</v>
      </c>
      <c r="CL87" s="201">
        <f t="shared" si="486"/>
        <v>0</v>
      </c>
      <c r="CM87" s="201">
        <f t="shared" si="487"/>
        <v>0</v>
      </c>
      <c r="CN87" s="201">
        <f t="shared" si="488"/>
        <v>0</v>
      </c>
      <c r="CO87" s="201">
        <f t="shared" si="489"/>
        <v>0</v>
      </c>
      <c r="CP87" s="201">
        <f t="shared" si="490"/>
        <v>0</v>
      </c>
      <c r="CQ87" s="201">
        <f t="shared" si="491"/>
        <v>0</v>
      </c>
      <c r="CR87" s="201">
        <f t="shared" si="492"/>
        <v>0</v>
      </c>
      <c r="CS87" s="201">
        <f t="shared" si="493"/>
        <v>0</v>
      </c>
      <c r="CT87" s="201">
        <f t="shared" si="494"/>
        <v>0</v>
      </c>
      <c r="CU87" s="201">
        <f t="shared" si="495"/>
        <v>0</v>
      </c>
      <c r="CV87" s="201">
        <f t="shared" si="496"/>
        <v>0</v>
      </c>
      <c r="CW87" s="201">
        <f t="shared" si="497"/>
        <v>0</v>
      </c>
      <c r="CX87" s="201">
        <f t="shared" si="498"/>
        <v>0</v>
      </c>
      <c r="CY87" s="201">
        <f t="shared" si="499"/>
        <v>0</v>
      </c>
      <c r="CZ87" s="201">
        <f t="shared" si="500"/>
        <v>0</v>
      </c>
      <c r="DA87" s="201">
        <f t="shared" si="501"/>
        <v>0</v>
      </c>
      <c r="DB87" s="201">
        <f t="shared" si="502"/>
        <v>0</v>
      </c>
      <c r="DC87" s="201">
        <f t="shared" si="503"/>
        <v>0</v>
      </c>
      <c r="DD87" s="201">
        <f t="shared" si="504"/>
        <v>0</v>
      </c>
      <c r="DE87" s="201">
        <f t="shared" si="505"/>
        <v>0</v>
      </c>
      <c r="DF87" s="201">
        <f t="shared" si="506"/>
        <v>0</v>
      </c>
      <c r="DG87" s="201">
        <f t="shared" si="507"/>
        <v>0</v>
      </c>
      <c r="DH87" s="201">
        <f t="shared" si="508"/>
        <v>0</v>
      </c>
      <c r="DI87" s="201">
        <f t="shared" si="509"/>
        <v>0</v>
      </c>
      <c r="DJ87" s="201">
        <f t="shared" si="510"/>
        <v>0</v>
      </c>
      <c r="DK87" s="201">
        <f t="shared" si="511"/>
        <v>0</v>
      </c>
      <c r="DL87" s="201">
        <f t="shared" si="512"/>
        <v>0</v>
      </c>
      <c r="DM87" s="201">
        <f t="shared" si="513"/>
        <v>0</v>
      </c>
      <c r="DN87" s="201">
        <f t="shared" si="514"/>
        <v>0</v>
      </c>
      <c r="DO87" s="201">
        <f t="shared" si="515"/>
        <v>0</v>
      </c>
      <c r="DP87" s="201">
        <f t="shared" si="516"/>
        <v>0</v>
      </c>
      <c r="DQ87" s="201">
        <f t="shared" si="517"/>
        <v>0</v>
      </c>
      <c r="DS87" s="166">
        <f>IF(AND(S$10&gt;0,S$85&lt;&gt;"N/A"),1,0)</f>
        <v>0</v>
      </c>
      <c r="DT87" s="201">
        <f t="shared" si="567"/>
        <v>0</v>
      </c>
      <c r="DU87" s="201">
        <f t="shared" si="567"/>
        <v>0</v>
      </c>
      <c r="DV87" s="201">
        <f t="shared" si="567"/>
        <v>0</v>
      </c>
      <c r="DW87" s="201">
        <f t="shared" si="567"/>
        <v>0</v>
      </c>
      <c r="DX87" s="201">
        <f t="shared" si="567"/>
        <v>0</v>
      </c>
      <c r="DY87" s="201">
        <f t="shared" si="567"/>
        <v>0</v>
      </c>
      <c r="DZ87" s="201">
        <f t="shared" si="567"/>
        <v>0</v>
      </c>
      <c r="EA87" s="201">
        <f t="shared" si="567"/>
        <v>0</v>
      </c>
      <c r="EB87" s="201">
        <f t="shared" si="567"/>
        <v>0</v>
      </c>
      <c r="EC87" s="201">
        <f t="shared" si="567"/>
        <v>0</v>
      </c>
      <c r="ED87" s="201">
        <f t="shared" si="567"/>
        <v>0</v>
      </c>
      <c r="EE87" s="201">
        <f t="shared" si="567"/>
        <v>0</v>
      </c>
      <c r="EF87" s="201">
        <f t="shared" si="567"/>
        <v>0</v>
      </c>
      <c r="EG87" s="201">
        <f t="shared" si="567"/>
        <v>0</v>
      </c>
      <c r="EH87" s="201">
        <f t="shared" si="567"/>
        <v>0</v>
      </c>
      <c r="EI87" s="201">
        <f t="shared" si="567"/>
        <v>0</v>
      </c>
      <c r="EJ87" s="201">
        <f t="shared" si="567"/>
        <v>0</v>
      </c>
      <c r="EK87" s="201">
        <f t="shared" si="567"/>
        <v>0</v>
      </c>
      <c r="EL87" s="201">
        <f t="shared" si="567"/>
        <v>0</v>
      </c>
      <c r="EM87" s="201">
        <f t="shared" si="567"/>
        <v>0</v>
      </c>
      <c r="EN87" s="201">
        <f t="shared" si="567"/>
        <v>0</v>
      </c>
      <c r="EO87" s="201">
        <f t="shared" si="567"/>
        <v>0</v>
      </c>
      <c r="EP87" s="201">
        <f t="shared" si="567"/>
        <v>0</v>
      </c>
      <c r="EQ87" s="201">
        <f t="shared" si="567"/>
        <v>0</v>
      </c>
      <c r="ER87" s="201">
        <f t="shared" si="567"/>
        <v>0</v>
      </c>
      <c r="ES87" s="201">
        <f t="shared" si="567"/>
        <v>0</v>
      </c>
      <c r="ET87" s="201">
        <f t="shared" si="567"/>
        <v>0</v>
      </c>
      <c r="EU87" s="201">
        <f t="shared" si="567"/>
        <v>0</v>
      </c>
      <c r="EV87" s="201">
        <f t="shared" si="567"/>
        <v>0</v>
      </c>
      <c r="EW87" s="201">
        <f t="shared" si="567"/>
        <v>0</v>
      </c>
      <c r="EX87" s="201">
        <f t="shared" si="567"/>
        <v>0</v>
      </c>
      <c r="EY87" s="201">
        <f t="shared" si="567"/>
        <v>0</v>
      </c>
      <c r="EZ87" s="201">
        <f t="shared" si="567"/>
        <v>0</v>
      </c>
      <c r="FA87" s="201">
        <f t="shared" si="567"/>
        <v>0</v>
      </c>
      <c r="FB87" s="201">
        <f t="shared" si="567"/>
        <v>0</v>
      </c>
      <c r="FC87" s="201">
        <f t="shared" si="567"/>
        <v>0</v>
      </c>
      <c r="FD87" s="201">
        <f t="shared" si="567"/>
        <v>0</v>
      </c>
      <c r="FE87" s="201">
        <f t="shared" si="567"/>
        <v>0</v>
      </c>
      <c r="FF87" s="201">
        <f t="shared" si="567"/>
        <v>0</v>
      </c>
      <c r="FH87" s="166">
        <f t="shared" si="519"/>
        <v>0</v>
      </c>
      <c r="FI87" s="201">
        <f t="shared" si="520"/>
        <v>0</v>
      </c>
      <c r="FJ87" s="201">
        <f t="shared" si="521"/>
        <v>0</v>
      </c>
      <c r="FK87" s="201">
        <f t="shared" si="522"/>
        <v>0</v>
      </c>
      <c r="FL87" s="201">
        <f t="shared" si="523"/>
        <v>0</v>
      </c>
      <c r="FM87" s="201">
        <f t="shared" si="524"/>
        <v>0</v>
      </c>
      <c r="FN87" s="201">
        <f t="shared" si="525"/>
        <v>0</v>
      </c>
      <c r="FO87" s="201">
        <f t="shared" si="526"/>
        <v>0</v>
      </c>
      <c r="FP87" s="201">
        <f t="shared" si="527"/>
        <v>0</v>
      </c>
      <c r="FQ87" s="201">
        <f t="shared" si="528"/>
        <v>0</v>
      </c>
      <c r="FR87" s="201">
        <f t="shared" si="529"/>
        <v>0</v>
      </c>
      <c r="FS87" s="201">
        <f t="shared" si="530"/>
        <v>0</v>
      </c>
      <c r="FT87" s="201">
        <f t="shared" si="531"/>
        <v>0</v>
      </c>
      <c r="FU87" s="201">
        <f t="shared" si="532"/>
        <v>0</v>
      </c>
      <c r="FV87" s="201">
        <f t="shared" si="533"/>
        <v>0</v>
      </c>
      <c r="FW87" s="201">
        <f t="shared" si="534"/>
        <v>0</v>
      </c>
      <c r="FX87" s="201">
        <f t="shared" si="535"/>
        <v>0</v>
      </c>
      <c r="FY87" s="201">
        <f t="shared" si="536"/>
        <v>0</v>
      </c>
      <c r="FZ87" s="201">
        <f t="shared" si="537"/>
        <v>0</v>
      </c>
      <c r="GA87" s="201">
        <f t="shared" si="538"/>
        <v>0</v>
      </c>
      <c r="GB87" s="201">
        <f t="shared" si="539"/>
        <v>0</v>
      </c>
      <c r="GC87" s="201">
        <f t="shared" si="540"/>
        <v>0</v>
      </c>
      <c r="GD87" s="201">
        <f t="shared" si="541"/>
        <v>0</v>
      </c>
      <c r="GE87" s="201">
        <f t="shared" si="542"/>
        <v>0</v>
      </c>
      <c r="GF87" s="201">
        <f t="shared" si="543"/>
        <v>0</v>
      </c>
      <c r="GG87" s="201">
        <f t="shared" si="544"/>
        <v>0</v>
      </c>
      <c r="GH87" s="201">
        <f t="shared" si="545"/>
        <v>0</v>
      </c>
      <c r="GI87" s="201">
        <f t="shared" si="546"/>
        <v>0</v>
      </c>
      <c r="GJ87" s="201">
        <f t="shared" si="547"/>
        <v>0</v>
      </c>
      <c r="GK87" s="201">
        <f t="shared" si="548"/>
        <v>0</v>
      </c>
      <c r="GL87" s="201">
        <f t="shared" si="549"/>
        <v>0</v>
      </c>
      <c r="GM87" s="201">
        <f t="shared" si="550"/>
        <v>0</v>
      </c>
      <c r="GN87" s="201">
        <f t="shared" si="551"/>
        <v>0</v>
      </c>
      <c r="GO87" s="201">
        <f t="shared" si="552"/>
        <v>0</v>
      </c>
      <c r="GP87" s="201">
        <f t="shared" si="553"/>
        <v>0</v>
      </c>
      <c r="GQ87" s="201">
        <f t="shared" si="554"/>
        <v>0</v>
      </c>
      <c r="GR87" s="201">
        <f t="shared" si="555"/>
        <v>0</v>
      </c>
      <c r="GS87" s="201">
        <f t="shared" si="556"/>
        <v>0</v>
      </c>
      <c r="GT87" s="201">
        <f t="shared" si="557"/>
        <v>0</v>
      </c>
      <c r="GU87" s="201">
        <f t="shared" si="558"/>
        <v>0</v>
      </c>
      <c r="GW87" s="166">
        <f t="shared" si="559"/>
        <v>0</v>
      </c>
      <c r="GX87" s="201">
        <f t="shared" si="560"/>
        <v>0</v>
      </c>
      <c r="GY87" s="201">
        <f t="shared" si="560"/>
        <v>0</v>
      </c>
      <c r="GZ87" s="201">
        <f t="shared" si="560"/>
        <v>0</v>
      </c>
      <c r="HA87" s="201">
        <f t="shared" si="560"/>
        <v>0</v>
      </c>
      <c r="HB87" s="201">
        <f t="shared" si="560"/>
        <v>0</v>
      </c>
      <c r="HC87" s="201">
        <f t="shared" si="560"/>
        <v>0</v>
      </c>
      <c r="HD87" s="201">
        <f t="shared" si="560"/>
        <v>0</v>
      </c>
      <c r="HE87" s="201">
        <f t="shared" si="560"/>
        <v>0</v>
      </c>
      <c r="HF87" s="201">
        <f t="shared" si="560"/>
        <v>0</v>
      </c>
      <c r="HG87" s="201">
        <f t="shared" si="560"/>
        <v>0</v>
      </c>
      <c r="HH87" s="201">
        <f t="shared" si="560"/>
        <v>0</v>
      </c>
      <c r="HI87" s="201">
        <f t="shared" si="560"/>
        <v>0</v>
      </c>
      <c r="HJ87" s="201">
        <f t="shared" si="560"/>
        <v>0</v>
      </c>
      <c r="HK87" s="201">
        <f t="shared" si="560"/>
        <v>0</v>
      </c>
      <c r="HL87" s="201">
        <f t="shared" si="560"/>
        <v>0</v>
      </c>
      <c r="HM87" s="201">
        <f t="shared" si="560"/>
        <v>0</v>
      </c>
      <c r="HN87" s="201">
        <f t="shared" si="561"/>
        <v>0</v>
      </c>
      <c r="HO87" s="201">
        <f t="shared" si="561"/>
        <v>0</v>
      </c>
      <c r="HP87" s="201">
        <f t="shared" si="561"/>
        <v>0</v>
      </c>
      <c r="HQ87" s="201">
        <f t="shared" si="561"/>
        <v>0</v>
      </c>
      <c r="HR87" s="201">
        <f t="shared" si="561"/>
        <v>0</v>
      </c>
      <c r="HS87" s="201">
        <f t="shared" si="561"/>
        <v>0</v>
      </c>
      <c r="HT87" s="201">
        <f t="shared" si="561"/>
        <v>0</v>
      </c>
      <c r="HU87" s="201">
        <f t="shared" si="561"/>
        <v>0</v>
      </c>
      <c r="HV87" s="201">
        <f t="shared" si="561"/>
        <v>0</v>
      </c>
      <c r="HW87" s="201">
        <f t="shared" si="561"/>
        <v>0</v>
      </c>
      <c r="HX87" s="201">
        <f t="shared" si="561"/>
        <v>0</v>
      </c>
      <c r="HY87" s="201">
        <f t="shared" si="561"/>
        <v>0</v>
      </c>
      <c r="HZ87" s="201">
        <f t="shared" si="561"/>
        <v>0</v>
      </c>
      <c r="IA87" s="201">
        <f t="shared" si="561"/>
        <v>0</v>
      </c>
      <c r="IB87" s="201">
        <f t="shared" si="561"/>
        <v>0</v>
      </c>
      <c r="IC87" s="201">
        <f t="shared" si="561"/>
        <v>0</v>
      </c>
      <c r="ID87" s="201">
        <f t="shared" si="562"/>
        <v>0</v>
      </c>
      <c r="IE87" s="201">
        <f t="shared" si="562"/>
        <v>0</v>
      </c>
      <c r="IF87" s="201">
        <f t="shared" si="562"/>
        <v>0</v>
      </c>
      <c r="IG87" s="201">
        <f t="shared" si="562"/>
        <v>0</v>
      </c>
      <c r="IH87" s="201">
        <f t="shared" si="562"/>
        <v>0</v>
      </c>
      <c r="II87" s="201">
        <f t="shared" si="562"/>
        <v>0</v>
      </c>
      <c r="IJ87" s="201">
        <f t="shared" si="562"/>
        <v>0</v>
      </c>
      <c r="IL87" s="166">
        <f t="shared" si="563"/>
        <v>0</v>
      </c>
      <c r="IM87" s="201">
        <f t="shared" si="563"/>
        <v>0</v>
      </c>
      <c r="IN87" s="201">
        <f t="shared" si="563"/>
        <v>0</v>
      </c>
      <c r="IO87" s="201">
        <f t="shared" si="563"/>
        <v>0</v>
      </c>
      <c r="IP87" s="201">
        <f t="shared" si="563"/>
        <v>0</v>
      </c>
      <c r="IQ87" s="201">
        <f t="shared" si="563"/>
        <v>0</v>
      </c>
      <c r="IR87" s="201">
        <f t="shared" si="563"/>
        <v>0</v>
      </c>
      <c r="IS87" s="201">
        <f t="shared" si="563"/>
        <v>0</v>
      </c>
      <c r="IT87" s="201">
        <f t="shared" si="563"/>
        <v>0</v>
      </c>
      <c r="IU87" s="201">
        <f t="shared" si="563"/>
        <v>0</v>
      </c>
      <c r="IV87" s="201">
        <f t="shared" si="564"/>
        <v>0</v>
      </c>
      <c r="IW87" s="201">
        <f t="shared" si="564"/>
        <v>0</v>
      </c>
      <c r="IX87" s="201">
        <f t="shared" si="564"/>
        <v>0</v>
      </c>
      <c r="IY87" s="201">
        <f t="shared" si="564"/>
        <v>0</v>
      </c>
      <c r="IZ87" s="201">
        <f t="shared" si="564"/>
        <v>0</v>
      </c>
      <c r="JA87" s="201">
        <f t="shared" si="564"/>
        <v>0</v>
      </c>
      <c r="JB87" s="201">
        <f t="shared" si="564"/>
        <v>0</v>
      </c>
      <c r="JC87" s="201">
        <f t="shared" si="564"/>
        <v>0</v>
      </c>
      <c r="JD87" s="201">
        <f t="shared" si="564"/>
        <v>0</v>
      </c>
      <c r="JE87" s="201">
        <f t="shared" si="564"/>
        <v>0</v>
      </c>
      <c r="JF87" s="201">
        <f t="shared" si="565"/>
        <v>0</v>
      </c>
      <c r="JG87" s="201">
        <f t="shared" si="565"/>
        <v>0</v>
      </c>
      <c r="JH87" s="201">
        <f t="shared" si="565"/>
        <v>0</v>
      </c>
      <c r="JI87" s="201">
        <f t="shared" si="565"/>
        <v>0</v>
      </c>
      <c r="JJ87" s="201">
        <f t="shared" si="565"/>
        <v>0</v>
      </c>
      <c r="JK87" s="201">
        <f t="shared" si="565"/>
        <v>0</v>
      </c>
      <c r="JL87" s="201">
        <f t="shared" si="565"/>
        <v>0</v>
      </c>
      <c r="JM87" s="201">
        <f t="shared" si="565"/>
        <v>0</v>
      </c>
      <c r="JN87" s="201">
        <f t="shared" si="565"/>
        <v>0</v>
      </c>
      <c r="JO87" s="201">
        <f t="shared" si="565"/>
        <v>0</v>
      </c>
      <c r="JP87" s="201">
        <f t="shared" si="566"/>
        <v>0</v>
      </c>
      <c r="JQ87" s="201">
        <f t="shared" si="566"/>
        <v>0</v>
      </c>
      <c r="JR87" s="201">
        <f t="shared" si="566"/>
        <v>0</v>
      </c>
      <c r="JS87" s="201">
        <f t="shared" si="566"/>
        <v>0</v>
      </c>
      <c r="JT87" s="201">
        <f t="shared" si="566"/>
        <v>0</v>
      </c>
      <c r="JU87" s="201">
        <f t="shared" si="566"/>
        <v>0</v>
      </c>
      <c r="JV87" s="201">
        <f t="shared" si="566"/>
        <v>0</v>
      </c>
      <c r="JW87" s="201">
        <f t="shared" si="566"/>
        <v>0</v>
      </c>
      <c r="JX87" s="201">
        <f t="shared" si="566"/>
        <v>0</v>
      </c>
      <c r="JY87" s="201">
        <f t="shared" si="566"/>
        <v>0</v>
      </c>
      <c r="JZ87" s="167" t="str">
        <f>IF(MAX(IL87:JY87)=1,CONCATENATE("If no, risk for inelligible proposed unit."),"")</f>
        <v/>
      </c>
    </row>
    <row r="88" spans="1:286" s="201" customFormat="1" ht="12.95" customHeight="1" x14ac:dyDescent="0.25">
      <c r="A88" s="286" t="s">
        <v>366</v>
      </c>
      <c r="B88" s="287"/>
      <c r="C88" s="287"/>
      <c r="D88" s="287"/>
      <c r="E88" s="287"/>
      <c r="F88" s="287"/>
      <c r="G88" s="287"/>
      <c r="H88" s="287"/>
      <c r="I88" s="287"/>
      <c r="J88" s="287"/>
      <c r="K88" s="287"/>
      <c r="L88" s="287"/>
      <c r="M88" s="287"/>
      <c r="N88" s="287"/>
      <c r="O88" s="287"/>
      <c r="P88" s="287"/>
      <c r="Q88" s="288"/>
      <c r="R88" s="154" t="str">
        <f t="shared" si="475"/>
        <v/>
      </c>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298"/>
      <c r="BH88" s="299"/>
      <c r="BI88" s="299"/>
      <c r="BJ88" s="299"/>
      <c r="BK88" s="299"/>
      <c r="BL88" s="299"/>
      <c r="BM88" s="299"/>
      <c r="BN88" s="299"/>
      <c r="BO88" s="299"/>
      <c r="BP88" s="299"/>
      <c r="BQ88" s="299"/>
      <c r="BR88" s="299"/>
      <c r="BS88" s="299"/>
      <c r="BT88" s="299"/>
      <c r="BU88" s="299"/>
      <c r="BV88" s="299"/>
      <c r="BW88" s="300"/>
      <c r="BX88" s="8"/>
      <c r="BY88" s="144"/>
      <c r="BZ88" s="158" t="str">
        <f t="shared" ref="BZ88" si="569">IF(CB88&gt;0,CA88/CB88,"")</f>
        <v/>
      </c>
      <c r="CA88" s="201">
        <f t="shared" ref="CA88" si="570">SUM(CD88:DQ88)</f>
        <v>0</v>
      </c>
      <c r="CB88" s="201">
        <f t="shared" ref="CB88" si="571">SUM(DS88:FF88)</f>
        <v>0</v>
      </c>
      <c r="CC88" s="5"/>
      <c r="CD88" s="201">
        <f t="shared" si="478"/>
        <v>0</v>
      </c>
      <c r="CE88" s="201">
        <f t="shared" si="479"/>
        <v>0</v>
      </c>
      <c r="CF88" s="201">
        <f t="shared" si="480"/>
        <v>0</v>
      </c>
      <c r="CG88" s="201">
        <f t="shared" si="481"/>
        <v>0</v>
      </c>
      <c r="CH88" s="201">
        <f t="shared" si="482"/>
        <v>0</v>
      </c>
      <c r="CI88" s="201">
        <f t="shared" si="483"/>
        <v>0</v>
      </c>
      <c r="CJ88" s="201">
        <f t="shared" si="484"/>
        <v>0</v>
      </c>
      <c r="CK88" s="201">
        <f t="shared" si="485"/>
        <v>0</v>
      </c>
      <c r="CL88" s="201">
        <f t="shared" si="486"/>
        <v>0</v>
      </c>
      <c r="CM88" s="201">
        <f t="shared" si="487"/>
        <v>0</v>
      </c>
      <c r="CN88" s="201">
        <f t="shared" si="488"/>
        <v>0</v>
      </c>
      <c r="CO88" s="201">
        <f t="shared" si="489"/>
        <v>0</v>
      </c>
      <c r="CP88" s="201">
        <f t="shared" si="490"/>
        <v>0</v>
      </c>
      <c r="CQ88" s="201">
        <f t="shared" si="491"/>
        <v>0</v>
      </c>
      <c r="CR88" s="201">
        <f t="shared" si="492"/>
        <v>0</v>
      </c>
      <c r="CS88" s="201">
        <f t="shared" si="493"/>
        <v>0</v>
      </c>
      <c r="CT88" s="201">
        <f t="shared" si="494"/>
        <v>0</v>
      </c>
      <c r="CU88" s="201">
        <f t="shared" si="495"/>
        <v>0</v>
      </c>
      <c r="CV88" s="201">
        <f t="shared" si="496"/>
        <v>0</v>
      </c>
      <c r="CW88" s="201">
        <f t="shared" si="497"/>
        <v>0</v>
      </c>
      <c r="CX88" s="201">
        <f t="shared" si="498"/>
        <v>0</v>
      </c>
      <c r="CY88" s="201">
        <f t="shared" si="499"/>
        <v>0</v>
      </c>
      <c r="CZ88" s="201">
        <f t="shared" si="500"/>
        <v>0</v>
      </c>
      <c r="DA88" s="201">
        <f t="shared" si="501"/>
        <v>0</v>
      </c>
      <c r="DB88" s="201">
        <f t="shared" si="502"/>
        <v>0</v>
      </c>
      <c r="DC88" s="201">
        <f t="shared" si="503"/>
        <v>0</v>
      </c>
      <c r="DD88" s="201">
        <f t="shared" si="504"/>
        <v>0</v>
      </c>
      <c r="DE88" s="201">
        <f t="shared" si="505"/>
        <v>0</v>
      </c>
      <c r="DF88" s="201">
        <f t="shared" si="506"/>
        <v>0</v>
      </c>
      <c r="DG88" s="201">
        <f t="shared" si="507"/>
        <v>0</v>
      </c>
      <c r="DH88" s="201">
        <f t="shared" si="508"/>
        <v>0</v>
      </c>
      <c r="DI88" s="201">
        <f t="shared" si="509"/>
        <v>0</v>
      </c>
      <c r="DJ88" s="201">
        <f t="shared" si="510"/>
        <v>0</v>
      </c>
      <c r="DK88" s="201">
        <f t="shared" si="511"/>
        <v>0</v>
      </c>
      <c r="DL88" s="201">
        <f t="shared" si="512"/>
        <v>0</v>
      </c>
      <c r="DM88" s="201">
        <f t="shared" si="513"/>
        <v>0</v>
      </c>
      <c r="DN88" s="201">
        <f t="shared" si="514"/>
        <v>0</v>
      </c>
      <c r="DO88" s="201">
        <f t="shared" si="515"/>
        <v>0</v>
      </c>
      <c r="DP88" s="201">
        <f t="shared" si="516"/>
        <v>0</v>
      </c>
      <c r="DQ88" s="201">
        <f t="shared" si="517"/>
        <v>0</v>
      </c>
      <c r="DS88" s="201">
        <f>IF(AND(S$10&gt;0,S$85&lt;&gt;"N/A"),1,0)</f>
        <v>0</v>
      </c>
      <c r="DT88" s="201">
        <f t="shared" si="567"/>
        <v>0</v>
      </c>
      <c r="DU88" s="201">
        <f t="shared" si="567"/>
        <v>0</v>
      </c>
      <c r="DV88" s="201">
        <f t="shared" si="567"/>
        <v>0</v>
      </c>
      <c r="DW88" s="201">
        <f t="shared" si="567"/>
        <v>0</v>
      </c>
      <c r="DX88" s="201">
        <f t="shared" si="567"/>
        <v>0</v>
      </c>
      <c r="DY88" s="201">
        <f t="shared" si="567"/>
        <v>0</v>
      </c>
      <c r="DZ88" s="201">
        <f t="shared" si="567"/>
        <v>0</v>
      </c>
      <c r="EA88" s="201">
        <f t="shared" si="567"/>
        <v>0</v>
      </c>
      <c r="EB88" s="201">
        <f t="shared" si="567"/>
        <v>0</v>
      </c>
      <c r="EC88" s="201">
        <f t="shared" si="567"/>
        <v>0</v>
      </c>
      <c r="ED88" s="201">
        <f t="shared" si="567"/>
        <v>0</v>
      </c>
      <c r="EE88" s="201">
        <f t="shared" si="567"/>
        <v>0</v>
      </c>
      <c r="EF88" s="201">
        <f t="shared" si="567"/>
        <v>0</v>
      </c>
      <c r="EG88" s="201">
        <f t="shared" si="567"/>
        <v>0</v>
      </c>
      <c r="EH88" s="201">
        <f t="shared" si="567"/>
        <v>0</v>
      </c>
      <c r="EI88" s="201">
        <f t="shared" si="567"/>
        <v>0</v>
      </c>
      <c r="EJ88" s="201">
        <f t="shared" si="567"/>
        <v>0</v>
      </c>
      <c r="EK88" s="201">
        <f t="shared" si="567"/>
        <v>0</v>
      </c>
      <c r="EL88" s="201">
        <f t="shared" si="567"/>
        <v>0</v>
      </c>
      <c r="EM88" s="201">
        <f t="shared" si="567"/>
        <v>0</v>
      </c>
      <c r="EN88" s="201">
        <f t="shared" si="567"/>
        <v>0</v>
      </c>
      <c r="EO88" s="201">
        <f t="shared" si="567"/>
        <v>0</v>
      </c>
      <c r="EP88" s="201">
        <f t="shared" si="567"/>
        <v>0</v>
      </c>
      <c r="EQ88" s="201">
        <f t="shared" si="567"/>
        <v>0</v>
      </c>
      <c r="ER88" s="201">
        <f t="shared" si="567"/>
        <v>0</v>
      </c>
      <c r="ES88" s="201">
        <f t="shared" si="567"/>
        <v>0</v>
      </c>
      <c r="ET88" s="201">
        <f t="shared" si="567"/>
        <v>0</v>
      </c>
      <c r="EU88" s="201">
        <f t="shared" si="567"/>
        <v>0</v>
      </c>
      <c r="EV88" s="201">
        <f t="shared" si="567"/>
        <v>0</v>
      </c>
      <c r="EW88" s="201">
        <f t="shared" si="567"/>
        <v>0</v>
      </c>
      <c r="EX88" s="201">
        <f t="shared" si="567"/>
        <v>0</v>
      </c>
      <c r="EY88" s="201">
        <f t="shared" si="567"/>
        <v>0</v>
      </c>
      <c r="EZ88" s="201">
        <f t="shared" si="567"/>
        <v>0</v>
      </c>
      <c r="FA88" s="201">
        <f t="shared" si="567"/>
        <v>0</v>
      </c>
      <c r="FB88" s="201">
        <f t="shared" si="567"/>
        <v>0</v>
      </c>
      <c r="FC88" s="201">
        <f t="shared" si="567"/>
        <v>0</v>
      </c>
      <c r="FD88" s="201">
        <f t="shared" si="567"/>
        <v>0</v>
      </c>
      <c r="FE88" s="201">
        <f t="shared" si="567"/>
        <v>0</v>
      </c>
      <c r="FF88" s="201">
        <f t="shared" si="567"/>
        <v>0</v>
      </c>
      <c r="FH88" s="201">
        <f t="shared" si="519"/>
        <v>0</v>
      </c>
      <c r="FI88" s="201">
        <f t="shared" si="520"/>
        <v>0</v>
      </c>
      <c r="FJ88" s="201">
        <f t="shared" si="521"/>
        <v>0</v>
      </c>
      <c r="FK88" s="201">
        <f t="shared" si="522"/>
        <v>0</v>
      </c>
      <c r="FL88" s="201">
        <f t="shared" si="523"/>
        <v>0</v>
      </c>
      <c r="FM88" s="201">
        <f t="shared" si="524"/>
        <v>0</v>
      </c>
      <c r="FN88" s="201">
        <f t="shared" si="525"/>
        <v>0</v>
      </c>
      <c r="FO88" s="201">
        <f t="shared" si="526"/>
        <v>0</v>
      </c>
      <c r="FP88" s="201">
        <f t="shared" si="527"/>
        <v>0</v>
      </c>
      <c r="FQ88" s="201">
        <f t="shared" si="528"/>
        <v>0</v>
      </c>
      <c r="FR88" s="201">
        <f t="shared" si="529"/>
        <v>0</v>
      </c>
      <c r="FS88" s="201">
        <f t="shared" si="530"/>
        <v>0</v>
      </c>
      <c r="FT88" s="201">
        <f t="shared" si="531"/>
        <v>0</v>
      </c>
      <c r="FU88" s="201">
        <f t="shared" si="532"/>
        <v>0</v>
      </c>
      <c r="FV88" s="201">
        <f t="shared" si="533"/>
        <v>0</v>
      </c>
      <c r="FW88" s="201">
        <f t="shared" si="534"/>
        <v>0</v>
      </c>
      <c r="FX88" s="201">
        <f t="shared" si="535"/>
        <v>0</v>
      </c>
      <c r="FY88" s="201">
        <f t="shared" si="536"/>
        <v>0</v>
      </c>
      <c r="FZ88" s="201">
        <f t="shared" si="537"/>
        <v>0</v>
      </c>
      <c r="GA88" s="201">
        <f t="shared" si="538"/>
        <v>0</v>
      </c>
      <c r="GB88" s="201">
        <f t="shared" si="539"/>
        <v>0</v>
      </c>
      <c r="GC88" s="201">
        <f t="shared" si="540"/>
        <v>0</v>
      </c>
      <c r="GD88" s="201">
        <f t="shared" si="541"/>
        <v>0</v>
      </c>
      <c r="GE88" s="201">
        <f t="shared" si="542"/>
        <v>0</v>
      </c>
      <c r="GF88" s="201">
        <f t="shared" si="543"/>
        <v>0</v>
      </c>
      <c r="GG88" s="201">
        <f t="shared" si="544"/>
        <v>0</v>
      </c>
      <c r="GH88" s="201">
        <f t="shared" si="545"/>
        <v>0</v>
      </c>
      <c r="GI88" s="201">
        <f t="shared" si="546"/>
        <v>0</v>
      </c>
      <c r="GJ88" s="201">
        <f t="shared" si="547"/>
        <v>0</v>
      </c>
      <c r="GK88" s="201">
        <f t="shared" si="548"/>
        <v>0</v>
      </c>
      <c r="GL88" s="201">
        <f t="shared" si="549"/>
        <v>0</v>
      </c>
      <c r="GM88" s="201">
        <f t="shared" si="550"/>
        <v>0</v>
      </c>
      <c r="GN88" s="201">
        <f t="shared" si="551"/>
        <v>0</v>
      </c>
      <c r="GO88" s="201">
        <f t="shared" si="552"/>
        <v>0</v>
      </c>
      <c r="GP88" s="201">
        <f t="shared" si="553"/>
        <v>0</v>
      </c>
      <c r="GQ88" s="201">
        <f t="shared" si="554"/>
        <v>0</v>
      </c>
      <c r="GR88" s="201">
        <f t="shared" si="555"/>
        <v>0</v>
      </c>
      <c r="GS88" s="201">
        <f t="shared" si="556"/>
        <v>0</v>
      </c>
      <c r="GT88" s="201">
        <f t="shared" si="557"/>
        <v>0</v>
      </c>
      <c r="GU88" s="201">
        <f t="shared" si="558"/>
        <v>0</v>
      </c>
      <c r="GW88" s="201">
        <f t="shared" ref="GW88" si="572">IF(AND(FH88=1,DS88=1,CD88=0),1,0)</f>
        <v>0</v>
      </c>
      <c r="GX88" s="201">
        <f t="shared" ref="GX88" si="573">IF(AND(FI88=1,DT88=1,CE88=0),1,0)</f>
        <v>0</v>
      </c>
      <c r="GY88" s="201">
        <f t="shared" ref="GY88" si="574">IF(AND(FJ88=1,DU88=1,CF88=0),1,0)</f>
        <v>0</v>
      </c>
      <c r="GZ88" s="201">
        <f t="shared" ref="GZ88" si="575">IF(AND(FK88=1,DV88=1,CG88=0),1,0)</f>
        <v>0</v>
      </c>
      <c r="HA88" s="201">
        <f t="shared" ref="HA88" si="576">IF(AND(FL88=1,DW88=1,CH88=0),1,0)</f>
        <v>0</v>
      </c>
      <c r="HB88" s="201">
        <f t="shared" ref="HB88" si="577">IF(AND(FM88=1,DX88=1,CI88=0),1,0)</f>
        <v>0</v>
      </c>
      <c r="HC88" s="201">
        <f t="shared" ref="HC88" si="578">IF(AND(FN88=1,DY88=1,CJ88=0),1,0)</f>
        <v>0</v>
      </c>
      <c r="HD88" s="201">
        <f t="shared" ref="HD88" si="579">IF(AND(FO88=1,DZ88=1,CK88=0),1,0)</f>
        <v>0</v>
      </c>
      <c r="HE88" s="201">
        <f t="shared" ref="HE88" si="580">IF(AND(FP88=1,EA88=1,CL88=0),1,0)</f>
        <v>0</v>
      </c>
      <c r="HF88" s="201">
        <f t="shared" ref="HF88" si="581">IF(AND(FQ88=1,EB88=1,CM88=0),1,0)</f>
        <v>0</v>
      </c>
      <c r="HG88" s="201">
        <f t="shared" ref="HG88" si="582">IF(AND(FR88=1,EC88=1,CN88=0),1,0)</f>
        <v>0</v>
      </c>
      <c r="HH88" s="201">
        <f t="shared" ref="HH88" si="583">IF(AND(FS88=1,ED88=1,CO88=0),1,0)</f>
        <v>0</v>
      </c>
      <c r="HI88" s="201">
        <f t="shared" ref="HI88" si="584">IF(AND(FT88=1,EE88=1,CP88=0),1,0)</f>
        <v>0</v>
      </c>
      <c r="HJ88" s="201">
        <f t="shared" ref="HJ88" si="585">IF(AND(FU88=1,EF88=1,CQ88=0),1,0)</f>
        <v>0</v>
      </c>
      <c r="HK88" s="201">
        <f t="shared" ref="HK88" si="586">IF(AND(FV88=1,EG88=1,CR88=0),1,0)</f>
        <v>0</v>
      </c>
      <c r="HL88" s="201">
        <f t="shared" ref="HL88" si="587">IF(AND(FW88=1,EH88=1,CS88=0),1,0)</f>
        <v>0</v>
      </c>
      <c r="HM88" s="201">
        <f t="shared" ref="HM88" si="588">IF(AND(FX88=1,EI88=1,CT88=0),1,0)</f>
        <v>0</v>
      </c>
      <c r="HN88" s="201">
        <f t="shared" ref="HN88" si="589">IF(AND(FY88=1,EJ88=1,CU88=0),1,0)</f>
        <v>0</v>
      </c>
      <c r="HO88" s="201">
        <f t="shared" ref="HO88" si="590">IF(AND(FZ88=1,EK88=1,CV88=0),1,0)</f>
        <v>0</v>
      </c>
      <c r="HP88" s="201">
        <f t="shared" ref="HP88" si="591">IF(AND(GA88=1,EL88=1,CW88=0),1,0)</f>
        <v>0</v>
      </c>
      <c r="HQ88" s="201">
        <f t="shared" ref="HQ88" si="592">IF(AND(GB88=1,EM88=1,CX88=0),1,0)</f>
        <v>0</v>
      </c>
      <c r="HR88" s="201">
        <f t="shared" ref="HR88" si="593">IF(AND(GC88=1,EN88=1,CY88=0),1,0)</f>
        <v>0</v>
      </c>
      <c r="HS88" s="201">
        <f t="shared" ref="HS88" si="594">IF(AND(GD88=1,EO88=1,CZ88=0),1,0)</f>
        <v>0</v>
      </c>
      <c r="HT88" s="201">
        <f t="shared" ref="HT88" si="595">IF(AND(GE88=1,EP88=1,DA88=0),1,0)</f>
        <v>0</v>
      </c>
      <c r="HU88" s="201">
        <f t="shared" ref="HU88" si="596">IF(AND(GF88=1,EQ88=1,DB88=0),1,0)</f>
        <v>0</v>
      </c>
      <c r="HV88" s="201">
        <f t="shared" ref="HV88" si="597">IF(AND(GG88=1,ER88=1,DC88=0),1,0)</f>
        <v>0</v>
      </c>
      <c r="HW88" s="201">
        <f t="shared" ref="HW88" si="598">IF(AND(GH88=1,ES88=1,DD88=0),1,0)</f>
        <v>0</v>
      </c>
      <c r="HX88" s="201">
        <f t="shared" ref="HX88" si="599">IF(AND(GI88=1,ET88=1,DE88=0),1,0)</f>
        <v>0</v>
      </c>
      <c r="HY88" s="201">
        <f t="shared" ref="HY88" si="600">IF(AND(GJ88=1,EU88=1,DF88=0),1,0)</f>
        <v>0</v>
      </c>
      <c r="HZ88" s="201">
        <f t="shared" ref="HZ88" si="601">IF(AND(GK88=1,EV88=1,DG88=0),1,0)</f>
        <v>0</v>
      </c>
      <c r="IA88" s="201">
        <f t="shared" ref="IA88" si="602">IF(AND(GL88=1,EW88=1,DH88=0),1,0)</f>
        <v>0</v>
      </c>
      <c r="IB88" s="201">
        <f t="shared" ref="IB88" si="603">IF(AND(GM88=1,EX88=1,DI88=0),1,0)</f>
        <v>0</v>
      </c>
      <c r="IC88" s="201">
        <f t="shared" ref="IC88" si="604">IF(AND(GN88=1,EY88=1,DJ88=0),1,0)</f>
        <v>0</v>
      </c>
      <c r="ID88" s="201">
        <f t="shared" ref="ID88" si="605">IF(AND(GO88=1,EZ88=1,DK88=0),1,0)</f>
        <v>0</v>
      </c>
      <c r="IE88" s="201">
        <f t="shared" ref="IE88" si="606">IF(AND(GP88=1,FA88=1,DL88=0),1,0)</f>
        <v>0</v>
      </c>
      <c r="IF88" s="201">
        <f t="shared" ref="IF88" si="607">IF(AND(GQ88=1,FB88=1,DM88=0),1,0)</f>
        <v>0</v>
      </c>
      <c r="IG88" s="201">
        <f t="shared" ref="IG88" si="608">IF(AND(GR88=1,FC88=1,DN88=0),1,0)</f>
        <v>0</v>
      </c>
      <c r="IH88" s="201">
        <f t="shared" ref="IH88" si="609">IF(AND(GS88=1,FD88=1,DO88=0),1,0)</f>
        <v>0</v>
      </c>
      <c r="II88" s="201">
        <f t="shared" ref="II88" si="610">IF(AND(GT88=1,FE88=1,DP88=0),1,0)</f>
        <v>0</v>
      </c>
      <c r="IJ88" s="201">
        <f t="shared" ref="IJ88" si="611">IF(AND(GU88=1,FF88=1,DQ88=0),1,0)</f>
        <v>0</v>
      </c>
      <c r="IK88"/>
      <c r="JZ88" s="167"/>
    </row>
    <row r="89" spans="1:286" ht="12.95" customHeight="1" x14ac:dyDescent="0.25">
      <c r="A89" s="284" t="s">
        <v>374</v>
      </c>
      <c r="B89" s="284"/>
      <c r="C89" s="284"/>
      <c r="D89" s="284"/>
      <c r="E89" s="284"/>
      <c r="F89" s="284"/>
      <c r="G89" s="284"/>
      <c r="H89" s="284"/>
      <c r="I89" s="284"/>
      <c r="J89" s="284"/>
      <c r="K89" s="284"/>
      <c r="L89" s="284"/>
      <c r="M89" s="284"/>
      <c r="N89" s="284"/>
      <c r="O89" s="284"/>
      <c r="P89" s="284"/>
      <c r="Q89" s="284"/>
      <c r="R89" s="154" t="str">
        <f t="shared" si="475"/>
        <v/>
      </c>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298"/>
      <c r="BH89" s="299"/>
      <c r="BI89" s="299"/>
      <c r="BJ89" s="299"/>
      <c r="BK89" s="299"/>
      <c r="BL89" s="299"/>
      <c r="BM89" s="299"/>
      <c r="BN89" s="299"/>
      <c r="BO89" s="299"/>
      <c r="BP89" s="299"/>
      <c r="BQ89" s="299"/>
      <c r="BR89" s="299"/>
      <c r="BS89" s="299"/>
      <c r="BT89" s="299"/>
      <c r="BU89" s="299"/>
      <c r="BV89" s="299"/>
      <c r="BW89" s="300"/>
      <c r="BX89" s="7"/>
      <c r="BY89" s="145"/>
      <c r="BZ89" s="158" t="str">
        <f t="shared" si="568"/>
        <v/>
      </c>
      <c r="CA89" s="166">
        <f t="shared" si="476"/>
        <v>0</v>
      </c>
      <c r="CB89" s="166">
        <f t="shared" si="477"/>
        <v>0</v>
      </c>
      <c r="CD89" s="166">
        <f t="shared" si="478"/>
        <v>0</v>
      </c>
      <c r="CE89" s="201">
        <f t="shared" si="479"/>
        <v>0</v>
      </c>
      <c r="CF89" s="201">
        <f t="shared" si="480"/>
        <v>0</v>
      </c>
      <c r="CG89" s="201">
        <f t="shared" si="481"/>
        <v>0</v>
      </c>
      <c r="CH89" s="201">
        <f t="shared" si="482"/>
        <v>0</v>
      </c>
      <c r="CI89" s="201">
        <f t="shared" si="483"/>
        <v>0</v>
      </c>
      <c r="CJ89" s="201">
        <f t="shared" si="484"/>
        <v>0</v>
      </c>
      <c r="CK89" s="201">
        <f t="shared" si="485"/>
        <v>0</v>
      </c>
      <c r="CL89" s="201">
        <f t="shared" si="486"/>
        <v>0</v>
      </c>
      <c r="CM89" s="201">
        <f t="shared" si="487"/>
        <v>0</v>
      </c>
      <c r="CN89" s="201">
        <f t="shared" si="488"/>
        <v>0</v>
      </c>
      <c r="CO89" s="201">
        <f t="shared" si="489"/>
        <v>0</v>
      </c>
      <c r="CP89" s="201">
        <f t="shared" si="490"/>
        <v>0</v>
      </c>
      <c r="CQ89" s="201">
        <f t="shared" si="491"/>
        <v>0</v>
      </c>
      <c r="CR89" s="201">
        <f t="shared" si="492"/>
        <v>0</v>
      </c>
      <c r="CS89" s="201">
        <f t="shared" si="493"/>
        <v>0</v>
      </c>
      <c r="CT89" s="201">
        <f t="shared" si="494"/>
        <v>0</v>
      </c>
      <c r="CU89" s="201">
        <f t="shared" si="495"/>
        <v>0</v>
      </c>
      <c r="CV89" s="201">
        <f t="shared" si="496"/>
        <v>0</v>
      </c>
      <c r="CW89" s="201">
        <f t="shared" si="497"/>
        <v>0</v>
      </c>
      <c r="CX89" s="201">
        <f t="shared" si="498"/>
        <v>0</v>
      </c>
      <c r="CY89" s="201">
        <f t="shared" si="499"/>
        <v>0</v>
      </c>
      <c r="CZ89" s="201">
        <f t="shared" si="500"/>
        <v>0</v>
      </c>
      <c r="DA89" s="201">
        <f t="shared" si="501"/>
        <v>0</v>
      </c>
      <c r="DB89" s="201">
        <f t="shared" si="502"/>
        <v>0</v>
      </c>
      <c r="DC89" s="201">
        <f t="shared" si="503"/>
        <v>0</v>
      </c>
      <c r="DD89" s="201">
        <f t="shared" si="504"/>
        <v>0</v>
      </c>
      <c r="DE89" s="201">
        <f t="shared" si="505"/>
        <v>0</v>
      </c>
      <c r="DF89" s="201">
        <f t="shared" si="506"/>
        <v>0</v>
      </c>
      <c r="DG89" s="201">
        <f t="shared" si="507"/>
        <v>0</v>
      </c>
      <c r="DH89" s="201">
        <f t="shared" si="508"/>
        <v>0</v>
      </c>
      <c r="DI89" s="201">
        <f t="shared" si="509"/>
        <v>0</v>
      </c>
      <c r="DJ89" s="201">
        <f t="shared" si="510"/>
        <v>0</v>
      </c>
      <c r="DK89" s="201">
        <f t="shared" si="511"/>
        <v>0</v>
      </c>
      <c r="DL89" s="201">
        <f t="shared" si="512"/>
        <v>0</v>
      </c>
      <c r="DM89" s="201">
        <f t="shared" si="513"/>
        <v>0</v>
      </c>
      <c r="DN89" s="201">
        <f t="shared" si="514"/>
        <v>0</v>
      </c>
      <c r="DO89" s="201">
        <f t="shared" si="515"/>
        <v>0</v>
      </c>
      <c r="DP89" s="201">
        <f t="shared" si="516"/>
        <v>0</v>
      </c>
      <c r="DQ89" s="201">
        <f t="shared" si="517"/>
        <v>0</v>
      </c>
      <c r="DS89" s="166">
        <f t="shared" ref="DS89:FF89" si="612">IF(AND(S$10&gt;0,S$85&lt;&gt;"N/A",S$88&lt;&gt;"N",S$89&lt;&gt;"N/A"),1,0)</f>
        <v>0</v>
      </c>
      <c r="DT89" s="201">
        <f t="shared" si="612"/>
        <v>0</v>
      </c>
      <c r="DU89" s="201">
        <f t="shared" si="612"/>
        <v>0</v>
      </c>
      <c r="DV89" s="201">
        <f t="shared" si="612"/>
        <v>0</v>
      </c>
      <c r="DW89" s="201">
        <f t="shared" si="612"/>
        <v>0</v>
      </c>
      <c r="DX89" s="201">
        <f t="shared" si="612"/>
        <v>0</v>
      </c>
      <c r="DY89" s="201">
        <f t="shared" si="612"/>
        <v>0</v>
      </c>
      <c r="DZ89" s="201">
        <f t="shared" si="612"/>
        <v>0</v>
      </c>
      <c r="EA89" s="201">
        <f t="shared" si="612"/>
        <v>0</v>
      </c>
      <c r="EB89" s="201">
        <f t="shared" si="612"/>
        <v>0</v>
      </c>
      <c r="EC89" s="201">
        <f t="shared" si="612"/>
        <v>0</v>
      </c>
      <c r="ED89" s="201">
        <f t="shared" si="612"/>
        <v>0</v>
      </c>
      <c r="EE89" s="201">
        <f t="shared" si="612"/>
        <v>0</v>
      </c>
      <c r="EF89" s="201">
        <f t="shared" si="612"/>
        <v>0</v>
      </c>
      <c r="EG89" s="201">
        <f t="shared" si="612"/>
        <v>0</v>
      </c>
      <c r="EH89" s="201">
        <f t="shared" si="612"/>
        <v>0</v>
      </c>
      <c r="EI89" s="201">
        <f t="shared" si="612"/>
        <v>0</v>
      </c>
      <c r="EJ89" s="201">
        <f t="shared" si="612"/>
        <v>0</v>
      </c>
      <c r="EK89" s="201">
        <f t="shared" si="612"/>
        <v>0</v>
      </c>
      <c r="EL89" s="201">
        <f t="shared" si="612"/>
        <v>0</v>
      </c>
      <c r="EM89" s="201">
        <f t="shared" si="612"/>
        <v>0</v>
      </c>
      <c r="EN89" s="201">
        <f t="shared" si="612"/>
        <v>0</v>
      </c>
      <c r="EO89" s="201">
        <f t="shared" si="612"/>
        <v>0</v>
      </c>
      <c r="EP89" s="201">
        <f t="shared" si="612"/>
        <v>0</v>
      </c>
      <c r="EQ89" s="201">
        <f t="shared" si="612"/>
        <v>0</v>
      </c>
      <c r="ER89" s="201">
        <f t="shared" si="612"/>
        <v>0</v>
      </c>
      <c r="ES89" s="201">
        <f t="shared" si="612"/>
        <v>0</v>
      </c>
      <c r="ET89" s="201">
        <f t="shared" si="612"/>
        <v>0</v>
      </c>
      <c r="EU89" s="201">
        <f t="shared" si="612"/>
        <v>0</v>
      </c>
      <c r="EV89" s="201">
        <f t="shared" si="612"/>
        <v>0</v>
      </c>
      <c r="EW89" s="201">
        <f t="shared" si="612"/>
        <v>0</v>
      </c>
      <c r="EX89" s="201">
        <f t="shared" si="612"/>
        <v>0</v>
      </c>
      <c r="EY89" s="201">
        <f t="shared" si="612"/>
        <v>0</v>
      </c>
      <c r="EZ89" s="201">
        <f t="shared" si="612"/>
        <v>0</v>
      </c>
      <c r="FA89" s="201">
        <f t="shared" si="612"/>
        <v>0</v>
      </c>
      <c r="FB89" s="201">
        <f t="shared" si="612"/>
        <v>0</v>
      </c>
      <c r="FC89" s="201">
        <f t="shared" si="612"/>
        <v>0</v>
      </c>
      <c r="FD89" s="201">
        <f t="shared" si="612"/>
        <v>0</v>
      </c>
      <c r="FE89" s="201">
        <f t="shared" si="612"/>
        <v>0</v>
      </c>
      <c r="FF89" s="201">
        <f t="shared" si="612"/>
        <v>0</v>
      </c>
      <c r="FH89" s="166">
        <f t="shared" si="519"/>
        <v>0</v>
      </c>
      <c r="FI89" s="201">
        <f t="shared" si="520"/>
        <v>0</v>
      </c>
      <c r="FJ89" s="201">
        <f t="shared" si="521"/>
        <v>0</v>
      </c>
      <c r="FK89" s="201">
        <f t="shared" si="522"/>
        <v>0</v>
      </c>
      <c r="FL89" s="201">
        <f t="shared" si="523"/>
        <v>0</v>
      </c>
      <c r="FM89" s="201">
        <f t="shared" si="524"/>
        <v>0</v>
      </c>
      <c r="FN89" s="201">
        <f t="shared" si="525"/>
        <v>0</v>
      </c>
      <c r="FO89" s="201">
        <f t="shared" si="526"/>
        <v>0</v>
      </c>
      <c r="FP89" s="201">
        <f t="shared" si="527"/>
        <v>0</v>
      </c>
      <c r="FQ89" s="201">
        <f t="shared" si="528"/>
        <v>0</v>
      </c>
      <c r="FR89" s="201">
        <f t="shared" si="529"/>
        <v>0</v>
      </c>
      <c r="FS89" s="201">
        <f t="shared" si="530"/>
        <v>0</v>
      </c>
      <c r="FT89" s="201">
        <f t="shared" si="531"/>
        <v>0</v>
      </c>
      <c r="FU89" s="201">
        <f t="shared" si="532"/>
        <v>0</v>
      </c>
      <c r="FV89" s="201">
        <f t="shared" si="533"/>
        <v>0</v>
      </c>
      <c r="FW89" s="201">
        <f t="shared" si="534"/>
        <v>0</v>
      </c>
      <c r="FX89" s="201">
        <f t="shared" si="535"/>
        <v>0</v>
      </c>
      <c r="FY89" s="201">
        <f t="shared" si="536"/>
        <v>0</v>
      </c>
      <c r="FZ89" s="201">
        <f t="shared" si="537"/>
        <v>0</v>
      </c>
      <c r="GA89" s="201">
        <f t="shared" si="538"/>
        <v>0</v>
      </c>
      <c r="GB89" s="201">
        <f t="shared" si="539"/>
        <v>0</v>
      </c>
      <c r="GC89" s="201">
        <f t="shared" si="540"/>
        <v>0</v>
      </c>
      <c r="GD89" s="201">
        <f t="shared" si="541"/>
        <v>0</v>
      </c>
      <c r="GE89" s="201">
        <f t="shared" si="542"/>
        <v>0</v>
      </c>
      <c r="GF89" s="201">
        <f t="shared" si="543"/>
        <v>0</v>
      </c>
      <c r="GG89" s="201">
        <f t="shared" si="544"/>
        <v>0</v>
      </c>
      <c r="GH89" s="201">
        <f t="shared" si="545"/>
        <v>0</v>
      </c>
      <c r="GI89" s="201">
        <f t="shared" si="546"/>
        <v>0</v>
      </c>
      <c r="GJ89" s="201">
        <f t="shared" si="547"/>
        <v>0</v>
      </c>
      <c r="GK89" s="201">
        <f t="shared" si="548"/>
        <v>0</v>
      </c>
      <c r="GL89" s="201">
        <f t="shared" si="549"/>
        <v>0</v>
      </c>
      <c r="GM89" s="201">
        <f t="shared" si="550"/>
        <v>0</v>
      </c>
      <c r="GN89" s="201">
        <f t="shared" si="551"/>
        <v>0</v>
      </c>
      <c r="GO89" s="201">
        <f t="shared" si="552"/>
        <v>0</v>
      </c>
      <c r="GP89" s="201">
        <f t="shared" si="553"/>
        <v>0</v>
      </c>
      <c r="GQ89" s="201">
        <f t="shared" si="554"/>
        <v>0</v>
      </c>
      <c r="GR89" s="201">
        <f t="shared" si="555"/>
        <v>0</v>
      </c>
      <c r="GS89" s="201">
        <f t="shared" si="556"/>
        <v>0</v>
      </c>
      <c r="GT89" s="201">
        <f t="shared" si="557"/>
        <v>0</v>
      </c>
      <c r="GU89" s="201">
        <f t="shared" si="558"/>
        <v>0</v>
      </c>
      <c r="GW89" s="166">
        <f t="shared" si="559"/>
        <v>0</v>
      </c>
      <c r="GX89" s="201">
        <f t="shared" ref="GX89:HM98" si="613">IF(AND(FI89=1,DT89=1,CE89=0),1,0)</f>
        <v>0</v>
      </c>
      <c r="GY89" s="201">
        <f t="shared" si="613"/>
        <v>0</v>
      </c>
      <c r="GZ89" s="201">
        <f t="shared" si="613"/>
        <v>0</v>
      </c>
      <c r="HA89" s="201">
        <f t="shared" si="613"/>
        <v>0</v>
      </c>
      <c r="HB89" s="201">
        <f t="shared" si="613"/>
        <v>0</v>
      </c>
      <c r="HC89" s="201">
        <f t="shared" si="613"/>
        <v>0</v>
      </c>
      <c r="HD89" s="201">
        <f t="shared" si="613"/>
        <v>0</v>
      </c>
      <c r="HE89" s="201">
        <f t="shared" si="613"/>
        <v>0</v>
      </c>
      <c r="HF89" s="201">
        <f t="shared" si="613"/>
        <v>0</v>
      </c>
      <c r="HG89" s="201">
        <f t="shared" si="613"/>
        <v>0</v>
      </c>
      <c r="HH89" s="201">
        <f t="shared" si="613"/>
        <v>0</v>
      </c>
      <c r="HI89" s="201">
        <f t="shared" si="613"/>
        <v>0</v>
      </c>
      <c r="HJ89" s="201">
        <f t="shared" si="613"/>
        <v>0</v>
      </c>
      <c r="HK89" s="201">
        <f t="shared" si="613"/>
        <v>0</v>
      </c>
      <c r="HL89" s="201">
        <f t="shared" si="613"/>
        <v>0</v>
      </c>
      <c r="HM89" s="201">
        <f t="shared" si="613"/>
        <v>0</v>
      </c>
      <c r="HN89" s="201">
        <f t="shared" ref="HN89:IC98" si="614">IF(AND(FY89=1,EJ89=1,CU89=0),1,0)</f>
        <v>0</v>
      </c>
      <c r="HO89" s="201">
        <f t="shared" si="614"/>
        <v>0</v>
      </c>
      <c r="HP89" s="201">
        <f t="shared" si="614"/>
        <v>0</v>
      </c>
      <c r="HQ89" s="201">
        <f t="shared" si="614"/>
        <v>0</v>
      </c>
      <c r="HR89" s="201">
        <f t="shared" si="614"/>
        <v>0</v>
      </c>
      <c r="HS89" s="201">
        <f t="shared" si="614"/>
        <v>0</v>
      </c>
      <c r="HT89" s="201">
        <f t="shared" si="614"/>
        <v>0</v>
      </c>
      <c r="HU89" s="201">
        <f t="shared" si="614"/>
        <v>0</v>
      </c>
      <c r="HV89" s="201">
        <f t="shared" si="614"/>
        <v>0</v>
      </c>
      <c r="HW89" s="201">
        <f t="shared" si="614"/>
        <v>0</v>
      </c>
      <c r="HX89" s="201">
        <f t="shared" si="614"/>
        <v>0</v>
      </c>
      <c r="HY89" s="201">
        <f t="shared" si="614"/>
        <v>0</v>
      </c>
      <c r="HZ89" s="201">
        <f t="shared" si="614"/>
        <v>0</v>
      </c>
      <c r="IA89" s="201">
        <f t="shared" si="614"/>
        <v>0</v>
      </c>
      <c r="IB89" s="201">
        <f t="shared" si="614"/>
        <v>0</v>
      </c>
      <c r="IC89" s="201">
        <f t="shared" si="614"/>
        <v>0</v>
      </c>
      <c r="ID89" s="201">
        <f t="shared" ref="ID89:IJ98" si="615">IF(AND(GO89=1,EZ89=1,DK89=0),1,0)</f>
        <v>0</v>
      </c>
      <c r="IE89" s="201">
        <f t="shared" si="615"/>
        <v>0</v>
      </c>
      <c r="IF89" s="201">
        <f t="shared" si="615"/>
        <v>0</v>
      </c>
      <c r="IG89" s="201">
        <f t="shared" si="615"/>
        <v>0</v>
      </c>
      <c r="IH89" s="201">
        <f t="shared" si="615"/>
        <v>0</v>
      </c>
      <c r="II89" s="201">
        <f t="shared" si="615"/>
        <v>0</v>
      </c>
      <c r="IJ89" s="201">
        <f t="shared" si="615"/>
        <v>0</v>
      </c>
      <c r="IL89" s="166">
        <f t="shared" ref="IL89:IU92" si="616">IF(GW89=1,1,0)</f>
        <v>0</v>
      </c>
      <c r="IM89" s="201">
        <f t="shared" si="616"/>
        <v>0</v>
      </c>
      <c r="IN89" s="201">
        <f t="shared" si="616"/>
        <v>0</v>
      </c>
      <c r="IO89" s="201">
        <f t="shared" si="616"/>
        <v>0</v>
      </c>
      <c r="IP89" s="201">
        <f t="shared" si="616"/>
        <v>0</v>
      </c>
      <c r="IQ89" s="201">
        <f t="shared" si="616"/>
        <v>0</v>
      </c>
      <c r="IR89" s="201">
        <f t="shared" si="616"/>
        <v>0</v>
      </c>
      <c r="IS89" s="201">
        <f t="shared" si="616"/>
        <v>0</v>
      </c>
      <c r="IT89" s="201">
        <f t="shared" si="616"/>
        <v>0</v>
      </c>
      <c r="IU89" s="201">
        <f t="shared" si="616"/>
        <v>0</v>
      </c>
      <c r="IV89" s="201">
        <f t="shared" ref="IV89:JE92" si="617">IF(HG89=1,1,0)</f>
        <v>0</v>
      </c>
      <c r="IW89" s="201">
        <f t="shared" si="617"/>
        <v>0</v>
      </c>
      <c r="IX89" s="201">
        <f t="shared" si="617"/>
        <v>0</v>
      </c>
      <c r="IY89" s="201">
        <f t="shared" si="617"/>
        <v>0</v>
      </c>
      <c r="IZ89" s="201">
        <f t="shared" si="617"/>
        <v>0</v>
      </c>
      <c r="JA89" s="201">
        <f t="shared" si="617"/>
        <v>0</v>
      </c>
      <c r="JB89" s="201">
        <f t="shared" si="617"/>
        <v>0</v>
      </c>
      <c r="JC89" s="201">
        <f t="shared" si="617"/>
        <v>0</v>
      </c>
      <c r="JD89" s="201">
        <f t="shared" si="617"/>
        <v>0</v>
      </c>
      <c r="JE89" s="201">
        <f t="shared" si="617"/>
        <v>0</v>
      </c>
      <c r="JF89" s="201">
        <f t="shared" ref="JF89:JO92" si="618">IF(HQ89=1,1,0)</f>
        <v>0</v>
      </c>
      <c r="JG89" s="201">
        <f t="shared" si="618"/>
        <v>0</v>
      </c>
      <c r="JH89" s="201">
        <f t="shared" si="618"/>
        <v>0</v>
      </c>
      <c r="JI89" s="201">
        <f t="shared" si="618"/>
        <v>0</v>
      </c>
      <c r="JJ89" s="201">
        <f t="shared" si="618"/>
        <v>0</v>
      </c>
      <c r="JK89" s="201">
        <f t="shared" si="618"/>
        <v>0</v>
      </c>
      <c r="JL89" s="201">
        <f t="shared" si="618"/>
        <v>0</v>
      </c>
      <c r="JM89" s="201">
        <f t="shared" si="618"/>
        <v>0</v>
      </c>
      <c r="JN89" s="201">
        <f t="shared" si="618"/>
        <v>0</v>
      </c>
      <c r="JO89" s="201">
        <f t="shared" si="618"/>
        <v>0</v>
      </c>
      <c r="JP89" s="201">
        <f t="shared" ref="JP89:JY92" si="619">IF(IA89=1,1,0)</f>
        <v>0</v>
      </c>
      <c r="JQ89" s="201">
        <f t="shared" si="619"/>
        <v>0</v>
      </c>
      <c r="JR89" s="201">
        <f t="shared" si="619"/>
        <v>0</v>
      </c>
      <c r="JS89" s="201">
        <f t="shared" si="619"/>
        <v>0</v>
      </c>
      <c r="JT89" s="201">
        <f t="shared" si="619"/>
        <v>0</v>
      </c>
      <c r="JU89" s="201">
        <f t="shared" si="619"/>
        <v>0</v>
      </c>
      <c r="JV89" s="201">
        <f t="shared" si="619"/>
        <v>0</v>
      </c>
      <c r="JW89" s="201">
        <f t="shared" si="619"/>
        <v>0</v>
      </c>
      <c r="JX89" s="201">
        <f t="shared" si="619"/>
        <v>0</v>
      </c>
      <c r="JY89" s="201">
        <f t="shared" si="619"/>
        <v>0</v>
      </c>
      <c r="JZ89" s="167" t="str">
        <f>IF(MAX(IL89:JY89)=1,CONCATENATE("If no, risk for inelligible proposed unit."),"")</f>
        <v/>
      </c>
    </row>
    <row r="90" spans="1:286" s="201" customFormat="1" ht="25.5" customHeight="1" x14ac:dyDescent="0.25">
      <c r="A90" s="302" t="s">
        <v>373</v>
      </c>
      <c r="B90" s="287"/>
      <c r="C90" s="287"/>
      <c r="D90" s="287"/>
      <c r="E90" s="287"/>
      <c r="F90" s="287"/>
      <c r="G90" s="287"/>
      <c r="H90" s="287"/>
      <c r="I90" s="287"/>
      <c r="J90" s="287"/>
      <c r="K90" s="287"/>
      <c r="L90" s="287"/>
      <c r="M90" s="287"/>
      <c r="N90" s="287"/>
      <c r="O90" s="287"/>
      <c r="P90" s="287"/>
      <c r="Q90" s="288"/>
      <c r="R90" s="154" t="str">
        <f t="shared" si="475"/>
        <v/>
      </c>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298"/>
      <c r="BH90" s="299"/>
      <c r="BI90" s="299"/>
      <c r="BJ90" s="299"/>
      <c r="BK90" s="299"/>
      <c r="BL90" s="299"/>
      <c r="BM90" s="299"/>
      <c r="BN90" s="299"/>
      <c r="BO90" s="299"/>
      <c r="BP90" s="299"/>
      <c r="BQ90" s="299"/>
      <c r="BR90" s="299"/>
      <c r="BS90" s="299"/>
      <c r="BT90" s="299"/>
      <c r="BU90" s="299"/>
      <c r="BV90" s="299"/>
      <c r="BW90" s="300"/>
      <c r="BX90" s="7"/>
      <c r="BY90" s="145"/>
      <c r="BZ90" s="158" t="str">
        <f t="shared" ref="BZ90:BZ91" si="620">IF(CB90&gt;0,CA90/CB90,"")</f>
        <v/>
      </c>
      <c r="CA90" s="201">
        <f t="shared" ref="CA90:CA91" si="621">SUM(CD90:DQ90)</f>
        <v>0</v>
      </c>
      <c r="CB90" s="201">
        <f t="shared" ref="CB90:CB91" si="622">SUM(DS90:FF90)</f>
        <v>0</v>
      </c>
      <c r="CC90" s="5"/>
      <c r="CD90" s="201">
        <f t="shared" si="478"/>
        <v>0</v>
      </c>
      <c r="CE90" s="201">
        <f t="shared" si="479"/>
        <v>0</v>
      </c>
      <c r="CF90" s="201">
        <f t="shared" si="480"/>
        <v>0</v>
      </c>
      <c r="CG90" s="201">
        <f t="shared" si="481"/>
        <v>0</v>
      </c>
      <c r="CH90" s="201">
        <f t="shared" si="482"/>
        <v>0</v>
      </c>
      <c r="CI90" s="201">
        <f t="shared" si="483"/>
        <v>0</v>
      </c>
      <c r="CJ90" s="201">
        <f t="shared" si="484"/>
        <v>0</v>
      </c>
      <c r="CK90" s="201">
        <f t="shared" si="485"/>
        <v>0</v>
      </c>
      <c r="CL90" s="201">
        <f t="shared" si="486"/>
        <v>0</v>
      </c>
      <c r="CM90" s="201">
        <f t="shared" si="487"/>
        <v>0</v>
      </c>
      <c r="CN90" s="201">
        <f t="shared" si="488"/>
        <v>0</v>
      </c>
      <c r="CO90" s="201">
        <f t="shared" si="489"/>
        <v>0</v>
      </c>
      <c r="CP90" s="201">
        <f t="shared" si="490"/>
        <v>0</v>
      </c>
      <c r="CQ90" s="201">
        <f t="shared" si="491"/>
        <v>0</v>
      </c>
      <c r="CR90" s="201">
        <f t="shared" si="492"/>
        <v>0</v>
      </c>
      <c r="CS90" s="201">
        <f t="shared" si="493"/>
        <v>0</v>
      </c>
      <c r="CT90" s="201">
        <f t="shared" si="494"/>
        <v>0</v>
      </c>
      <c r="CU90" s="201">
        <f t="shared" si="495"/>
        <v>0</v>
      </c>
      <c r="CV90" s="201">
        <f t="shared" si="496"/>
        <v>0</v>
      </c>
      <c r="CW90" s="201">
        <f t="shared" si="497"/>
        <v>0</v>
      </c>
      <c r="CX90" s="201">
        <f t="shared" si="498"/>
        <v>0</v>
      </c>
      <c r="CY90" s="201">
        <f t="shared" si="499"/>
        <v>0</v>
      </c>
      <c r="CZ90" s="201">
        <f t="shared" si="500"/>
        <v>0</v>
      </c>
      <c r="DA90" s="201">
        <f t="shared" si="501"/>
        <v>0</v>
      </c>
      <c r="DB90" s="201">
        <f t="shared" si="502"/>
        <v>0</v>
      </c>
      <c r="DC90" s="201">
        <f t="shared" si="503"/>
        <v>0</v>
      </c>
      <c r="DD90" s="201">
        <f t="shared" si="504"/>
        <v>0</v>
      </c>
      <c r="DE90" s="201">
        <f t="shared" si="505"/>
        <v>0</v>
      </c>
      <c r="DF90" s="201">
        <f t="shared" si="506"/>
        <v>0</v>
      </c>
      <c r="DG90" s="201">
        <f t="shared" si="507"/>
        <v>0</v>
      </c>
      <c r="DH90" s="201">
        <f t="shared" si="508"/>
        <v>0</v>
      </c>
      <c r="DI90" s="201">
        <f t="shared" si="509"/>
        <v>0</v>
      </c>
      <c r="DJ90" s="201">
        <f t="shared" si="510"/>
        <v>0</v>
      </c>
      <c r="DK90" s="201">
        <f t="shared" si="511"/>
        <v>0</v>
      </c>
      <c r="DL90" s="201">
        <f t="shared" si="512"/>
        <v>0</v>
      </c>
      <c r="DM90" s="201">
        <f t="shared" si="513"/>
        <v>0</v>
      </c>
      <c r="DN90" s="201">
        <f t="shared" si="514"/>
        <v>0</v>
      </c>
      <c r="DO90" s="201">
        <f t="shared" si="515"/>
        <v>0</v>
      </c>
      <c r="DP90" s="201">
        <f t="shared" si="516"/>
        <v>0</v>
      </c>
      <c r="DQ90" s="201">
        <f t="shared" si="517"/>
        <v>0</v>
      </c>
      <c r="DS90" s="201">
        <f t="shared" ref="DS90:FF90" si="623">IF(AND(S$10&gt;0,S$85&lt;&gt;"N/A",S$88&lt;&gt;"N",S$89&lt;&gt;"Y",S$89&lt;&gt;"N",S$90&lt;&gt;"N/A"),1,0)</f>
        <v>0</v>
      </c>
      <c r="DT90" s="201">
        <f t="shared" si="623"/>
        <v>0</v>
      </c>
      <c r="DU90" s="201">
        <f t="shared" si="623"/>
        <v>0</v>
      </c>
      <c r="DV90" s="201">
        <f t="shared" si="623"/>
        <v>0</v>
      </c>
      <c r="DW90" s="201">
        <f t="shared" si="623"/>
        <v>0</v>
      </c>
      <c r="DX90" s="201">
        <f t="shared" si="623"/>
        <v>0</v>
      </c>
      <c r="DY90" s="201">
        <f t="shared" si="623"/>
        <v>0</v>
      </c>
      <c r="DZ90" s="201">
        <f t="shared" si="623"/>
        <v>0</v>
      </c>
      <c r="EA90" s="201">
        <f t="shared" si="623"/>
        <v>0</v>
      </c>
      <c r="EB90" s="201">
        <f t="shared" si="623"/>
        <v>0</v>
      </c>
      <c r="EC90" s="201">
        <f t="shared" si="623"/>
        <v>0</v>
      </c>
      <c r="ED90" s="201">
        <f t="shared" si="623"/>
        <v>0</v>
      </c>
      <c r="EE90" s="201">
        <f t="shared" si="623"/>
        <v>0</v>
      </c>
      <c r="EF90" s="201">
        <f t="shared" si="623"/>
        <v>0</v>
      </c>
      <c r="EG90" s="201">
        <f t="shared" si="623"/>
        <v>0</v>
      </c>
      <c r="EH90" s="201">
        <f t="shared" si="623"/>
        <v>0</v>
      </c>
      <c r="EI90" s="201">
        <f t="shared" si="623"/>
        <v>0</v>
      </c>
      <c r="EJ90" s="201">
        <f t="shared" si="623"/>
        <v>0</v>
      </c>
      <c r="EK90" s="201">
        <f t="shared" si="623"/>
        <v>0</v>
      </c>
      <c r="EL90" s="201">
        <f t="shared" si="623"/>
        <v>0</v>
      </c>
      <c r="EM90" s="201">
        <f t="shared" si="623"/>
        <v>0</v>
      </c>
      <c r="EN90" s="201">
        <f t="shared" si="623"/>
        <v>0</v>
      </c>
      <c r="EO90" s="201">
        <f t="shared" si="623"/>
        <v>0</v>
      </c>
      <c r="EP90" s="201">
        <f t="shared" si="623"/>
        <v>0</v>
      </c>
      <c r="EQ90" s="201">
        <f t="shared" si="623"/>
        <v>0</v>
      </c>
      <c r="ER90" s="201">
        <f t="shared" si="623"/>
        <v>0</v>
      </c>
      <c r="ES90" s="201">
        <f t="shared" si="623"/>
        <v>0</v>
      </c>
      <c r="ET90" s="201">
        <f t="shared" si="623"/>
        <v>0</v>
      </c>
      <c r="EU90" s="201">
        <f t="shared" si="623"/>
        <v>0</v>
      </c>
      <c r="EV90" s="201">
        <f t="shared" si="623"/>
        <v>0</v>
      </c>
      <c r="EW90" s="201">
        <f t="shared" si="623"/>
        <v>0</v>
      </c>
      <c r="EX90" s="201">
        <f t="shared" si="623"/>
        <v>0</v>
      </c>
      <c r="EY90" s="201">
        <f t="shared" si="623"/>
        <v>0</v>
      </c>
      <c r="EZ90" s="201">
        <f t="shared" si="623"/>
        <v>0</v>
      </c>
      <c r="FA90" s="201">
        <f t="shared" si="623"/>
        <v>0</v>
      </c>
      <c r="FB90" s="201">
        <f t="shared" si="623"/>
        <v>0</v>
      </c>
      <c r="FC90" s="201">
        <f t="shared" si="623"/>
        <v>0</v>
      </c>
      <c r="FD90" s="201">
        <f t="shared" si="623"/>
        <v>0</v>
      </c>
      <c r="FE90" s="201">
        <f t="shared" si="623"/>
        <v>0</v>
      </c>
      <c r="FF90" s="201">
        <f t="shared" si="623"/>
        <v>0</v>
      </c>
      <c r="FH90" s="201">
        <f t="shared" ref="FH90:FH91" si="624">IF(AND(S90&lt;&gt;"",DS90=1),1,0)</f>
        <v>0</v>
      </c>
      <c r="FI90" s="201">
        <f t="shared" si="520"/>
        <v>0</v>
      </c>
      <c r="FJ90" s="201">
        <f t="shared" si="521"/>
        <v>0</v>
      </c>
      <c r="FK90" s="201">
        <f t="shared" si="522"/>
        <v>0</v>
      </c>
      <c r="FL90" s="201">
        <f t="shared" si="523"/>
        <v>0</v>
      </c>
      <c r="FM90" s="201">
        <f t="shared" si="524"/>
        <v>0</v>
      </c>
      <c r="FN90" s="201">
        <f t="shared" si="525"/>
        <v>0</v>
      </c>
      <c r="FO90" s="201">
        <f t="shared" si="526"/>
        <v>0</v>
      </c>
      <c r="FP90" s="201">
        <f t="shared" si="527"/>
        <v>0</v>
      </c>
      <c r="FQ90" s="201">
        <f t="shared" si="528"/>
        <v>0</v>
      </c>
      <c r="FR90" s="201">
        <f t="shared" si="529"/>
        <v>0</v>
      </c>
      <c r="FS90" s="201">
        <f t="shared" si="530"/>
        <v>0</v>
      </c>
      <c r="FT90" s="201">
        <f t="shared" si="531"/>
        <v>0</v>
      </c>
      <c r="FU90" s="201">
        <f t="shared" si="532"/>
        <v>0</v>
      </c>
      <c r="FV90" s="201">
        <f t="shared" si="533"/>
        <v>0</v>
      </c>
      <c r="FW90" s="201">
        <f t="shared" si="534"/>
        <v>0</v>
      </c>
      <c r="FX90" s="201">
        <f t="shared" si="535"/>
        <v>0</v>
      </c>
      <c r="FY90" s="201">
        <f t="shared" si="536"/>
        <v>0</v>
      </c>
      <c r="FZ90" s="201">
        <f t="shared" si="537"/>
        <v>0</v>
      </c>
      <c r="GA90" s="201">
        <f t="shared" si="538"/>
        <v>0</v>
      </c>
      <c r="GB90" s="201">
        <f t="shared" si="539"/>
        <v>0</v>
      </c>
      <c r="GC90" s="201">
        <f t="shared" si="540"/>
        <v>0</v>
      </c>
      <c r="GD90" s="201">
        <f t="shared" si="541"/>
        <v>0</v>
      </c>
      <c r="GE90" s="201">
        <f t="shared" si="542"/>
        <v>0</v>
      </c>
      <c r="GF90" s="201">
        <f t="shared" si="543"/>
        <v>0</v>
      </c>
      <c r="GG90" s="201">
        <f t="shared" si="544"/>
        <v>0</v>
      </c>
      <c r="GH90" s="201">
        <f t="shared" si="545"/>
        <v>0</v>
      </c>
      <c r="GI90" s="201">
        <f t="shared" si="546"/>
        <v>0</v>
      </c>
      <c r="GJ90" s="201">
        <f t="shared" si="547"/>
        <v>0</v>
      </c>
      <c r="GK90" s="201">
        <f t="shared" si="548"/>
        <v>0</v>
      </c>
      <c r="GL90" s="201">
        <f t="shared" si="549"/>
        <v>0</v>
      </c>
      <c r="GM90" s="201">
        <f t="shared" si="550"/>
        <v>0</v>
      </c>
      <c r="GN90" s="201">
        <f t="shared" si="551"/>
        <v>0</v>
      </c>
      <c r="GO90" s="201">
        <f t="shared" si="552"/>
        <v>0</v>
      </c>
      <c r="GP90" s="201">
        <f t="shared" si="553"/>
        <v>0</v>
      </c>
      <c r="GQ90" s="201">
        <f t="shared" si="554"/>
        <v>0</v>
      </c>
      <c r="GR90" s="201">
        <f t="shared" si="555"/>
        <v>0</v>
      </c>
      <c r="GS90" s="201">
        <f t="shared" si="556"/>
        <v>0</v>
      </c>
      <c r="GT90" s="201">
        <f t="shared" si="557"/>
        <v>0</v>
      </c>
      <c r="GU90" s="201">
        <f t="shared" si="558"/>
        <v>0</v>
      </c>
      <c r="GW90" s="201">
        <f t="shared" ref="GW90" si="625">IF(AND(FH90=1,DS90=1,CD90=0),1,0)</f>
        <v>0</v>
      </c>
      <c r="GX90" s="201">
        <f t="shared" si="613"/>
        <v>0</v>
      </c>
      <c r="GY90" s="201">
        <f t="shared" si="613"/>
        <v>0</v>
      </c>
      <c r="GZ90" s="201">
        <f t="shared" si="613"/>
        <v>0</v>
      </c>
      <c r="HA90" s="201">
        <f t="shared" si="613"/>
        <v>0</v>
      </c>
      <c r="HB90" s="201">
        <f t="shared" si="613"/>
        <v>0</v>
      </c>
      <c r="HC90" s="201">
        <f t="shared" si="613"/>
        <v>0</v>
      </c>
      <c r="HD90" s="201">
        <f t="shared" si="613"/>
        <v>0</v>
      </c>
      <c r="HE90" s="201">
        <f t="shared" si="613"/>
        <v>0</v>
      </c>
      <c r="HF90" s="201">
        <f t="shared" si="613"/>
        <v>0</v>
      </c>
      <c r="HG90" s="201">
        <f t="shared" si="613"/>
        <v>0</v>
      </c>
      <c r="HH90" s="201">
        <f t="shared" si="613"/>
        <v>0</v>
      </c>
      <c r="HI90" s="201">
        <f t="shared" si="613"/>
        <v>0</v>
      </c>
      <c r="HJ90" s="201">
        <f t="shared" si="613"/>
        <v>0</v>
      </c>
      <c r="HK90" s="201">
        <f t="shared" si="613"/>
        <v>0</v>
      </c>
      <c r="HL90" s="201">
        <f t="shared" si="613"/>
        <v>0</v>
      </c>
      <c r="HM90" s="201">
        <f t="shared" si="613"/>
        <v>0</v>
      </c>
      <c r="HN90" s="201">
        <f t="shared" si="614"/>
        <v>0</v>
      </c>
      <c r="HO90" s="201">
        <f t="shared" si="614"/>
        <v>0</v>
      </c>
      <c r="HP90" s="201">
        <f t="shared" si="614"/>
        <v>0</v>
      </c>
      <c r="HQ90" s="201">
        <f t="shared" si="614"/>
        <v>0</v>
      </c>
      <c r="HR90" s="201">
        <f t="shared" si="614"/>
        <v>0</v>
      </c>
      <c r="HS90" s="201">
        <f t="shared" si="614"/>
        <v>0</v>
      </c>
      <c r="HT90" s="201">
        <f t="shared" si="614"/>
        <v>0</v>
      </c>
      <c r="HU90" s="201">
        <f t="shared" si="614"/>
        <v>0</v>
      </c>
      <c r="HV90" s="201">
        <f t="shared" si="614"/>
        <v>0</v>
      </c>
      <c r="HW90" s="201">
        <f t="shared" si="614"/>
        <v>0</v>
      </c>
      <c r="HX90" s="201">
        <f t="shared" si="614"/>
        <v>0</v>
      </c>
      <c r="HY90" s="201">
        <f t="shared" si="614"/>
        <v>0</v>
      </c>
      <c r="HZ90" s="201">
        <f t="shared" si="614"/>
        <v>0</v>
      </c>
      <c r="IA90" s="201">
        <f t="shared" si="614"/>
        <v>0</v>
      </c>
      <c r="IB90" s="201">
        <f t="shared" si="614"/>
        <v>0</v>
      </c>
      <c r="IC90" s="201">
        <f t="shared" si="614"/>
        <v>0</v>
      </c>
      <c r="ID90" s="201">
        <f t="shared" si="615"/>
        <v>0</v>
      </c>
      <c r="IE90" s="201">
        <f t="shared" si="615"/>
        <v>0</v>
      </c>
      <c r="IF90" s="201">
        <f t="shared" si="615"/>
        <v>0</v>
      </c>
      <c r="IG90" s="201">
        <f t="shared" si="615"/>
        <v>0</v>
      </c>
      <c r="IH90" s="201">
        <f t="shared" si="615"/>
        <v>0</v>
      </c>
      <c r="II90" s="201">
        <f t="shared" si="615"/>
        <v>0</v>
      </c>
      <c r="IJ90" s="201">
        <f t="shared" si="615"/>
        <v>0</v>
      </c>
      <c r="IK90"/>
      <c r="IL90" s="201">
        <f t="shared" si="616"/>
        <v>0</v>
      </c>
      <c r="IM90" s="201">
        <f t="shared" si="616"/>
        <v>0</v>
      </c>
      <c r="IN90" s="201">
        <f t="shared" si="616"/>
        <v>0</v>
      </c>
      <c r="IO90" s="201">
        <f t="shared" si="616"/>
        <v>0</v>
      </c>
      <c r="IP90" s="201">
        <f t="shared" si="616"/>
        <v>0</v>
      </c>
      <c r="IQ90" s="201">
        <f t="shared" si="616"/>
        <v>0</v>
      </c>
      <c r="IR90" s="201">
        <f t="shared" si="616"/>
        <v>0</v>
      </c>
      <c r="IS90" s="201">
        <f t="shared" si="616"/>
        <v>0</v>
      </c>
      <c r="IT90" s="201">
        <f t="shared" si="616"/>
        <v>0</v>
      </c>
      <c r="IU90" s="201">
        <f t="shared" si="616"/>
        <v>0</v>
      </c>
      <c r="IV90" s="201">
        <f t="shared" si="617"/>
        <v>0</v>
      </c>
      <c r="IW90" s="201">
        <f t="shared" si="617"/>
        <v>0</v>
      </c>
      <c r="IX90" s="201">
        <f t="shared" si="617"/>
        <v>0</v>
      </c>
      <c r="IY90" s="201">
        <f t="shared" si="617"/>
        <v>0</v>
      </c>
      <c r="IZ90" s="201">
        <f t="shared" si="617"/>
        <v>0</v>
      </c>
      <c r="JA90" s="201">
        <f t="shared" si="617"/>
        <v>0</v>
      </c>
      <c r="JB90" s="201">
        <f t="shared" si="617"/>
        <v>0</v>
      </c>
      <c r="JC90" s="201">
        <f t="shared" si="617"/>
        <v>0</v>
      </c>
      <c r="JD90" s="201">
        <f t="shared" si="617"/>
        <v>0</v>
      </c>
      <c r="JE90" s="201">
        <f t="shared" si="617"/>
        <v>0</v>
      </c>
      <c r="JF90" s="201">
        <f t="shared" si="618"/>
        <v>0</v>
      </c>
      <c r="JG90" s="201">
        <f t="shared" si="618"/>
        <v>0</v>
      </c>
      <c r="JH90" s="201">
        <f t="shared" si="618"/>
        <v>0</v>
      </c>
      <c r="JI90" s="201">
        <f t="shared" si="618"/>
        <v>0</v>
      </c>
      <c r="JJ90" s="201">
        <f t="shared" si="618"/>
        <v>0</v>
      </c>
      <c r="JK90" s="201">
        <f t="shared" si="618"/>
        <v>0</v>
      </c>
      <c r="JL90" s="201">
        <f t="shared" si="618"/>
        <v>0</v>
      </c>
      <c r="JM90" s="201">
        <f t="shared" si="618"/>
        <v>0</v>
      </c>
      <c r="JN90" s="201">
        <f t="shared" si="618"/>
        <v>0</v>
      </c>
      <c r="JO90" s="201">
        <f t="shared" si="618"/>
        <v>0</v>
      </c>
      <c r="JP90" s="201">
        <f t="shared" si="619"/>
        <v>0</v>
      </c>
      <c r="JQ90" s="201">
        <f t="shared" si="619"/>
        <v>0</v>
      </c>
      <c r="JR90" s="201">
        <f t="shared" si="619"/>
        <v>0</v>
      </c>
      <c r="JS90" s="201">
        <f t="shared" si="619"/>
        <v>0</v>
      </c>
      <c r="JT90" s="201">
        <f t="shared" si="619"/>
        <v>0</v>
      </c>
      <c r="JU90" s="201">
        <f t="shared" si="619"/>
        <v>0</v>
      </c>
      <c r="JV90" s="201">
        <f t="shared" si="619"/>
        <v>0</v>
      </c>
      <c r="JW90" s="201">
        <f t="shared" si="619"/>
        <v>0</v>
      </c>
      <c r="JX90" s="201">
        <f t="shared" si="619"/>
        <v>0</v>
      </c>
      <c r="JY90" s="201">
        <f t="shared" si="619"/>
        <v>0</v>
      </c>
      <c r="JZ90" s="167" t="str">
        <f>IF(MAX(IL90:JY90)=1,CONCATENATE("If no, risk for inelligible proposed unit."),"")</f>
        <v/>
      </c>
    </row>
    <row r="91" spans="1:286" s="201" customFormat="1" ht="12.95" customHeight="1" x14ac:dyDescent="0.25">
      <c r="A91" s="286" t="s">
        <v>367</v>
      </c>
      <c r="B91" s="287"/>
      <c r="C91" s="287"/>
      <c r="D91" s="287"/>
      <c r="E91" s="287"/>
      <c r="F91" s="287"/>
      <c r="G91" s="287"/>
      <c r="H91" s="287"/>
      <c r="I91" s="287"/>
      <c r="J91" s="287"/>
      <c r="K91" s="287"/>
      <c r="L91" s="287"/>
      <c r="M91" s="287"/>
      <c r="N91" s="287"/>
      <c r="O91" s="287"/>
      <c r="P91" s="287"/>
      <c r="Q91" s="288"/>
      <c r="R91" s="154" t="str">
        <f t="shared" si="475"/>
        <v/>
      </c>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298"/>
      <c r="BH91" s="299"/>
      <c r="BI91" s="299"/>
      <c r="BJ91" s="299"/>
      <c r="BK91" s="299"/>
      <c r="BL91" s="299"/>
      <c r="BM91" s="299"/>
      <c r="BN91" s="299"/>
      <c r="BO91" s="299"/>
      <c r="BP91" s="299"/>
      <c r="BQ91" s="299"/>
      <c r="BR91" s="299"/>
      <c r="BS91" s="299"/>
      <c r="BT91" s="299"/>
      <c r="BU91" s="299"/>
      <c r="BV91" s="299"/>
      <c r="BW91" s="300"/>
      <c r="BX91" s="8"/>
      <c r="BY91" s="145"/>
      <c r="BZ91" s="158" t="str">
        <f t="shared" si="620"/>
        <v/>
      </c>
      <c r="CA91" s="201">
        <f t="shared" si="621"/>
        <v>0</v>
      </c>
      <c r="CB91" s="201">
        <f t="shared" si="622"/>
        <v>0</v>
      </c>
      <c r="CC91" s="5"/>
      <c r="CD91" s="201">
        <f t="shared" si="478"/>
        <v>0</v>
      </c>
      <c r="CE91" s="201">
        <f t="shared" si="479"/>
        <v>0</v>
      </c>
      <c r="CF91" s="201">
        <f t="shared" si="480"/>
        <v>0</v>
      </c>
      <c r="CG91" s="201">
        <f t="shared" si="481"/>
        <v>0</v>
      </c>
      <c r="CH91" s="201">
        <f t="shared" si="482"/>
        <v>0</v>
      </c>
      <c r="CI91" s="201">
        <f t="shared" si="483"/>
        <v>0</v>
      </c>
      <c r="CJ91" s="201">
        <f t="shared" si="484"/>
        <v>0</v>
      </c>
      <c r="CK91" s="201">
        <f t="shared" si="485"/>
        <v>0</v>
      </c>
      <c r="CL91" s="201">
        <f t="shared" si="486"/>
        <v>0</v>
      </c>
      <c r="CM91" s="201">
        <f t="shared" si="487"/>
        <v>0</v>
      </c>
      <c r="CN91" s="201">
        <f t="shared" si="488"/>
        <v>0</v>
      </c>
      <c r="CO91" s="201">
        <f t="shared" si="489"/>
        <v>0</v>
      </c>
      <c r="CP91" s="201">
        <f t="shared" si="490"/>
        <v>0</v>
      </c>
      <c r="CQ91" s="201">
        <f t="shared" si="491"/>
        <v>0</v>
      </c>
      <c r="CR91" s="201">
        <f t="shared" si="492"/>
        <v>0</v>
      </c>
      <c r="CS91" s="201">
        <f t="shared" si="493"/>
        <v>0</v>
      </c>
      <c r="CT91" s="201">
        <f t="shared" si="494"/>
        <v>0</v>
      </c>
      <c r="CU91" s="201">
        <f t="shared" si="495"/>
        <v>0</v>
      </c>
      <c r="CV91" s="201">
        <f t="shared" si="496"/>
        <v>0</v>
      </c>
      <c r="CW91" s="201">
        <f t="shared" si="497"/>
        <v>0</v>
      </c>
      <c r="CX91" s="201">
        <f t="shared" si="498"/>
        <v>0</v>
      </c>
      <c r="CY91" s="201">
        <f t="shared" si="499"/>
        <v>0</v>
      </c>
      <c r="CZ91" s="201">
        <f t="shared" si="500"/>
        <v>0</v>
      </c>
      <c r="DA91" s="201">
        <f t="shared" si="501"/>
        <v>0</v>
      </c>
      <c r="DB91" s="201">
        <f t="shared" si="502"/>
        <v>0</v>
      </c>
      <c r="DC91" s="201">
        <f t="shared" si="503"/>
        <v>0</v>
      </c>
      <c r="DD91" s="201">
        <f t="shared" si="504"/>
        <v>0</v>
      </c>
      <c r="DE91" s="201">
        <f t="shared" si="505"/>
        <v>0</v>
      </c>
      <c r="DF91" s="201">
        <f t="shared" si="506"/>
        <v>0</v>
      </c>
      <c r="DG91" s="201">
        <f t="shared" si="507"/>
        <v>0</v>
      </c>
      <c r="DH91" s="201">
        <f t="shared" si="508"/>
        <v>0</v>
      </c>
      <c r="DI91" s="201">
        <f t="shared" si="509"/>
        <v>0</v>
      </c>
      <c r="DJ91" s="201">
        <f t="shared" si="510"/>
        <v>0</v>
      </c>
      <c r="DK91" s="201">
        <f t="shared" si="511"/>
        <v>0</v>
      </c>
      <c r="DL91" s="201">
        <f t="shared" si="512"/>
        <v>0</v>
      </c>
      <c r="DM91" s="201">
        <f t="shared" si="513"/>
        <v>0</v>
      </c>
      <c r="DN91" s="201">
        <f t="shared" si="514"/>
        <v>0</v>
      </c>
      <c r="DO91" s="201">
        <f t="shared" si="515"/>
        <v>0</v>
      </c>
      <c r="DP91" s="201">
        <f t="shared" si="516"/>
        <v>0</v>
      </c>
      <c r="DQ91" s="201">
        <f t="shared" si="517"/>
        <v>0</v>
      </c>
      <c r="DS91" s="201">
        <f t="shared" ref="DS91:FF91" si="626">IF(AND(S$10&gt;0,S$85&lt;&gt;"N/A",S$88&lt;&gt;"N",S$89&lt;&gt;"Y",S$89&lt;&gt;"N",S$90&lt;&gt;"N/A",S$91&lt;&gt;"N/A"),1,0)</f>
        <v>0</v>
      </c>
      <c r="DT91" s="201">
        <f t="shared" si="626"/>
        <v>0</v>
      </c>
      <c r="DU91" s="201">
        <f t="shared" si="626"/>
        <v>0</v>
      </c>
      <c r="DV91" s="201">
        <f t="shared" si="626"/>
        <v>0</v>
      </c>
      <c r="DW91" s="201">
        <f t="shared" si="626"/>
        <v>0</v>
      </c>
      <c r="DX91" s="201">
        <f t="shared" si="626"/>
        <v>0</v>
      </c>
      <c r="DY91" s="201">
        <f t="shared" si="626"/>
        <v>0</v>
      </c>
      <c r="DZ91" s="201">
        <f t="shared" si="626"/>
        <v>0</v>
      </c>
      <c r="EA91" s="201">
        <f t="shared" si="626"/>
        <v>0</v>
      </c>
      <c r="EB91" s="201">
        <f t="shared" si="626"/>
        <v>0</v>
      </c>
      <c r="EC91" s="201">
        <f t="shared" si="626"/>
        <v>0</v>
      </c>
      <c r="ED91" s="201">
        <f t="shared" si="626"/>
        <v>0</v>
      </c>
      <c r="EE91" s="201">
        <f t="shared" si="626"/>
        <v>0</v>
      </c>
      <c r="EF91" s="201">
        <f t="shared" si="626"/>
        <v>0</v>
      </c>
      <c r="EG91" s="201">
        <f t="shared" si="626"/>
        <v>0</v>
      </c>
      <c r="EH91" s="201">
        <f t="shared" si="626"/>
        <v>0</v>
      </c>
      <c r="EI91" s="201">
        <f t="shared" si="626"/>
        <v>0</v>
      </c>
      <c r="EJ91" s="201">
        <f t="shared" si="626"/>
        <v>0</v>
      </c>
      <c r="EK91" s="201">
        <f t="shared" si="626"/>
        <v>0</v>
      </c>
      <c r="EL91" s="201">
        <f t="shared" si="626"/>
        <v>0</v>
      </c>
      <c r="EM91" s="201">
        <f t="shared" si="626"/>
        <v>0</v>
      </c>
      <c r="EN91" s="201">
        <f t="shared" si="626"/>
        <v>0</v>
      </c>
      <c r="EO91" s="201">
        <f t="shared" si="626"/>
        <v>0</v>
      </c>
      <c r="EP91" s="201">
        <f t="shared" si="626"/>
        <v>0</v>
      </c>
      <c r="EQ91" s="201">
        <f t="shared" si="626"/>
        <v>0</v>
      </c>
      <c r="ER91" s="201">
        <f t="shared" si="626"/>
        <v>0</v>
      </c>
      <c r="ES91" s="201">
        <f t="shared" si="626"/>
        <v>0</v>
      </c>
      <c r="ET91" s="201">
        <f t="shared" si="626"/>
        <v>0</v>
      </c>
      <c r="EU91" s="201">
        <f t="shared" si="626"/>
        <v>0</v>
      </c>
      <c r="EV91" s="201">
        <f t="shared" si="626"/>
        <v>0</v>
      </c>
      <c r="EW91" s="201">
        <f t="shared" si="626"/>
        <v>0</v>
      </c>
      <c r="EX91" s="201">
        <f t="shared" si="626"/>
        <v>0</v>
      </c>
      <c r="EY91" s="201">
        <f t="shared" si="626"/>
        <v>0</v>
      </c>
      <c r="EZ91" s="201">
        <f t="shared" si="626"/>
        <v>0</v>
      </c>
      <c r="FA91" s="201">
        <f t="shared" si="626"/>
        <v>0</v>
      </c>
      <c r="FB91" s="201">
        <f t="shared" si="626"/>
        <v>0</v>
      </c>
      <c r="FC91" s="201">
        <f t="shared" si="626"/>
        <v>0</v>
      </c>
      <c r="FD91" s="201">
        <f t="shared" si="626"/>
        <v>0</v>
      </c>
      <c r="FE91" s="201">
        <f t="shared" si="626"/>
        <v>0</v>
      </c>
      <c r="FF91" s="201">
        <f t="shared" si="626"/>
        <v>0</v>
      </c>
      <c r="FH91" s="201">
        <f t="shared" si="624"/>
        <v>0</v>
      </c>
      <c r="FI91" s="201">
        <f t="shared" si="520"/>
        <v>0</v>
      </c>
      <c r="FJ91" s="201">
        <f t="shared" si="521"/>
        <v>0</v>
      </c>
      <c r="FK91" s="201">
        <f t="shared" si="522"/>
        <v>0</v>
      </c>
      <c r="FL91" s="201">
        <f t="shared" si="523"/>
        <v>0</v>
      </c>
      <c r="FM91" s="201">
        <f t="shared" si="524"/>
        <v>0</v>
      </c>
      <c r="FN91" s="201">
        <f t="shared" si="525"/>
        <v>0</v>
      </c>
      <c r="FO91" s="201">
        <f t="shared" si="526"/>
        <v>0</v>
      </c>
      <c r="FP91" s="201">
        <f t="shared" si="527"/>
        <v>0</v>
      </c>
      <c r="FQ91" s="201">
        <f t="shared" si="528"/>
        <v>0</v>
      </c>
      <c r="FR91" s="201">
        <f t="shared" si="529"/>
        <v>0</v>
      </c>
      <c r="FS91" s="201">
        <f t="shared" si="530"/>
        <v>0</v>
      </c>
      <c r="FT91" s="201">
        <f t="shared" si="531"/>
        <v>0</v>
      </c>
      <c r="FU91" s="201">
        <f t="shared" si="532"/>
        <v>0</v>
      </c>
      <c r="FV91" s="201">
        <f t="shared" si="533"/>
        <v>0</v>
      </c>
      <c r="FW91" s="201">
        <f t="shared" si="534"/>
        <v>0</v>
      </c>
      <c r="FX91" s="201">
        <f t="shared" si="535"/>
        <v>0</v>
      </c>
      <c r="FY91" s="201">
        <f t="shared" si="536"/>
        <v>0</v>
      </c>
      <c r="FZ91" s="201">
        <f t="shared" si="537"/>
        <v>0</v>
      </c>
      <c r="GA91" s="201">
        <f t="shared" si="538"/>
        <v>0</v>
      </c>
      <c r="GB91" s="201">
        <f t="shared" si="539"/>
        <v>0</v>
      </c>
      <c r="GC91" s="201">
        <f t="shared" si="540"/>
        <v>0</v>
      </c>
      <c r="GD91" s="201">
        <f t="shared" si="541"/>
        <v>0</v>
      </c>
      <c r="GE91" s="201">
        <f t="shared" si="542"/>
        <v>0</v>
      </c>
      <c r="GF91" s="201">
        <f t="shared" si="543"/>
        <v>0</v>
      </c>
      <c r="GG91" s="201">
        <f t="shared" si="544"/>
        <v>0</v>
      </c>
      <c r="GH91" s="201">
        <f t="shared" si="545"/>
        <v>0</v>
      </c>
      <c r="GI91" s="201">
        <f t="shared" si="546"/>
        <v>0</v>
      </c>
      <c r="GJ91" s="201">
        <f t="shared" si="547"/>
        <v>0</v>
      </c>
      <c r="GK91" s="201">
        <f t="shared" si="548"/>
        <v>0</v>
      </c>
      <c r="GL91" s="201">
        <f t="shared" si="549"/>
        <v>0</v>
      </c>
      <c r="GM91" s="201">
        <f t="shared" si="550"/>
        <v>0</v>
      </c>
      <c r="GN91" s="201">
        <f t="shared" si="551"/>
        <v>0</v>
      </c>
      <c r="GO91" s="201">
        <f t="shared" si="552"/>
        <v>0</v>
      </c>
      <c r="GP91" s="201">
        <f t="shared" si="553"/>
        <v>0</v>
      </c>
      <c r="GQ91" s="201">
        <f t="shared" si="554"/>
        <v>0</v>
      </c>
      <c r="GR91" s="201">
        <f t="shared" si="555"/>
        <v>0</v>
      </c>
      <c r="GS91" s="201">
        <f t="shared" si="556"/>
        <v>0</v>
      </c>
      <c r="GT91" s="201">
        <f t="shared" si="557"/>
        <v>0</v>
      </c>
      <c r="GU91" s="201">
        <f t="shared" si="558"/>
        <v>0</v>
      </c>
      <c r="GW91" s="201">
        <f t="shared" ref="GW91" si="627">IF(AND(FH91=1,DS91=1,CD91=0),1,0)</f>
        <v>0</v>
      </c>
      <c r="GX91" s="201">
        <f t="shared" si="613"/>
        <v>0</v>
      </c>
      <c r="GY91" s="201">
        <f t="shared" si="613"/>
        <v>0</v>
      </c>
      <c r="GZ91" s="201">
        <f t="shared" si="613"/>
        <v>0</v>
      </c>
      <c r="HA91" s="201">
        <f t="shared" si="613"/>
        <v>0</v>
      </c>
      <c r="HB91" s="201">
        <f t="shared" si="613"/>
        <v>0</v>
      </c>
      <c r="HC91" s="201">
        <f t="shared" si="613"/>
        <v>0</v>
      </c>
      <c r="HD91" s="201">
        <f t="shared" si="613"/>
        <v>0</v>
      </c>
      <c r="HE91" s="201">
        <f t="shared" si="613"/>
        <v>0</v>
      </c>
      <c r="HF91" s="201">
        <f t="shared" si="613"/>
        <v>0</v>
      </c>
      <c r="HG91" s="201">
        <f t="shared" si="613"/>
        <v>0</v>
      </c>
      <c r="HH91" s="201">
        <f t="shared" si="613"/>
        <v>0</v>
      </c>
      <c r="HI91" s="201">
        <f t="shared" si="613"/>
        <v>0</v>
      </c>
      <c r="HJ91" s="201">
        <f t="shared" si="613"/>
        <v>0</v>
      </c>
      <c r="HK91" s="201">
        <f t="shared" si="613"/>
        <v>0</v>
      </c>
      <c r="HL91" s="201">
        <f t="shared" si="613"/>
        <v>0</v>
      </c>
      <c r="HM91" s="201">
        <f t="shared" si="613"/>
        <v>0</v>
      </c>
      <c r="HN91" s="201">
        <f t="shared" si="614"/>
        <v>0</v>
      </c>
      <c r="HO91" s="201">
        <f t="shared" si="614"/>
        <v>0</v>
      </c>
      <c r="HP91" s="201">
        <f t="shared" si="614"/>
        <v>0</v>
      </c>
      <c r="HQ91" s="201">
        <f t="shared" si="614"/>
        <v>0</v>
      </c>
      <c r="HR91" s="201">
        <f t="shared" si="614"/>
        <v>0</v>
      </c>
      <c r="HS91" s="201">
        <f t="shared" si="614"/>
        <v>0</v>
      </c>
      <c r="HT91" s="201">
        <f t="shared" si="614"/>
        <v>0</v>
      </c>
      <c r="HU91" s="201">
        <f t="shared" si="614"/>
        <v>0</v>
      </c>
      <c r="HV91" s="201">
        <f t="shared" si="614"/>
        <v>0</v>
      </c>
      <c r="HW91" s="201">
        <f t="shared" si="614"/>
        <v>0</v>
      </c>
      <c r="HX91" s="201">
        <f t="shared" si="614"/>
        <v>0</v>
      </c>
      <c r="HY91" s="201">
        <f t="shared" si="614"/>
        <v>0</v>
      </c>
      <c r="HZ91" s="201">
        <f t="shared" si="614"/>
        <v>0</v>
      </c>
      <c r="IA91" s="201">
        <f t="shared" si="614"/>
        <v>0</v>
      </c>
      <c r="IB91" s="201">
        <f t="shared" si="614"/>
        <v>0</v>
      </c>
      <c r="IC91" s="201">
        <f t="shared" si="614"/>
        <v>0</v>
      </c>
      <c r="ID91" s="201">
        <f t="shared" si="615"/>
        <v>0</v>
      </c>
      <c r="IE91" s="201">
        <f t="shared" si="615"/>
        <v>0</v>
      </c>
      <c r="IF91" s="201">
        <f t="shared" si="615"/>
        <v>0</v>
      </c>
      <c r="IG91" s="201">
        <f t="shared" si="615"/>
        <v>0</v>
      </c>
      <c r="IH91" s="201">
        <f t="shared" si="615"/>
        <v>0</v>
      </c>
      <c r="II91" s="201">
        <f t="shared" si="615"/>
        <v>0</v>
      </c>
      <c r="IJ91" s="201">
        <f t="shared" si="615"/>
        <v>0</v>
      </c>
      <c r="IK91"/>
      <c r="IL91" s="201">
        <f t="shared" si="616"/>
        <v>0</v>
      </c>
      <c r="IM91" s="201">
        <f t="shared" si="616"/>
        <v>0</v>
      </c>
      <c r="IN91" s="201">
        <f t="shared" si="616"/>
        <v>0</v>
      </c>
      <c r="IO91" s="201">
        <f t="shared" si="616"/>
        <v>0</v>
      </c>
      <c r="IP91" s="201">
        <f t="shared" si="616"/>
        <v>0</v>
      </c>
      <c r="IQ91" s="201">
        <f t="shared" si="616"/>
        <v>0</v>
      </c>
      <c r="IR91" s="201">
        <f t="shared" si="616"/>
        <v>0</v>
      </c>
      <c r="IS91" s="201">
        <f t="shared" si="616"/>
        <v>0</v>
      </c>
      <c r="IT91" s="201">
        <f t="shared" si="616"/>
        <v>0</v>
      </c>
      <c r="IU91" s="201">
        <f t="shared" si="616"/>
        <v>0</v>
      </c>
      <c r="IV91" s="201">
        <f t="shared" si="617"/>
        <v>0</v>
      </c>
      <c r="IW91" s="201">
        <f t="shared" si="617"/>
        <v>0</v>
      </c>
      <c r="IX91" s="201">
        <f t="shared" si="617"/>
        <v>0</v>
      </c>
      <c r="IY91" s="201">
        <f t="shared" si="617"/>
        <v>0</v>
      </c>
      <c r="IZ91" s="201">
        <f t="shared" si="617"/>
        <v>0</v>
      </c>
      <c r="JA91" s="201">
        <f t="shared" si="617"/>
        <v>0</v>
      </c>
      <c r="JB91" s="201">
        <f t="shared" si="617"/>
        <v>0</v>
      </c>
      <c r="JC91" s="201">
        <f t="shared" si="617"/>
        <v>0</v>
      </c>
      <c r="JD91" s="201">
        <f t="shared" si="617"/>
        <v>0</v>
      </c>
      <c r="JE91" s="201">
        <f t="shared" si="617"/>
        <v>0</v>
      </c>
      <c r="JF91" s="201">
        <f t="shared" si="618"/>
        <v>0</v>
      </c>
      <c r="JG91" s="201">
        <f t="shared" si="618"/>
        <v>0</v>
      </c>
      <c r="JH91" s="201">
        <f t="shared" si="618"/>
        <v>0</v>
      </c>
      <c r="JI91" s="201">
        <f t="shared" si="618"/>
        <v>0</v>
      </c>
      <c r="JJ91" s="201">
        <f t="shared" si="618"/>
        <v>0</v>
      </c>
      <c r="JK91" s="201">
        <f t="shared" si="618"/>
        <v>0</v>
      </c>
      <c r="JL91" s="201">
        <f t="shared" si="618"/>
        <v>0</v>
      </c>
      <c r="JM91" s="201">
        <f t="shared" si="618"/>
        <v>0</v>
      </c>
      <c r="JN91" s="201">
        <f t="shared" si="618"/>
        <v>0</v>
      </c>
      <c r="JO91" s="201">
        <f t="shared" si="618"/>
        <v>0</v>
      </c>
      <c r="JP91" s="201">
        <f t="shared" si="619"/>
        <v>0</v>
      </c>
      <c r="JQ91" s="201">
        <f t="shared" si="619"/>
        <v>0</v>
      </c>
      <c r="JR91" s="201">
        <f t="shared" si="619"/>
        <v>0</v>
      </c>
      <c r="JS91" s="201">
        <f t="shared" si="619"/>
        <v>0</v>
      </c>
      <c r="JT91" s="201">
        <f t="shared" si="619"/>
        <v>0</v>
      </c>
      <c r="JU91" s="201">
        <f t="shared" si="619"/>
        <v>0</v>
      </c>
      <c r="JV91" s="201">
        <f t="shared" si="619"/>
        <v>0</v>
      </c>
      <c r="JW91" s="201">
        <f t="shared" si="619"/>
        <v>0</v>
      </c>
      <c r="JX91" s="201">
        <f t="shared" si="619"/>
        <v>0</v>
      </c>
      <c r="JY91" s="201">
        <f t="shared" si="619"/>
        <v>0</v>
      </c>
      <c r="JZ91" s="167" t="str">
        <f>IF(MAX(IL91:JY91)=1,CONCATENATE("If no, risk for inelligible proposed unit."),"")</f>
        <v/>
      </c>
    </row>
    <row r="92" spans="1:286" ht="12.95" customHeight="1" x14ac:dyDescent="0.25">
      <c r="A92" s="284" t="s">
        <v>32</v>
      </c>
      <c r="B92" s="284"/>
      <c r="C92" s="284"/>
      <c r="D92" s="284"/>
      <c r="E92" s="284"/>
      <c r="F92" s="284"/>
      <c r="G92" s="284"/>
      <c r="H92" s="284"/>
      <c r="I92" s="284"/>
      <c r="J92" s="284"/>
      <c r="K92" s="284"/>
      <c r="L92" s="284"/>
      <c r="M92" s="284"/>
      <c r="N92" s="284"/>
      <c r="O92" s="284"/>
      <c r="P92" s="284"/>
      <c r="Q92" s="284"/>
      <c r="R92" s="154" t="str">
        <f t="shared" si="475"/>
        <v/>
      </c>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298"/>
      <c r="BH92" s="299"/>
      <c r="BI92" s="299"/>
      <c r="BJ92" s="299"/>
      <c r="BK92" s="299"/>
      <c r="BL92" s="299"/>
      <c r="BM92" s="299"/>
      <c r="BN92" s="299"/>
      <c r="BO92" s="299"/>
      <c r="BP92" s="299"/>
      <c r="BQ92" s="299"/>
      <c r="BR92" s="299"/>
      <c r="BS92" s="299"/>
      <c r="BT92" s="299"/>
      <c r="BU92" s="299"/>
      <c r="BV92" s="299"/>
      <c r="BW92" s="300"/>
      <c r="BX92" s="8"/>
      <c r="BY92" s="144"/>
      <c r="BZ92" s="158" t="str">
        <f t="shared" si="568"/>
        <v/>
      </c>
      <c r="CA92" s="166">
        <f t="shared" si="476"/>
        <v>0</v>
      </c>
      <c r="CB92" s="166">
        <f t="shared" si="477"/>
        <v>0</v>
      </c>
      <c r="CD92" s="166">
        <f t="shared" si="478"/>
        <v>0</v>
      </c>
      <c r="CE92" s="201">
        <f t="shared" si="479"/>
        <v>0</v>
      </c>
      <c r="CF92" s="201">
        <f t="shared" si="480"/>
        <v>0</v>
      </c>
      <c r="CG92" s="201">
        <f t="shared" si="481"/>
        <v>0</v>
      </c>
      <c r="CH92" s="201">
        <f t="shared" si="482"/>
        <v>0</v>
      </c>
      <c r="CI92" s="201">
        <f t="shared" si="483"/>
        <v>0</v>
      </c>
      <c r="CJ92" s="201">
        <f t="shared" si="484"/>
        <v>0</v>
      </c>
      <c r="CK92" s="201">
        <f t="shared" si="485"/>
        <v>0</v>
      </c>
      <c r="CL92" s="201">
        <f t="shared" si="486"/>
        <v>0</v>
      </c>
      <c r="CM92" s="201">
        <f t="shared" si="487"/>
        <v>0</v>
      </c>
      <c r="CN92" s="201">
        <f t="shared" si="488"/>
        <v>0</v>
      </c>
      <c r="CO92" s="201">
        <f t="shared" si="489"/>
        <v>0</v>
      </c>
      <c r="CP92" s="201">
        <f t="shared" si="490"/>
        <v>0</v>
      </c>
      <c r="CQ92" s="201">
        <f t="shared" si="491"/>
        <v>0</v>
      </c>
      <c r="CR92" s="201">
        <f t="shared" si="492"/>
        <v>0</v>
      </c>
      <c r="CS92" s="201">
        <f t="shared" si="493"/>
        <v>0</v>
      </c>
      <c r="CT92" s="201">
        <f t="shared" si="494"/>
        <v>0</v>
      </c>
      <c r="CU92" s="201">
        <f t="shared" si="495"/>
        <v>0</v>
      </c>
      <c r="CV92" s="201">
        <f t="shared" si="496"/>
        <v>0</v>
      </c>
      <c r="CW92" s="201">
        <f t="shared" si="497"/>
        <v>0</v>
      </c>
      <c r="CX92" s="201">
        <f t="shared" si="498"/>
        <v>0</v>
      </c>
      <c r="CY92" s="201">
        <f t="shared" si="499"/>
        <v>0</v>
      </c>
      <c r="CZ92" s="201">
        <f t="shared" si="500"/>
        <v>0</v>
      </c>
      <c r="DA92" s="201">
        <f t="shared" si="501"/>
        <v>0</v>
      </c>
      <c r="DB92" s="201">
        <f t="shared" si="502"/>
        <v>0</v>
      </c>
      <c r="DC92" s="201">
        <f t="shared" si="503"/>
        <v>0</v>
      </c>
      <c r="DD92" s="201">
        <f t="shared" si="504"/>
        <v>0</v>
      </c>
      <c r="DE92" s="201">
        <f t="shared" si="505"/>
        <v>0</v>
      </c>
      <c r="DF92" s="201">
        <f t="shared" si="506"/>
        <v>0</v>
      </c>
      <c r="DG92" s="201">
        <f t="shared" si="507"/>
        <v>0</v>
      </c>
      <c r="DH92" s="201">
        <f t="shared" si="508"/>
        <v>0</v>
      </c>
      <c r="DI92" s="201">
        <f t="shared" si="509"/>
        <v>0</v>
      </c>
      <c r="DJ92" s="201">
        <f t="shared" si="510"/>
        <v>0</v>
      </c>
      <c r="DK92" s="201">
        <f t="shared" si="511"/>
        <v>0</v>
      </c>
      <c r="DL92" s="201">
        <f t="shared" si="512"/>
        <v>0</v>
      </c>
      <c r="DM92" s="201">
        <f t="shared" si="513"/>
        <v>0</v>
      </c>
      <c r="DN92" s="201">
        <f t="shared" si="514"/>
        <v>0</v>
      </c>
      <c r="DO92" s="201">
        <f t="shared" si="515"/>
        <v>0</v>
      </c>
      <c r="DP92" s="201">
        <f t="shared" si="516"/>
        <v>0</v>
      </c>
      <c r="DQ92" s="201">
        <f t="shared" si="517"/>
        <v>0</v>
      </c>
      <c r="DS92" s="166">
        <f>IF(AND(S$10&gt;0,S$85&lt;&gt;"N/A"),1,0)</f>
        <v>0</v>
      </c>
      <c r="DT92" s="201">
        <f t="shared" ref="DT92:FF92" si="628">IF(AND(T$10&gt;0,T$85&lt;&gt;"N/A"),1,0)</f>
        <v>0</v>
      </c>
      <c r="DU92" s="201">
        <f t="shared" si="628"/>
        <v>0</v>
      </c>
      <c r="DV92" s="201">
        <f t="shared" si="628"/>
        <v>0</v>
      </c>
      <c r="DW92" s="201">
        <f t="shared" si="628"/>
        <v>0</v>
      </c>
      <c r="DX92" s="201">
        <f t="shared" si="628"/>
        <v>0</v>
      </c>
      <c r="DY92" s="201">
        <f t="shared" si="628"/>
        <v>0</v>
      </c>
      <c r="DZ92" s="201">
        <f t="shared" si="628"/>
        <v>0</v>
      </c>
      <c r="EA92" s="201">
        <f t="shared" si="628"/>
        <v>0</v>
      </c>
      <c r="EB92" s="201">
        <f t="shared" si="628"/>
        <v>0</v>
      </c>
      <c r="EC92" s="201">
        <f t="shared" si="628"/>
        <v>0</v>
      </c>
      <c r="ED92" s="201">
        <f t="shared" si="628"/>
        <v>0</v>
      </c>
      <c r="EE92" s="201">
        <f t="shared" si="628"/>
        <v>0</v>
      </c>
      <c r="EF92" s="201">
        <f t="shared" si="628"/>
        <v>0</v>
      </c>
      <c r="EG92" s="201">
        <f t="shared" si="628"/>
        <v>0</v>
      </c>
      <c r="EH92" s="201">
        <f t="shared" si="628"/>
        <v>0</v>
      </c>
      <c r="EI92" s="201">
        <f t="shared" si="628"/>
        <v>0</v>
      </c>
      <c r="EJ92" s="201">
        <f t="shared" si="628"/>
        <v>0</v>
      </c>
      <c r="EK92" s="201">
        <f t="shared" si="628"/>
        <v>0</v>
      </c>
      <c r="EL92" s="201">
        <f t="shared" si="628"/>
        <v>0</v>
      </c>
      <c r="EM92" s="201">
        <f t="shared" si="628"/>
        <v>0</v>
      </c>
      <c r="EN92" s="201">
        <f t="shared" si="628"/>
        <v>0</v>
      </c>
      <c r="EO92" s="201">
        <f t="shared" si="628"/>
        <v>0</v>
      </c>
      <c r="EP92" s="201">
        <f t="shared" si="628"/>
        <v>0</v>
      </c>
      <c r="EQ92" s="201">
        <f t="shared" si="628"/>
        <v>0</v>
      </c>
      <c r="ER92" s="201">
        <f t="shared" si="628"/>
        <v>0</v>
      </c>
      <c r="ES92" s="201">
        <f t="shared" si="628"/>
        <v>0</v>
      </c>
      <c r="ET92" s="201">
        <f t="shared" si="628"/>
        <v>0</v>
      </c>
      <c r="EU92" s="201">
        <f t="shared" si="628"/>
        <v>0</v>
      </c>
      <c r="EV92" s="201">
        <f t="shared" si="628"/>
        <v>0</v>
      </c>
      <c r="EW92" s="201">
        <f t="shared" si="628"/>
        <v>0</v>
      </c>
      <c r="EX92" s="201">
        <f t="shared" si="628"/>
        <v>0</v>
      </c>
      <c r="EY92" s="201">
        <f t="shared" si="628"/>
        <v>0</v>
      </c>
      <c r="EZ92" s="201">
        <f t="shared" si="628"/>
        <v>0</v>
      </c>
      <c r="FA92" s="201">
        <f t="shared" si="628"/>
        <v>0</v>
      </c>
      <c r="FB92" s="201">
        <f t="shared" si="628"/>
        <v>0</v>
      </c>
      <c r="FC92" s="201">
        <f t="shared" si="628"/>
        <v>0</v>
      </c>
      <c r="FD92" s="201">
        <f t="shared" si="628"/>
        <v>0</v>
      </c>
      <c r="FE92" s="201">
        <f t="shared" si="628"/>
        <v>0</v>
      </c>
      <c r="FF92" s="201">
        <f t="shared" si="628"/>
        <v>0</v>
      </c>
      <c r="FH92" s="166">
        <f t="shared" si="519"/>
        <v>0</v>
      </c>
      <c r="FI92" s="201">
        <f t="shared" si="520"/>
        <v>0</v>
      </c>
      <c r="FJ92" s="201">
        <f t="shared" si="521"/>
        <v>0</v>
      </c>
      <c r="FK92" s="201">
        <f t="shared" si="522"/>
        <v>0</v>
      </c>
      <c r="FL92" s="201">
        <f t="shared" si="523"/>
        <v>0</v>
      </c>
      <c r="FM92" s="201">
        <f t="shared" si="524"/>
        <v>0</v>
      </c>
      <c r="FN92" s="201">
        <f t="shared" si="525"/>
        <v>0</v>
      </c>
      <c r="FO92" s="201">
        <f t="shared" si="526"/>
        <v>0</v>
      </c>
      <c r="FP92" s="201">
        <f t="shared" si="527"/>
        <v>0</v>
      </c>
      <c r="FQ92" s="201">
        <f t="shared" si="528"/>
        <v>0</v>
      </c>
      <c r="FR92" s="201">
        <f t="shared" si="529"/>
        <v>0</v>
      </c>
      <c r="FS92" s="201">
        <f t="shared" si="530"/>
        <v>0</v>
      </c>
      <c r="FT92" s="201">
        <f t="shared" si="531"/>
        <v>0</v>
      </c>
      <c r="FU92" s="201">
        <f t="shared" si="532"/>
        <v>0</v>
      </c>
      <c r="FV92" s="201">
        <f t="shared" si="533"/>
        <v>0</v>
      </c>
      <c r="FW92" s="201">
        <f t="shared" si="534"/>
        <v>0</v>
      </c>
      <c r="FX92" s="201">
        <f t="shared" si="535"/>
        <v>0</v>
      </c>
      <c r="FY92" s="201">
        <f t="shared" si="536"/>
        <v>0</v>
      </c>
      <c r="FZ92" s="201">
        <f t="shared" si="537"/>
        <v>0</v>
      </c>
      <c r="GA92" s="201">
        <f t="shared" si="538"/>
        <v>0</v>
      </c>
      <c r="GB92" s="201">
        <f t="shared" si="539"/>
        <v>0</v>
      </c>
      <c r="GC92" s="201">
        <f t="shared" si="540"/>
        <v>0</v>
      </c>
      <c r="GD92" s="201">
        <f t="shared" si="541"/>
        <v>0</v>
      </c>
      <c r="GE92" s="201">
        <f t="shared" si="542"/>
        <v>0</v>
      </c>
      <c r="GF92" s="201">
        <f t="shared" si="543"/>
        <v>0</v>
      </c>
      <c r="GG92" s="201">
        <f t="shared" si="544"/>
        <v>0</v>
      </c>
      <c r="GH92" s="201">
        <f t="shared" si="545"/>
        <v>0</v>
      </c>
      <c r="GI92" s="201">
        <f t="shared" si="546"/>
        <v>0</v>
      </c>
      <c r="GJ92" s="201">
        <f t="shared" si="547"/>
        <v>0</v>
      </c>
      <c r="GK92" s="201">
        <f t="shared" si="548"/>
        <v>0</v>
      </c>
      <c r="GL92" s="201">
        <f t="shared" si="549"/>
        <v>0</v>
      </c>
      <c r="GM92" s="201">
        <f t="shared" si="550"/>
        <v>0</v>
      </c>
      <c r="GN92" s="201">
        <f t="shared" si="551"/>
        <v>0</v>
      </c>
      <c r="GO92" s="201">
        <f t="shared" si="552"/>
        <v>0</v>
      </c>
      <c r="GP92" s="201">
        <f t="shared" si="553"/>
        <v>0</v>
      </c>
      <c r="GQ92" s="201">
        <f t="shared" si="554"/>
        <v>0</v>
      </c>
      <c r="GR92" s="201">
        <f t="shared" si="555"/>
        <v>0</v>
      </c>
      <c r="GS92" s="201">
        <f t="shared" si="556"/>
        <v>0</v>
      </c>
      <c r="GT92" s="201">
        <f t="shared" si="557"/>
        <v>0</v>
      </c>
      <c r="GU92" s="201">
        <f t="shared" si="558"/>
        <v>0</v>
      </c>
      <c r="GW92" s="166">
        <f t="shared" si="559"/>
        <v>0</v>
      </c>
      <c r="GX92" s="201">
        <f t="shared" si="613"/>
        <v>0</v>
      </c>
      <c r="GY92" s="201">
        <f t="shared" si="613"/>
        <v>0</v>
      </c>
      <c r="GZ92" s="201">
        <f t="shared" si="613"/>
        <v>0</v>
      </c>
      <c r="HA92" s="201">
        <f t="shared" si="613"/>
        <v>0</v>
      </c>
      <c r="HB92" s="201">
        <f t="shared" si="613"/>
        <v>0</v>
      </c>
      <c r="HC92" s="201">
        <f t="shared" si="613"/>
        <v>0</v>
      </c>
      <c r="HD92" s="201">
        <f t="shared" si="613"/>
        <v>0</v>
      </c>
      <c r="HE92" s="201">
        <f t="shared" si="613"/>
        <v>0</v>
      </c>
      <c r="HF92" s="201">
        <f t="shared" si="613"/>
        <v>0</v>
      </c>
      <c r="HG92" s="201">
        <f t="shared" si="613"/>
        <v>0</v>
      </c>
      <c r="HH92" s="201">
        <f t="shared" si="613"/>
        <v>0</v>
      </c>
      <c r="HI92" s="201">
        <f t="shared" si="613"/>
        <v>0</v>
      </c>
      <c r="HJ92" s="201">
        <f t="shared" si="613"/>
        <v>0</v>
      </c>
      <c r="HK92" s="201">
        <f t="shared" si="613"/>
        <v>0</v>
      </c>
      <c r="HL92" s="201">
        <f t="shared" si="613"/>
        <v>0</v>
      </c>
      <c r="HM92" s="201">
        <f t="shared" si="613"/>
        <v>0</v>
      </c>
      <c r="HN92" s="201">
        <f t="shared" si="614"/>
        <v>0</v>
      </c>
      <c r="HO92" s="201">
        <f t="shared" si="614"/>
        <v>0</v>
      </c>
      <c r="HP92" s="201">
        <f t="shared" si="614"/>
        <v>0</v>
      </c>
      <c r="HQ92" s="201">
        <f t="shared" si="614"/>
        <v>0</v>
      </c>
      <c r="HR92" s="201">
        <f t="shared" si="614"/>
        <v>0</v>
      </c>
      <c r="HS92" s="201">
        <f t="shared" si="614"/>
        <v>0</v>
      </c>
      <c r="HT92" s="201">
        <f t="shared" si="614"/>
        <v>0</v>
      </c>
      <c r="HU92" s="201">
        <f t="shared" si="614"/>
        <v>0</v>
      </c>
      <c r="HV92" s="201">
        <f t="shared" si="614"/>
        <v>0</v>
      </c>
      <c r="HW92" s="201">
        <f t="shared" si="614"/>
        <v>0</v>
      </c>
      <c r="HX92" s="201">
        <f t="shared" si="614"/>
        <v>0</v>
      </c>
      <c r="HY92" s="201">
        <f t="shared" si="614"/>
        <v>0</v>
      </c>
      <c r="HZ92" s="201">
        <f t="shared" si="614"/>
        <v>0</v>
      </c>
      <c r="IA92" s="201">
        <f t="shared" si="614"/>
        <v>0</v>
      </c>
      <c r="IB92" s="201">
        <f t="shared" si="614"/>
        <v>0</v>
      </c>
      <c r="IC92" s="201">
        <f t="shared" si="614"/>
        <v>0</v>
      </c>
      <c r="ID92" s="201">
        <f t="shared" si="615"/>
        <v>0</v>
      </c>
      <c r="IE92" s="201">
        <f t="shared" si="615"/>
        <v>0</v>
      </c>
      <c r="IF92" s="201">
        <f t="shared" si="615"/>
        <v>0</v>
      </c>
      <c r="IG92" s="201">
        <f t="shared" si="615"/>
        <v>0</v>
      </c>
      <c r="IH92" s="201">
        <f t="shared" si="615"/>
        <v>0</v>
      </c>
      <c r="II92" s="201">
        <f t="shared" si="615"/>
        <v>0</v>
      </c>
      <c r="IJ92" s="201">
        <f t="shared" si="615"/>
        <v>0</v>
      </c>
      <c r="IL92" s="166">
        <f t="shared" si="616"/>
        <v>0</v>
      </c>
      <c r="IM92" s="201">
        <f t="shared" si="616"/>
        <v>0</v>
      </c>
      <c r="IN92" s="201">
        <f t="shared" si="616"/>
        <v>0</v>
      </c>
      <c r="IO92" s="201">
        <f t="shared" si="616"/>
        <v>0</v>
      </c>
      <c r="IP92" s="201">
        <f t="shared" si="616"/>
        <v>0</v>
      </c>
      <c r="IQ92" s="201">
        <f t="shared" si="616"/>
        <v>0</v>
      </c>
      <c r="IR92" s="201">
        <f t="shared" si="616"/>
        <v>0</v>
      </c>
      <c r="IS92" s="201">
        <f t="shared" si="616"/>
        <v>0</v>
      </c>
      <c r="IT92" s="201">
        <f t="shared" si="616"/>
        <v>0</v>
      </c>
      <c r="IU92" s="201">
        <f t="shared" si="616"/>
        <v>0</v>
      </c>
      <c r="IV92" s="201">
        <f t="shared" si="617"/>
        <v>0</v>
      </c>
      <c r="IW92" s="201">
        <f t="shared" si="617"/>
        <v>0</v>
      </c>
      <c r="IX92" s="201">
        <f t="shared" si="617"/>
        <v>0</v>
      </c>
      <c r="IY92" s="201">
        <f t="shared" si="617"/>
        <v>0</v>
      </c>
      <c r="IZ92" s="201">
        <f t="shared" si="617"/>
        <v>0</v>
      </c>
      <c r="JA92" s="201">
        <f t="shared" si="617"/>
        <v>0</v>
      </c>
      <c r="JB92" s="201">
        <f t="shared" si="617"/>
        <v>0</v>
      </c>
      <c r="JC92" s="201">
        <f t="shared" si="617"/>
        <v>0</v>
      </c>
      <c r="JD92" s="201">
        <f t="shared" si="617"/>
        <v>0</v>
      </c>
      <c r="JE92" s="201">
        <f t="shared" si="617"/>
        <v>0</v>
      </c>
      <c r="JF92" s="201">
        <f t="shared" si="618"/>
        <v>0</v>
      </c>
      <c r="JG92" s="201">
        <f t="shared" si="618"/>
        <v>0</v>
      </c>
      <c r="JH92" s="201">
        <f t="shared" si="618"/>
        <v>0</v>
      </c>
      <c r="JI92" s="201">
        <f t="shared" si="618"/>
        <v>0</v>
      </c>
      <c r="JJ92" s="201">
        <f t="shared" si="618"/>
        <v>0</v>
      </c>
      <c r="JK92" s="201">
        <f t="shared" si="618"/>
        <v>0</v>
      </c>
      <c r="JL92" s="201">
        <f t="shared" si="618"/>
        <v>0</v>
      </c>
      <c r="JM92" s="201">
        <f t="shared" si="618"/>
        <v>0</v>
      </c>
      <c r="JN92" s="201">
        <f t="shared" si="618"/>
        <v>0</v>
      </c>
      <c r="JO92" s="201">
        <f t="shared" si="618"/>
        <v>0</v>
      </c>
      <c r="JP92" s="201">
        <f t="shared" si="619"/>
        <v>0</v>
      </c>
      <c r="JQ92" s="201">
        <f t="shared" si="619"/>
        <v>0</v>
      </c>
      <c r="JR92" s="201">
        <f t="shared" si="619"/>
        <v>0</v>
      </c>
      <c r="JS92" s="201">
        <f t="shared" si="619"/>
        <v>0</v>
      </c>
      <c r="JT92" s="201">
        <f t="shared" si="619"/>
        <v>0</v>
      </c>
      <c r="JU92" s="201">
        <f t="shared" si="619"/>
        <v>0</v>
      </c>
      <c r="JV92" s="201">
        <f t="shared" si="619"/>
        <v>0</v>
      </c>
      <c r="JW92" s="201">
        <f t="shared" si="619"/>
        <v>0</v>
      </c>
      <c r="JX92" s="201">
        <f t="shared" si="619"/>
        <v>0</v>
      </c>
      <c r="JY92" s="201">
        <f t="shared" si="619"/>
        <v>0</v>
      </c>
      <c r="JZ92" s="167" t="str">
        <f>IF(MAX(IL92:JY92)=1,CONCATENATE("If no, risk for inelligible proposed unit."),"")</f>
        <v/>
      </c>
    </row>
    <row r="93" spans="1:286" ht="12.95" customHeight="1" x14ac:dyDescent="0.25">
      <c r="A93" s="284" t="s">
        <v>368</v>
      </c>
      <c r="B93" s="284"/>
      <c r="C93" s="284"/>
      <c r="D93" s="284"/>
      <c r="E93" s="284"/>
      <c r="F93" s="284"/>
      <c r="G93" s="284"/>
      <c r="H93" s="284"/>
      <c r="I93" s="284"/>
      <c r="J93" s="284"/>
      <c r="K93" s="284"/>
      <c r="L93" s="284"/>
      <c r="M93" s="284"/>
      <c r="N93" s="284"/>
      <c r="O93" s="284"/>
      <c r="P93" s="284"/>
      <c r="Q93" s="284"/>
      <c r="R93" s="154" t="str">
        <f t="shared" si="475"/>
        <v/>
      </c>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298"/>
      <c r="BH93" s="299"/>
      <c r="BI93" s="299"/>
      <c r="BJ93" s="299"/>
      <c r="BK93" s="299"/>
      <c r="BL93" s="299"/>
      <c r="BM93" s="299"/>
      <c r="BN93" s="299"/>
      <c r="BO93" s="299"/>
      <c r="BP93" s="299"/>
      <c r="BQ93" s="299"/>
      <c r="BR93" s="299"/>
      <c r="BS93" s="299"/>
      <c r="BT93" s="299"/>
      <c r="BU93" s="299"/>
      <c r="BV93" s="299"/>
      <c r="BW93" s="300"/>
      <c r="BX93" s="7"/>
      <c r="BY93" s="145"/>
      <c r="BZ93" s="158" t="str">
        <f t="shared" si="568"/>
        <v/>
      </c>
      <c r="CA93" s="166">
        <f t="shared" si="476"/>
        <v>0</v>
      </c>
      <c r="CB93" s="166">
        <f t="shared" si="477"/>
        <v>0</v>
      </c>
      <c r="CD93" s="166">
        <f t="shared" si="478"/>
        <v>0</v>
      </c>
      <c r="CE93" s="201">
        <f t="shared" si="479"/>
        <v>0</v>
      </c>
      <c r="CF93" s="201">
        <f t="shared" si="480"/>
        <v>0</v>
      </c>
      <c r="CG93" s="201">
        <f t="shared" si="481"/>
        <v>0</v>
      </c>
      <c r="CH93" s="201">
        <f t="shared" si="482"/>
        <v>0</v>
      </c>
      <c r="CI93" s="201">
        <f t="shared" si="483"/>
        <v>0</v>
      </c>
      <c r="CJ93" s="201">
        <f t="shared" si="484"/>
        <v>0</v>
      </c>
      <c r="CK93" s="201">
        <f t="shared" si="485"/>
        <v>0</v>
      </c>
      <c r="CL93" s="201">
        <f t="shared" si="486"/>
        <v>0</v>
      </c>
      <c r="CM93" s="201">
        <f t="shared" si="487"/>
        <v>0</v>
      </c>
      <c r="CN93" s="201">
        <f t="shared" si="488"/>
        <v>0</v>
      </c>
      <c r="CO93" s="201">
        <f t="shared" si="489"/>
        <v>0</v>
      </c>
      <c r="CP93" s="201">
        <f t="shared" si="490"/>
        <v>0</v>
      </c>
      <c r="CQ93" s="201">
        <f t="shared" si="491"/>
        <v>0</v>
      </c>
      <c r="CR93" s="201">
        <f t="shared" si="492"/>
        <v>0</v>
      </c>
      <c r="CS93" s="201">
        <f t="shared" si="493"/>
        <v>0</v>
      </c>
      <c r="CT93" s="201">
        <f t="shared" si="494"/>
        <v>0</v>
      </c>
      <c r="CU93" s="201">
        <f t="shared" si="495"/>
        <v>0</v>
      </c>
      <c r="CV93" s="201">
        <f t="shared" si="496"/>
        <v>0</v>
      </c>
      <c r="CW93" s="201">
        <f t="shared" si="497"/>
        <v>0</v>
      </c>
      <c r="CX93" s="201">
        <f t="shared" si="498"/>
        <v>0</v>
      </c>
      <c r="CY93" s="201">
        <f t="shared" si="499"/>
        <v>0</v>
      </c>
      <c r="CZ93" s="201">
        <f t="shared" si="500"/>
        <v>0</v>
      </c>
      <c r="DA93" s="201">
        <f t="shared" si="501"/>
        <v>0</v>
      </c>
      <c r="DB93" s="201">
        <f t="shared" si="502"/>
        <v>0</v>
      </c>
      <c r="DC93" s="201">
        <f t="shared" si="503"/>
        <v>0</v>
      </c>
      <c r="DD93" s="201">
        <f t="shared" si="504"/>
        <v>0</v>
      </c>
      <c r="DE93" s="201">
        <f t="shared" si="505"/>
        <v>0</v>
      </c>
      <c r="DF93" s="201">
        <f t="shared" si="506"/>
        <v>0</v>
      </c>
      <c r="DG93" s="201">
        <f t="shared" si="507"/>
        <v>0</v>
      </c>
      <c r="DH93" s="201">
        <f t="shared" si="508"/>
        <v>0</v>
      </c>
      <c r="DI93" s="201">
        <f t="shared" si="509"/>
        <v>0</v>
      </c>
      <c r="DJ93" s="201">
        <f t="shared" si="510"/>
        <v>0</v>
      </c>
      <c r="DK93" s="201">
        <f t="shared" si="511"/>
        <v>0</v>
      </c>
      <c r="DL93" s="201">
        <f t="shared" si="512"/>
        <v>0</v>
      </c>
      <c r="DM93" s="201">
        <f t="shared" si="513"/>
        <v>0</v>
      </c>
      <c r="DN93" s="201">
        <f t="shared" si="514"/>
        <v>0</v>
      </c>
      <c r="DO93" s="201">
        <f t="shared" si="515"/>
        <v>0</v>
      </c>
      <c r="DP93" s="201">
        <f t="shared" si="516"/>
        <v>0</v>
      </c>
      <c r="DQ93" s="201">
        <f t="shared" si="517"/>
        <v>0</v>
      </c>
      <c r="DS93" s="166">
        <f t="shared" ref="DS93:DS96" si="629">IF(AND(S$10&gt;0,S$85&lt;&gt;"N/A",S93&lt;&gt;"N/A"),1,0)</f>
        <v>0</v>
      </c>
      <c r="DT93" s="201">
        <f t="shared" ref="DT93" si="630">IF(AND(T$10&gt;0,T$85&lt;&gt;"N/A",T93&lt;&gt;"N/A"),1,0)</f>
        <v>0</v>
      </c>
      <c r="DU93" s="201">
        <f t="shared" ref="DU93" si="631">IF(AND(U$10&gt;0,U$85&lt;&gt;"N/A",U93&lt;&gt;"N/A"),1,0)</f>
        <v>0</v>
      </c>
      <c r="DV93" s="201">
        <f t="shared" ref="DV93" si="632">IF(AND(V$10&gt;0,V$85&lt;&gt;"N/A",V93&lt;&gt;"N/A"),1,0)</f>
        <v>0</v>
      </c>
      <c r="DW93" s="201">
        <f t="shared" ref="DW93" si="633">IF(AND(W$10&gt;0,W$85&lt;&gt;"N/A",W93&lt;&gt;"N/A"),1,0)</f>
        <v>0</v>
      </c>
      <c r="DX93" s="201">
        <f t="shared" ref="DX93" si="634">IF(AND(X$10&gt;0,X$85&lt;&gt;"N/A",X93&lt;&gt;"N/A"),1,0)</f>
        <v>0</v>
      </c>
      <c r="DY93" s="201">
        <f t="shared" ref="DY93" si="635">IF(AND(Y$10&gt;0,Y$85&lt;&gt;"N/A",Y93&lt;&gt;"N/A"),1,0)</f>
        <v>0</v>
      </c>
      <c r="DZ93" s="201">
        <f t="shared" ref="DZ93" si="636">IF(AND(Z$10&gt;0,Z$85&lt;&gt;"N/A",Z93&lt;&gt;"N/A"),1,0)</f>
        <v>0</v>
      </c>
      <c r="EA93" s="201">
        <f t="shared" ref="EA93" si="637">IF(AND(AA$10&gt;0,AA$85&lt;&gt;"N/A",AA93&lt;&gt;"N/A"),1,0)</f>
        <v>0</v>
      </c>
      <c r="EB93" s="201">
        <f t="shared" ref="EB93" si="638">IF(AND(AB$10&gt;0,AB$85&lt;&gt;"N/A",AB93&lt;&gt;"N/A"),1,0)</f>
        <v>0</v>
      </c>
      <c r="EC93" s="201">
        <f t="shared" ref="EC93" si="639">IF(AND(AC$10&gt;0,AC$85&lt;&gt;"N/A",AC93&lt;&gt;"N/A"),1,0)</f>
        <v>0</v>
      </c>
      <c r="ED93" s="201">
        <f t="shared" ref="ED93" si="640">IF(AND(AD$10&gt;0,AD$85&lt;&gt;"N/A",AD93&lt;&gt;"N/A"),1,0)</f>
        <v>0</v>
      </c>
      <c r="EE93" s="201">
        <f t="shared" ref="EE93" si="641">IF(AND(AE$10&gt;0,AE$85&lt;&gt;"N/A",AE93&lt;&gt;"N/A"),1,0)</f>
        <v>0</v>
      </c>
      <c r="EF93" s="201">
        <f t="shared" ref="EF93" si="642">IF(AND(AF$10&gt;0,AF$85&lt;&gt;"N/A",AF93&lt;&gt;"N/A"),1,0)</f>
        <v>0</v>
      </c>
      <c r="EG93" s="201">
        <f t="shared" ref="EG93" si="643">IF(AND(AG$10&gt;0,AG$85&lt;&gt;"N/A",AG93&lt;&gt;"N/A"),1,0)</f>
        <v>0</v>
      </c>
      <c r="EH93" s="201">
        <f t="shared" ref="EH93" si="644">IF(AND(AH$10&gt;0,AH$85&lt;&gt;"N/A",AH93&lt;&gt;"N/A"),1,0)</f>
        <v>0</v>
      </c>
      <c r="EI93" s="201">
        <f t="shared" ref="EI93" si="645">IF(AND(AI$10&gt;0,AI$85&lt;&gt;"N/A",AI93&lt;&gt;"N/A"),1,0)</f>
        <v>0</v>
      </c>
      <c r="EJ93" s="201">
        <f t="shared" ref="EJ93" si="646">IF(AND(AJ$10&gt;0,AJ$85&lt;&gt;"N/A",AJ93&lt;&gt;"N/A"),1,0)</f>
        <v>0</v>
      </c>
      <c r="EK93" s="201">
        <f t="shared" ref="EK93" si="647">IF(AND(AK$10&gt;0,AK$85&lt;&gt;"N/A",AK93&lt;&gt;"N/A"),1,0)</f>
        <v>0</v>
      </c>
      <c r="EL93" s="201">
        <f t="shared" ref="EL93" si="648">IF(AND(AL$10&gt;0,AL$85&lt;&gt;"N/A",AL93&lt;&gt;"N/A"),1,0)</f>
        <v>0</v>
      </c>
      <c r="EM93" s="201">
        <f t="shared" ref="EM93" si="649">IF(AND(AM$10&gt;0,AM$85&lt;&gt;"N/A",AM93&lt;&gt;"N/A"),1,0)</f>
        <v>0</v>
      </c>
      <c r="EN93" s="201">
        <f t="shared" ref="EN93" si="650">IF(AND(AN$10&gt;0,AN$85&lt;&gt;"N/A",AN93&lt;&gt;"N/A"),1,0)</f>
        <v>0</v>
      </c>
      <c r="EO93" s="201">
        <f t="shared" ref="EO93" si="651">IF(AND(AO$10&gt;0,AO$85&lt;&gt;"N/A",AO93&lt;&gt;"N/A"),1,0)</f>
        <v>0</v>
      </c>
      <c r="EP93" s="201">
        <f t="shared" ref="EP93" si="652">IF(AND(AP$10&gt;0,AP$85&lt;&gt;"N/A",AP93&lt;&gt;"N/A"),1,0)</f>
        <v>0</v>
      </c>
      <c r="EQ93" s="201">
        <f t="shared" ref="EQ93" si="653">IF(AND(AQ$10&gt;0,AQ$85&lt;&gt;"N/A",AQ93&lt;&gt;"N/A"),1,0)</f>
        <v>0</v>
      </c>
      <c r="ER93" s="201">
        <f t="shared" ref="ER93" si="654">IF(AND(AR$10&gt;0,AR$85&lt;&gt;"N/A",AR93&lt;&gt;"N/A"),1,0)</f>
        <v>0</v>
      </c>
      <c r="ES93" s="201">
        <f t="shared" ref="ES93" si="655">IF(AND(AS$10&gt;0,AS$85&lt;&gt;"N/A",AS93&lt;&gt;"N/A"),1,0)</f>
        <v>0</v>
      </c>
      <c r="ET93" s="201">
        <f t="shared" ref="ET93" si="656">IF(AND(AT$10&gt;0,AT$85&lt;&gt;"N/A",AT93&lt;&gt;"N/A"),1,0)</f>
        <v>0</v>
      </c>
      <c r="EU93" s="201">
        <f t="shared" ref="EU93" si="657">IF(AND(AU$10&gt;0,AU$85&lt;&gt;"N/A",AU93&lt;&gt;"N/A"),1,0)</f>
        <v>0</v>
      </c>
      <c r="EV93" s="201">
        <f t="shared" ref="EV93" si="658">IF(AND(AV$10&gt;0,AV$85&lt;&gt;"N/A",AV93&lt;&gt;"N/A"),1,0)</f>
        <v>0</v>
      </c>
      <c r="EW93" s="201">
        <f t="shared" ref="EW93" si="659">IF(AND(AW$10&gt;0,AW$85&lt;&gt;"N/A",AW93&lt;&gt;"N/A"),1,0)</f>
        <v>0</v>
      </c>
      <c r="EX93" s="201">
        <f t="shared" ref="EX93" si="660">IF(AND(AX$10&gt;0,AX$85&lt;&gt;"N/A",AX93&lt;&gt;"N/A"),1,0)</f>
        <v>0</v>
      </c>
      <c r="EY93" s="201">
        <f t="shared" ref="EY93" si="661">IF(AND(AY$10&gt;0,AY$85&lt;&gt;"N/A",AY93&lt;&gt;"N/A"),1,0)</f>
        <v>0</v>
      </c>
      <c r="EZ93" s="201">
        <f t="shared" ref="EZ93" si="662">IF(AND(AZ$10&gt;0,AZ$85&lt;&gt;"N/A",AZ93&lt;&gt;"N/A"),1,0)</f>
        <v>0</v>
      </c>
      <c r="FA93" s="201">
        <f t="shared" ref="FA93" si="663">IF(AND(BA$10&gt;0,BA$85&lt;&gt;"N/A",BA93&lt;&gt;"N/A"),1,0)</f>
        <v>0</v>
      </c>
      <c r="FB93" s="201">
        <f t="shared" ref="FB93" si="664">IF(AND(BB$10&gt;0,BB$85&lt;&gt;"N/A",BB93&lt;&gt;"N/A"),1,0)</f>
        <v>0</v>
      </c>
      <c r="FC93" s="201">
        <f t="shared" ref="FC93" si="665">IF(AND(BC$10&gt;0,BC$85&lt;&gt;"N/A",BC93&lt;&gt;"N/A"),1,0)</f>
        <v>0</v>
      </c>
      <c r="FD93" s="201">
        <f t="shared" ref="FD93" si="666">IF(AND(BD$10&gt;0,BD$85&lt;&gt;"N/A",BD93&lt;&gt;"N/A"),1,0)</f>
        <v>0</v>
      </c>
      <c r="FE93" s="201">
        <f t="shared" ref="FE93" si="667">IF(AND(BE$10&gt;0,BE$85&lt;&gt;"N/A",BE93&lt;&gt;"N/A"),1,0)</f>
        <v>0</v>
      </c>
      <c r="FF93" s="201">
        <f t="shared" ref="FF93" si="668">IF(AND(BF$10&gt;0,BF$85&lt;&gt;"N/A",BF93&lt;&gt;"N/A"),1,0)</f>
        <v>0</v>
      </c>
      <c r="FH93" s="166">
        <f t="shared" si="519"/>
        <v>0</v>
      </c>
      <c r="FI93" s="201">
        <f t="shared" si="520"/>
        <v>0</v>
      </c>
      <c r="FJ93" s="201">
        <f t="shared" si="521"/>
        <v>0</v>
      </c>
      <c r="FK93" s="201">
        <f t="shared" si="522"/>
        <v>0</v>
      </c>
      <c r="FL93" s="201">
        <f t="shared" si="523"/>
        <v>0</v>
      </c>
      <c r="FM93" s="201">
        <f t="shared" si="524"/>
        <v>0</v>
      </c>
      <c r="FN93" s="201">
        <f t="shared" si="525"/>
        <v>0</v>
      </c>
      <c r="FO93" s="201">
        <f t="shared" si="526"/>
        <v>0</v>
      </c>
      <c r="FP93" s="201">
        <f t="shared" si="527"/>
        <v>0</v>
      </c>
      <c r="FQ93" s="201">
        <f t="shared" si="528"/>
        <v>0</v>
      </c>
      <c r="FR93" s="201">
        <f t="shared" si="529"/>
        <v>0</v>
      </c>
      <c r="FS93" s="201">
        <f t="shared" si="530"/>
        <v>0</v>
      </c>
      <c r="FT93" s="201">
        <f t="shared" si="531"/>
        <v>0</v>
      </c>
      <c r="FU93" s="201">
        <f t="shared" si="532"/>
        <v>0</v>
      </c>
      <c r="FV93" s="201">
        <f t="shared" si="533"/>
        <v>0</v>
      </c>
      <c r="FW93" s="201">
        <f t="shared" si="534"/>
        <v>0</v>
      </c>
      <c r="FX93" s="201">
        <f t="shared" si="535"/>
        <v>0</v>
      </c>
      <c r="FY93" s="201">
        <f t="shared" si="536"/>
        <v>0</v>
      </c>
      <c r="FZ93" s="201">
        <f t="shared" si="537"/>
        <v>0</v>
      </c>
      <c r="GA93" s="201">
        <f t="shared" si="538"/>
        <v>0</v>
      </c>
      <c r="GB93" s="201">
        <f t="shared" si="539"/>
        <v>0</v>
      </c>
      <c r="GC93" s="201">
        <f t="shared" si="540"/>
        <v>0</v>
      </c>
      <c r="GD93" s="201">
        <f t="shared" si="541"/>
        <v>0</v>
      </c>
      <c r="GE93" s="201">
        <f t="shared" si="542"/>
        <v>0</v>
      </c>
      <c r="GF93" s="201">
        <f t="shared" si="543"/>
        <v>0</v>
      </c>
      <c r="GG93" s="201">
        <f t="shared" si="544"/>
        <v>0</v>
      </c>
      <c r="GH93" s="201">
        <f t="shared" si="545"/>
        <v>0</v>
      </c>
      <c r="GI93" s="201">
        <f t="shared" si="546"/>
        <v>0</v>
      </c>
      <c r="GJ93" s="201">
        <f t="shared" si="547"/>
        <v>0</v>
      </c>
      <c r="GK93" s="201">
        <f t="shared" si="548"/>
        <v>0</v>
      </c>
      <c r="GL93" s="201">
        <f t="shared" si="549"/>
        <v>0</v>
      </c>
      <c r="GM93" s="201">
        <f t="shared" si="550"/>
        <v>0</v>
      </c>
      <c r="GN93" s="201">
        <f t="shared" si="551"/>
        <v>0</v>
      </c>
      <c r="GO93" s="201">
        <f t="shared" si="552"/>
        <v>0</v>
      </c>
      <c r="GP93" s="201">
        <f t="shared" si="553"/>
        <v>0</v>
      </c>
      <c r="GQ93" s="201">
        <f t="shared" si="554"/>
        <v>0</v>
      </c>
      <c r="GR93" s="201">
        <f t="shared" si="555"/>
        <v>0</v>
      </c>
      <c r="GS93" s="201">
        <f t="shared" si="556"/>
        <v>0</v>
      </c>
      <c r="GT93" s="201">
        <f t="shared" si="557"/>
        <v>0</v>
      </c>
      <c r="GU93" s="201">
        <f t="shared" si="558"/>
        <v>0</v>
      </c>
      <c r="GW93" s="166">
        <f t="shared" si="559"/>
        <v>0</v>
      </c>
      <c r="GX93" s="201">
        <f t="shared" si="613"/>
        <v>0</v>
      </c>
      <c r="GY93" s="201">
        <f t="shared" si="613"/>
        <v>0</v>
      </c>
      <c r="GZ93" s="201">
        <f t="shared" si="613"/>
        <v>0</v>
      </c>
      <c r="HA93" s="201">
        <f t="shared" si="613"/>
        <v>0</v>
      </c>
      <c r="HB93" s="201">
        <f t="shared" si="613"/>
        <v>0</v>
      </c>
      <c r="HC93" s="201">
        <f t="shared" si="613"/>
        <v>0</v>
      </c>
      <c r="HD93" s="201">
        <f t="shared" si="613"/>
        <v>0</v>
      </c>
      <c r="HE93" s="201">
        <f t="shared" si="613"/>
        <v>0</v>
      </c>
      <c r="HF93" s="201">
        <f t="shared" si="613"/>
        <v>0</v>
      </c>
      <c r="HG93" s="201">
        <f t="shared" si="613"/>
        <v>0</v>
      </c>
      <c r="HH93" s="201">
        <f t="shared" si="613"/>
        <v>0</v>
      </c>
      <c r="HI93" s="201">
        <f t="shared" si="613"/>
        <v>0</v>
      </c>
      <c r="HJ93" s="201">
        <f t="shared" si="613"/>
        <v>0</v>
      </c>
      <c r="HK93" s="201">
        <f t="shared" si="613"/>
        <v>0</v>
      </c>
      <c r="HL93" s="201">
        <f t="shared" si="613"/>
        <v>0</v>
      </c>
      <c r="HM93" s="201">
        <f t="shared" si="613"/>
        <v>0</v>
      </c>
      <c r="HN93" s="201">
        <f t="shared" si="614"/>
        <v>0</v>
      </c>
      <c r="HO93" s="201">
        <f t="shared" si="614"/>
        <v>0</v>
      </c>
      <c r="HP93" s="201">
        <f t="shared" si="614"/>
        <v>0</v>
      </c>
      <c r="HQ93" s="201">
        <f t="shared" si="614"/>
        <v>0</v>
      </c>
      <c r="HR93" s="201">
        <f t="shared" si="614"/>
        <v>0</v>
      </c>
      <c r="HS93" s="201">
        <f t="shared" si="614"/>
        <v>0</v>
      </c>
      <c r="HT93" s="201">
        <f t="shared" si="614"/>
        <v>0</v>
      </c>
      <c r="HU93" s="201">
        <f t="shared" si="614"/>
        <v>0</v>
      </c>
      <c r="HV93" s="201">
        <f t="shared" si="614"/>
        <v>0</v>
      </c>
      <c r="HW93" s="201">
        <f t="shared" si="614"/>
        <v>0</v>
      </c>
      <c r="HX93" s="201">
        <f t="shared" si="614"/>
        <v>0</v>
      </c>
      <c r="HY93" s="201">
        <f t="shared" si="614"/>
        <v>0</v>
      </c>
      <c r="HZ93" s="201">
        <f t="shared" si="614"/>
        <v>0</v>
      </c>
      <c r="IA93" s="201">
        <f t="shared" si="614"/>
        <v>0</v>
      </c>
      <c r="IB93" s="201">
        <f t="shared" si="614"/>
        <v>0</v>
      </c>
      <c r="IC93" s="201">
        <f t="shared" si="614"/>
        <v>0</v>
      </c>
      <c r="ID93" s="201">
        <f t="shared" si="615"/>
        <v>0</v>
      </c>
      <c r="IE93" s="201">
        <f t="shared" si="615"/>
        <v>0</v>
      </c>
      <c r="IF93" s="201">
        <f t="shared" si="615"/>
        <v>0</v>
      </c>
      <c r="IG93" s="201">
        <f t="shared" si="615"/>
        <v>0</v>
      </c>
      <c r="IH93" s="201">
        <f t="shared" si="615"/>
        <v>0</v>
      </c>
      <c r="II93" s="201">
        <f t="shared" si="615"/>
        <v>0</v>
      </c>
      <c r="IJ93" s="201">
        <f t="shared" si="615"/>
        <v>0</v>
      </c>
      <c r="IM93" s="201"/>
      <c r="IN93" s="201"/>
      <c r="IO93" s="201"/>
      <c r="IP93" s="201"/>
      <c r="IQ93" s="201"/>
      <c r="IR93" s="201"/>
      <c r="IS93" s="201"/>
      <c r="IT93" s="201"/>
      <c r="IU93" s="201"/>
      <c r="IV93" s="201"/>
      <c r="IW93" s="201"/>
      <c r="IX93" s="201"/>
      <c r="IY93" s="201"/>
      <c r="IZ93" s="201"/>
      <c r="JA93" s="201"/>
      <c r="JB93" s="201"/>
      <c r="JC93" s="201"/>
      <c r="JD93" s="201"/>
      <c r="JE93" s="201"/>
      <c r="JF93" s="201"/>
      <c r="JG93" s="201"/>
      <c r="JH93" s="201"/>
      <c r="JI93" s="201"/>
      <c r="JJ93" s="201"/>
      <c r="JK93" s="201"/>
      <c r="JL93" s="201"/>
      <c r="JM93" s="201"/>
      <c r="JN93" s="201"/>
      <c r="JO93" s="201"/>
      <c r="JP93" s="201"/>
      <c r="JQ93" s="201"/>
      <c r="JR93" s="201"/>
      <c r="JS93" s="201"/>
      <c r="JT93" s="201"/>
      <c r="JU93" s="201"/>
      <c r="JV93" s="201"/>
      <c r="JW93" s="201"/>
      <c r="JX93" s="201"/>
      <c r="JY93" s="201"/>
    </row>
    <row r="94" spans="1:286" ht="12.95" customHeight="1" x14ac:dyDescent="0.25">
      <c r="A94" s="284" t="s">
        <v>369</v>
      </c>
      <c r="B94" s="284"/>
      <c r="C94" s="284"/>
      <c r="D94" s="284"/>
      <c r="E94" s="284"/>
      <c r="F94" s="284"/>
      <c r="G94" s="284"/>
      <c r="H94" s="284"/>
      <c r="I94" s="284"/>
      <c r="J94" s="284"/>
      <c r="K94" s="284"/>
      <c r="L94" s="284"/>
      <c r="M94" s="284"/>
      <c r="N94" s="284"/>
      <c r="O94" s="284"/>
      <c r="P94" s="284"/>
      <c r="Q94" s="284"/>
      <c r="R94" s="154" t="str">
        <f t="shared" si="475"/>
        <v/>
      </c>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298"/>
      <c r="BH94" s="299"/>
      <c r="BI94" s="299"/>
      <c r="BJ94" s="299"/>
      <c r="BK94" s="299"/>
      <c r="BL94" s="299"/>
      <c r="BM94" s="299"/>
      <c r="BN94" s="299"/>
      <c r="BO94" s="299"/>
      <c r="BP94" s="299"/>
      <c r="BQ94" s="299"/>
      <c r="BR94" s="299"/>
      <c r="BS94" s="299"/>
      <c r="BT94" s="299"/>
      <c r="BU94" s="299"/>
      <c r="BV94" s="299"/>
      <c r="BW94" s="300"/>
      <c r="BX94" s="8"/>
      <c r="BY94" s="145"/>
      <c r="BZ94" s="158" t="str">
        <f t="shared" si="568"/>
        <v/>
      </c>
      <c r="CA94" s="166">
        <f t="shared" si="476"/>
        <v>0</v>
      </c>
      <c r="CB94" s="166">
        <f t="shared" si="477"/>
        <v>0</v>
      </c>
      <c r="CD94" s="166">
        <f t="shared" si="478"/>
        <v>0</v>
      </c>
      <c r="CE94" s="201">
        <f t="shared" si="479"/>
        <v>0</v>
      </c>
      <c r="CF94" s="201">
        <f t="shared" si="480"/>
        <v>0</v>
      </c>
      <c r="CG94" s="201">
        <f t="shared" si="481"/>
        <v>0</v>
      </c>
      <c r="CH94" s="201">
        <f t="shared" si="482"/>
        <v>0</v>
      </c>
      <c r="CI94" s="201">
        <f t="shared" si="483"/>
        <v>0</v>
      </c>
      <c r="CJ94" s="201">
        <f t="shared" si="484"/>
        <v>0</v>
      </c>
      <c r="CK94" s="201">
        <f t="shared" si="485"/>
        <v>0</v>
      </c>
      <c r="CL94" s="201">
        <f t="shared" si="486"/>
        <v>0</v>
      </c>
      <c r="CM94" s="201">
        <f t="shared" si="487"/>
        <v>0</v>
      </c>
      <c r="CN94" s="201">
        <f t="shared" si="488"/>
        <v>0</v>
      </c>
      <c r="CO94" s="201">
        <f t="shared" si="489"/>
        <v>0</v>
      </c>
      <c r="CP94" s="201">
        <f t="shared" si="490"/>
        <v>0</v>
      </c>
      <c r="CQ94" s="201">
        <f t="shared" si="491"/>
        <v>0</v>
      </c>
      <c r="CR94" s="201">
        <f t="shared" si="492"/>
        <v>0</v>
      </c>
      <c r="CS94" s="201">
        <f t="shared" si="493"/>
        <v>0</v>
      </c>
      <c r="CT94" s="201">
        <f t="shared" si="494"/>
        <v>0</v>
      </c>
      <c r="CU94" s="201">
        <f t="shared" si="495"/>
        <v>0</v>
      </c>
      <c r="CV94" s="201">
        <f t="shared" si="496"/>
        <v>0</v>
      </c>
      <c r="CW94" s="201">
        <f t="shared" si="497"/>
        <v>0</v>
      </c>
      <c r="CX94" s="201">
        <f t="shared" si="498"/>
        <v>0</v>
      </c>
      <c r="CY94" s="201">
        <f t="shared" si="499"/>
        <v>0</v>
      </c>
      <c r="CZ94" s="201">
        <f t="shared" si="500"/>
        <v>0</v>
      </c>
      <c r="DA94" s="201">
        <f t="shared" si="501"/>
        <v>0</v>
      </c>
      <c r="DB94" s="201">
        <f t="shared" si="502"/>
        <v>0</v>
      </c>
      <c r="DC94" s="201">
        <f t="shared" si="503"/>
        <v>0</v>
      </c>
      <c r="DD94" s="201">
        <f t="shared" si="504"/>
        <v>0</v>
      </c>
      <c r="DE94" s="201">
        <f t="shared" si="505"/>
        <v>0</v>
      </c>
      <c r="DF94" s="201">
        <f t="shared" si="506"/>
        <v>0</v>
      </c>
      <c r="DG94" s="201">
        <f t="shared" si="507"/>
        <v>0</v>
      </c>
      <c r="DH94" s="201">
        <f t="shared" si="508"/>
        <v>0</v>
      </c>
      <c r="DI94" s="201">
        <f t="shared" si="509"/>
        <v>0</v>
      </c>
      <c r="DJ94" s="201">
        <f t="shared" si="510"/>
        <v>0</v>
      </c>
      <c r="DK94" s="201">
        <f t="shared" si="511"/>
        <v>0</v>
      </c>
      <c r="DL94" s="201">
        <f t="shared" si="512"/>
        <v>0</v>
      </c>
      <c r="DM94" s="201">
        <f t="shared" si="513"/>
        <v>0</v>
      </c>
      <c r="DN94" s="201">
        <f t="shared" si="514"/>
        <v>0</v>
      </c>
      <c r="DO94" s="201">
        <f t="shared" si="515"/>
        <v>0</v>
      </c>
      <c r="DP94" s="201">
        <f t="shared" si="516"/>
        <v>0</v>
      </c>
      <c r="DQ94" s="201">
        <f t="shared" si="517"/>
        <v>0</v>
      </c>
      <c r="DS94" s="166">
        <f>IF(AND(S$10&gt;0,S$85&lt;&gt;"N/A",S93&lt;&gt;"N/A"),1,0)</f>
        <v>0</v>
      </c>
      <c r="DT94" s="201">
        <f t="shared" ref="DT94:FF94" si="669">IF(AND(T$10&gt;0,T$85&lt;&gt;"N/A",T93&lt;&gt;"N/A"),1,0)</f>
        <v>0</v>
      </c>
      <c r="DU94" s="201">
        <f t="shared" si="669"/>
        <v>0</v>
      </c>
      <c r="DV94" s="201">
        <f t="shared" si="669"/>
        <v>0</v>
      </c>
      <c r="DW94" s="201">
        <f t="shared" si="669"/>
        <v>0</v>
      </c>
      <c r="DX94" s="201">
        <f t="shared" si="669"/>
        <v>0</v>
      </c>
      <c r="DY94" s="201">
        <f t="shared" si="669"/>
        <v>0</v>
      </c>
      <c r="DZ94" s="201">
        <f t="shared" si="669"/>
        <v>0</v>
      </c>
      <c r="EA94" s="201">
        <f t="shared" si="669"/>
        <v>0</v>
      </c>
      <c r="EB94" s="201">
        <f t="shared" si="669"/>
        <v>0</v>
      </c>
      <c r="EC94" s="201">
        <f t="shared" si="669"/>
        <v>0</v>
      </c>
      <c r="ED94" s="201">
        <f t="shared" si="669"/>
        <v>0</v>
      </c>
      <c r="EE94" s="201">
        <f t="shared" si="669"/>
        <v>0</v>
      </c>
      <c r="EF94" s="201">
        <f t="shared" si="669"/>
        <v>0</v>
      </c>
      <c r="EG94" s="201">
        <f t="shared" si="669"/>
        <v>0</v>
      </c>
      <c r="EH94" s="201">
        <f t="shared" si="669"/>
        <v>0</v>
      </c>
      <c r="EI94" s="201">
        <f t="shared" si="669"/>
        <v>0</v>
      </c>
      <c r="EJ94" s="201">
        <f t="shared" si="669"/>
        <v>0</v>
      </c>
      <c r="EK94" s="201">
        <f t="shared" si="669"/>
        <v>0</v>
      </c>
      <c r="EL94" s="201">
        <f t="shared" si="669"/>
        <v>0</v>
      </c>
      <c r="EM94" s="201">
        <f t="shared" si="669"/>
        <v>0</v>
      </c>
      <c r="EN94" s="201">
        <f t="shared" si="669"/>
        <v>0</v>
      </c>
      <c r="EO94" s="201">
        <f t="shared" si="669"/>
        <v>0</v>
      </c>
      <c r="EP94" s="201">
        <f t="shared" si="669"/>
        <v>0</v>
      </c>
      <c r="EQ94" s="201">
        <f t="shared" si="669"/>
        <v>0</v>
      </c>
      <c r="ER94" s="201">
        <f t="shared" si="669"/>
        <v>0</v>
      </c>
      <c r="ES94" s="201">
        <f t="shared" si="669"/>
        <v>0</v>
      </c>
      <c r="ET94" s="201">
        <f t="shared" si="669"/>
        <v>0</v>
      </c>
      <c r="EU94" s="201">
        <f t="shared" si="669"/>
        <v>0</v>
      </c>
      <c r="EV94" s="201">
        <f t="shared" si="669"/>
        <v>0</v>
      </c>
      <c r="EW94" s="201">
        <f t="shared" si="669"/>
        <v>0</v>
      </c>
      <c r="EX94" s="201">
        <f t="shared" si="669"/>
        <v>0</v>
      </c>
      <c r="EY94" s="201">
        <f t="shared" si="669"/>
        <v>0</v>
      </c>
      <c r="EZ94" s="201">
        <f t="shared" si="669"/>
        <v>0</v>
      </c>
      <c r="FA94" s="201">
        <f t="shared" si="669"/>
        <v>0</v>
      </c>
      <c r="FB94" s="201">
        <f t="shared" si="669"/>
        <v>0</v>
      </c>
      <c r="FC94" s="201">
        <f t="shared" si="669"/>
        <v>0</v>
      </c>
      <c r="FD94" s="201">
        <f t="shared" si="669"/>
        <v>0</v>
      </c>
      <c r="FE94" s="201">
        <f t="shared" si="669"/>
        <v>0</v>
      </c>
      <c r="FF94" s="201">
        <f t="shared" si="669"/>
        <v>0</v>
      </c>
      <c r="FH94" s="166">
        <f t="shared" si="519"/>
        <v>0</v>
      </c>
      <c r="FI94" s="201">
        <f t="shared" si="520"/>
        <v>0</v>
      </c>
      <c r="FJ94" s="201">
        <f t="shared" si="521"/>
        <v>0</v>
      </c>
      <c r="FK94" s="201">
        <f t="shared" si="522"/>
        <v>0</v>
      </c>
      <c r="FL94" s="201">
        <f t="shared" si="523"/>
        <v>0</v>
      </c>
      <c r="FM94" s="201">
        <f t="shared" si="524"/>
        <v>0</v>
      </c>
      <c r="FN94" s="201">
        <f t="shared" si="525"/>
        <v>0</v>
      </c>
      <c r="FO94" s="201">
        <f t="shared" si="526"/>
        <v>0</v>
      </c>
      <c r="FP94" s="201">
        <f t="shared" si="527"/>
        <v>0</v>
      </c>
      <c r="FQ94" s="201">
        <f t="shared" si="528"/>
        <v>0</v>
      </c>
      <c r="FR94" s="201">
        <f t="shared" si="529"/>
        <v>0</v>
      </c>
      <c r="FS94" s="201">
        <f t="shared" si="530"/>
        <v>0</v>
      </c>
      <c r="FT94" s="201">
        <f t="shared" si="531"/>
        <v>0</v>
      </c>
      <c r="FU94" s="201">
        <f t="shared" si="532"/>
        <v>0</v>
      </c>
      <c r="FV94" s="201">
        <f t="shared" si="533"/>
        <v>0</v>
      </c>
      <c r="FW94" s="201">
        <f t="shared" si="534"/>
        <v>0</v>
      </c>
      <c r="FX94" s="201">
        <f t="shared" si="535"/>
        <v>0</v>
      </c>
      <c r="FY94" s="201">
        <f t="shared" si="536"/>
        <v>0</v>
      </c>
      <c r="FZ94" s="201">
        <f t="shared" si="537"/>
        <v>0</v>
      </c>
      <c r="GA94" s="201">
        <f t="shared" si="538"/>
        <v>0</v>
      </c>
      <c r="GB94" s="201">
        <f t="shared" si="539"/>
        <v>0</v>
      </c>
      <c r="GC94" s="201">
        <f t="shared" si="540"/>
        <v>0</v>
      </c>
      <c r="GD94" s="201">
        <f t="shared" si="541"/>
        <v>0</v>
      </c>
      <c r="GE94" s="201">
        <f t="shared" si="542"/>
        <v>0</v>
      </c>
      <c r="GF94" s="201">
        <f t="shared" si="543"/>
        <v>0</v>
      </c>
      <c r="GG94" s="201">
        <f t="shared" si="544"/>
        <v>0</v>
      </c>
      <c r="GH94" s="201">
        <f t="shared" si="545"/>
        <v>0</v>
      </c>
      <c r="GI94" s="201">
        <f t="shared" si="546"/>
        <v>0</v>
      </c>
      <c r="GJ94" s="201">
        <f t="shared" si="547"/>
        <v>0</v>
      </c>
      <c r="GK94" s="201">
        <f t="shared" si="548"/>
        <v>0</v>
      </c>
      <c r="GL94" s="201">
        <f t="shared" si="549"/>
        <v>0</v>
      </c>
      <c r="GM94" s="201">
        <f t="shared" si="550"/>
        <v>0</v>
      </c>
      <c r="GN94" s="201">
        <f t="shared" si="551"/>
        <v>0</v>
      </c>
      <c r="GO94" s="201">
        <f t="shared" si="552"/>
        <v>0</v>
      </c>
      <c r="GP94" s="201">
        <f t="shared" si="553"/>
        <v>0</v>
      </c>
      <c r="GQ94" s="201">
        <f t="shared" si="554"/>
        <v>0</v>
      </c>
      <c r="GR94" s="201">
        <f t="shared" si="555"/>
        <v>0</v>
      </c>
      <c r="GS94" s="201">
        <f t="shared" si="556"/>
        <v>0</v>
      </c>
      <c r="GT94" s="201">
        <f t="shared" si="557"/>
        <v>0</v>
      </c>
      <c r="GU94" s="201">
        <f t="shared" si="558"/>
        <v>0</v>
      </c>
      <c r="GW94" s="166">
        <f t="shared" si="559"/>
        <v>0</v>
      </c>
      <c r="GX94" s="201">
        <f t="shared" si="613"/>
        <v>0</v>
      </c>
      <c r="GY94" s="201">
        <f t="shared" si="613"/>
        <v>0</v>
      </c>
      <c r="GZ94" s="201">
        <f t="shared" si="613"/>
        <v>0</v>
      </c>
      <c r="HA94" s="201">
        <f t="shared" si="613"/>
        <v>0</v>
      </c>
      <c r="HB94" s="201">
        <f t="shared" si="613"/>
        <v>0</v>
      </c>
      <c r="HC94" s="201">
        <f t="shared" si="613"/>
        <v>0</v>
      </c>
      <c r="HD94" s="201">
        <f t="shared" si="613"/>
        <v>0</v>
      </c>
      <c r="HE94" s="201">
        <f t="shared" si="613"/>
        <v>0</v>
      </c>
      <c r="HF94" s="201">
        <f t="shared" si="613"/>
        <v>0</v>
      </c>
      <c r="HG94" s="201">
        <f t="shared" si="613"/>
        <v>0</v>
      </c>
      <c r="HH94" s="201">
        <f t="shared" si="613"/>
        <v>0</v>
      </c>
      <c r="HI94" s="201">
        <f t="shared" si="613"/>
        <v>0</v>
      </c>
      <c r="HJ94" s="201">
        <f t="shared" si="613"/>
        <v>0</v>
      </c>
      <c r="HK94" s="201">
        <f t="shared" si="613"/>
        <v>0</v>
      </c>
      <c r="HL94" s="201">
        <f t="shared" si="613"/>
        <v>0</v>
      </c>
      <c r="HM94" s="201">
        <f t="shared" si="613"/>
        <v>0</v>
      </c>
      <c r="HN94" s="201">
        <f t="shared" si="614"/>
        <v>0</v>
      </c>
      <c r="HO94" s="201">
        <f t="shared" si="614"/>
        <v>0</v>
      </c>
      <c r="HP94" s="201">
        <f t="shared" si="614"/>
        <v>0</v>
      </c>
      <c r="HQ94" s="201">
        <f t="shared" si="614"/>
        <v>0</v>
      </c>
      <c r="HR94" s="201">
        <f t="shared" si="614"/>
        <v>0</v>
      </c>
      <c r="HS94" s="201">
        <f t="shared" si="614"/>
        <v>0</v>
      </c>
      <c r="HT94" s="201">
        <f t="shared" si="614"/>
        <v>0</v>
      </c>
      <c r="HU94" s="201">
        <f t="shared" si="614"/>
        <v>0</v>
      </c>
      <c r="HV94" s="201">
        <f t="shared" si="614"/>
        <v>0</v>
      </c>
      <c r="HW94" s="201">
        <f t="shared" si="614"/>
        <v>0</v>
      </c>
      <c r="HX94" s="201">
        <f t="shared" si="614"/>
        <v>0</v>
      </c>
      <c r="HY94" s="201">
        <f t="shared" si="614"/>
        <v>0</v>
      </c>
      <c r="HZ94" s="201">
        <f t="shared" si="614"/>
        <v>0</v>
      </c>
      <c r="IA94" s="201">
        <f t="shared" si="614"/>
        <v>0</v>
      </c>
      <c r="IB94" s="201">
        <f t="shared" si="614"/>
        <v>0</v>
      </c>
      <c r="IC94" s="201">
        <f t="shared" si="614"/>
        <v>0</v>
      </c>
      <c r="ID94" s="201">
        <f t="shared" si="615"/>
        <v>0</v>
      </c>
      <c r="IE94" s="201">
        <f t="shared" si="615"/>
        <v>0</v>
      </c>
      <c r="IF94" s="201">
        <f t="shared" si="615"/>
        <v>0</v>
      </c>
      <c r="IG94" s="201">
        <f t="shared" si="615"/>
        <v>0</v>
      </c>
      <c r="IH94" s="201">
        <f t="shared" si="615"/>
        <v>0</v>
      </c>
      <c r="II94" s="201">
        <f t="shared" si="615"/>
        <v>0</v>
      </c>
      <c r="IJ94" s="201">
        <f t="shared" si="615"/>
        <v>0</v>
      </c>
      <c r="IL94" s="166">
        <f t="shared" ref="IL94:JY94" si="670">IF(GW94=1,1,0)</f>
        <v>0</v>
      </c>
      <c r="IM94" s="201">
        <f t="shared" si="670"/>
        <v>0</v>
      </c>
      <c r="IN94" s="201">
        <f t="shared" si="670"/>
        <v>0</v>
      </c>
      <c r="IO94" s="201">
        <f t="shared" si="670"/>
        <v>0</v>
      </c>
      <c r="IP94" s="201">
        <f t="shared" si="670"/>
        <v>0</v>
      </c>
      <c r="IQ94" s="201">
        <f t="shared" si="670"/>
        <v>0</v>
      </c>
      <c r="IR94" s="201">
        <f t="shared" si="670"/>
        <v>0</v>
      </c>
      <c r="IS94" s="201">
        <f t="shared" si="670"/>
        <v>0</v>
      </c>
      <c r="IT94" s="201">
        <f t="shared" si="670"/>
        <v>0</v>
      </c>
      <c r="IU94" s="201">
        <f t="shared" si="670"/>
        <v>0</v>
      </c>
      <c r="IV94" s="201">
        <f t="shared" si="670"/>
        <v>0</v>
      </c>
      <c r="IW94" s="201">
        <f t="shared" si="670"/>
        <v>0</v>
      </c>
      <c r="IX94" s="201">
        <f t="shared" si="670"/>
        <v>0</v>
      </c>
      <c r="IY94" s="201">
        <f t="shared" si="670"/>
        <v>0</v>
      </c>
      <c r="IZ94" s="201">
        <f t="shared" si="670"/>
        <v>0</v>
      </c>
      <c r="JA94" s="201">
        <f t="shared" si="670"/>
        <v>0</v>
      </c>
      <c r="JB94" s="201">
        <f t="shared" si="670"/>
        <v>0</v>
      </c>
      <c r="JC94" s="201">
        <f t="shared" si="670"/>
        <v>0</v>
      </c>
      <c r="JD94" s="201">
        <f t="shared" si="670"/>
        <v>0</v>
      </c>
      <c r="JE94" s="201">
        <f t="shared" si="670"/>
        <v>0</v>
      </c>
      <c r="JF94" s="201">
        <f t="shared" si="670"/>
        <v>0</v>
      </c>
      <c r="JG94" s="201">
        <f t="shared" si="670"/>
        <v>0</v>
      </c>
      <c r="JH94" s="201">
        <f t="shared" si="670"/>
        <v>0</v>
      </c>
      <c r="JI94" s="201">
        <f t="shared" si="670"/>
        <v>0</v>
      </c>
      <c r="JJ94" s="201">
        <f t="shared" si="670"/>
        <v>0</v>
      </c>
      <c r="JK94" s="201">
        <f t="shared" si="670"/>
        <v>0</v>
      </c>
      <c r="JL94" s="201">
        <f t="shared" si="670"/>
        <v>0</v>
      </c>
      <c r="JM94" s="201">
        <f t="shared" si="670"/>
        <v>0</v>
      </c>
      <c r="JN94" s="201">
        <f t="shared" si="670"/>
        <v>0</v>
      </c>
      <c r="JO94" s="201">
        <f t="shared" si="670"/>
        <v>0</v>
      </c>
      <c r="JP94" s="201">
        <f t="shared" si="670"/>
        <v>0</v>
      </c>
      <c r="JQ94" s="201">
        <f t="shared" si="670"/>
        <v>0</v>
      </c>
      <c r="JR94" s="201">
        <f t="shared" si="670"/>
        <v>0</v>
      </c>
      <c r="JS94" s="201">
        <f t="shared" si="670"/>
        <v>0</v>
      </c>
      <c r="JT94" s="201">
        <f t="shared" si="670"/>
        <v>0</v>
      </c>
      <c r="JU94" s="201">
        <f t="shared" si="670"/>
        <v>0</v>
      </c>
      <c r="JV94" s="201">
        <f t="shared" si="670"/>
        <v>0</v>
      </c>
      <c r="JW94" s="201">
        <f t="shared" si="670"/>
        <v>0</v>
      </c>
      <c r="JX94" s="201">
        <f t="shared" si="670"/>
        <v>0</v>
      </c>
      <c r="JY94" s="201">
        <f t="shared" si="670"/>
        <v>0</v>
      </c>
      <c r="JZ94" s="167" t="str">
        <f>IF(MAX(IL94:JY94)=1,CONCATENATE("If no, risk for inelligible proposed unit."),"")</f>
        <v/>
      </c>
    </row>
    <row r="95" spans="1:286" ht="12.95" customHeight="1" x14ac:dyDescent="0.25">
      <c r="A95" s="284" t="s">
        <v>370</v>
      </c>
      <c r="B95" s="284"/>
      <c r="C95" s="284"/>
      <c r="D95" s="284"/>
      <c r="E95" s="284"/>
      <c r="F95" s="284"/>
      <c r="G95" s="284"/>
      <c r="H95" s="284"/>
      <c r="I95" s="284"/>
      <c r="J95" s="284"/>
      <c r="K95" s="284"/>
      <c r="L95" s="284"/>
      <c r="M95" s="284"/>
      <c r="N95" s="284"/>
      <c r="O95" s="284"/>
      <c r="P95" s="284"/>
      <c r="Q95" s="284"/>
      <c r="R95" s="154" t="str">
        <f t="shared" si="475"/>
        <v/>
      </c>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298"/>
      <c r="BH95" s="299"/>
      <c r="BI95" s="299"/>
      <c r="BJ95" s="299"/>
      <c r="BK95" s="299"/>
      <c r="BL95" s="299"/>
      <c r="BM95" s="299"/>
      <c r="BN95" s="299"/>
      <c r="BO95" s="299"/>
      <c r="BP95" s="299"/>
      <c r="BQ95" s="299"/>
      <c r="BR95" s="299"/>
      <c r="BS95" s="299"/>
      <c r="BT95" s="299"/>
      <c r="BU95" s="299"/>
      <c r="BV95" s="299"/>
      <c r="BW95" s="300"/>
      <c r="BX95" s="8"/>
      <c r="BY95" s="145"/>
      <c r="BZ95" s="158" t="str">
        <f t="shared" si="568"/>
        <v/>
      </c>
      <c r="CA95" s="166">
        <f t="shared" si="476"/>
        <v>0</v>
      </c>
      <c r="CB95" s="166">
        <f t="shared" si="477"/>
        <v>0</v>
      </c>
      <c r="CD95" s="166">
        <f t="shared" si="478"/>
        <v>0</v>
      </c>
      <c r="CE95" s="201">
        <f t="shared" si="479"/>
        <v>0</v>
      </c>
      <c r="CF95" s="201">
        <f t="shared" si="480"/>
        <v>0</v>
      </c>
      <c r="CG95" s="201">
        <f t="shared" si="481"/>
        <v>0</v>
      </c>
      <c r="CH95" s="201">
        <f t="shared" si="482"/>
        <v>0</v>
      </c>
      <c r="CI95" s="201">
        <f t="shared" si="483"/>
        <v>0</v>
      </c>
      <c r="CJ95" s="201">
        <f t="shared" si="484"/>
        <v>0</v>
      </c>
      <c r="CK95" s="201">
        <f t="shared" si="485"/>
        <v>0</v>
      </c>
      <c r="CL95" s="201">
        <f t="shared" si="486"/>
        <v>0</v>
      </c>
      <c r="CM95" s="201">
        <f t="shared" si="487"/>
        <v>0</v>
      </c>
      <c r="CN95" s="201">
        <f t="shared" si="488"/>
        <v>0</v>
      </c>
      <c r="CO95" s="201">
        <f t="shared" si="489"/>
        <v>0</v>
      </c>
      <c r="CP95" s="201">
        <f t="shared" si="490"/>
        <v>0</v>
      </c>
      <c r="CQ95" s="201">
        <f t="shared" si="491"/>
        <v>0</v>
      </c>
      <c r="CR95" s="201">
        <f t="shared" si="492"/>
        <v>0</v>
      </c>
      <c r="CS95" s="201">
        <f t="shared" si="493"/>
        <v>0</v>
      </c>
      <c r="CT95" s="201">
        <f t="shared" si="494"/>
        <v>0</v>
      </c>
      <c r="CU95" s="201">
        <f t="shared" si="495"/>
        <v>0</v>
      </c>
      <c r="CV95" s="201">
        <f t="shared" si="496"/>
        <v>0</v>
      </c>
      <c r="CW95" s="201">
        <f t="shared" si="497"/>
        <v>0</v>
      </c>
      <c r="CX95" s="201">
        <f t="shared" si="498"/>
        <v>0</v>
      </c>
      <c r="CY95" s="201">
        <f t="shared" si="499"/>
        <v>0</v>
      </c>
      <c r="CZ95" s="201">
        <f t="shared" si="500"/>
        <v>0</v>
      </c>
      <c r="DA95" s="201">
        <f t="shared" si="501"/>
        <v>0</v>
      </c>
      <c r="DB95" s="201">
        <f t="shared" si="502"/>
        <v>0</v>
      </c>
      <c r="DC95" s="201">
        <f t="shared" si="503"/>
        <v>0</v>
      </c>
      <c r="DD95" s="201">
        <f t="shared" si="504"/>
        <v>0</v>
      </c>
      <c r="DE95" s="201">
        <f t="shared" si="505"/>
        <v>0</v>
      </c>
      <c r="DF95" s="201">
        <f t="shared" si="506"/>
        <v>0</v>
      </c>
      <c r="DG95" s="201">
        <f t="shared" si="507"/>
        <v>0</v>
      </c>
      <c r="DH95" s="201">
        <f t="shared" si="508"/>
        <v>0</v>
      </c>
      <c r="DI95" s="201">
        <f t="shared" si="509"/>
        <v>0</v>
      </c>
      <c r="DJ95" s="201">
        <f t="shared" si="510"/>
        <v>0</v>
      </c>
      <c r="DK95" s="201">
        <f t="shared" si="511"/>
        <v>0</v>
      </c>
      <c r="DL95" s="201">
        <f t="shared" si="512"/>
        <v>0</v>
      </c>
      <c r="DM95" s="201">
        <f t="shared" si="513"/>
        <v>0</v>
      </c>
      <c r="DN95" s="201">
        <f t="shared" si="514"/>
        <v>0</v>
      </c>
      <c r="DO95" s="201">
        <f t="shared" si="515"/>
        <v>0</v>
      </c>
      <c r="DP95" s="201">
        <f t="shared" si="516"/>
        <v>0</v>
      </c>
      <c r="DQ95" s="201">
        <f t="shared" si="517"/>
        <v>0</v>
      </c>
      <c r="DS95" s="166">
        <f>IF(AND(S$10&gt;0,S$85&lt;&gt;"N/A",S93&lt;&gt;"N/A"),1,0)</f>
        <v>0</v>
      </c>
      <c r="DT95" s="201">
        <f t="shared" ref="DT95:FF95" si="671">IF(AND(T$10&gt;0,T$85&lt;&gt;"N/A",T93&lt;&gt;"N/A"),1,0)</f>
        <v>0</v>
      </c>
      <c r="DU95" s="201">
        <f t="shared" si="671"/>
        <v>0</v>
      </c>
      <c r="DV95" s="201">
        <f t="shared" si="671"/>
        <v>0</v>
      </c>
      <c r="DW95" s="201">
        <f t="shared" si="671"/>
        <v>0</v>
      </c>
      <c r="DX95" s="201">
        <f t="shared" si="671"/>
        <v>0</v>
      </c>
      <c r="DY95" s="201">
        <f t="shared" si="671"/>
        <v>0</v>
      </c>
      <c r="DZ95" s="201">
        <f t="shared" si="671"/>
        <v>0</v>
      </c>
      <c r="EA95" s="201">
        <f t="shared" si="671"/>
        <v>0</v>
      </c>
      <c r="EB95" s="201">
        <f t="shared" si="671"/>
        <v>0</v>
      </c>
      <c r="EC95" s="201">
        <f t="shared" si="671"/>
        <v>0</v>
      </c>
      <c r="ED95" s="201">
        <f t="shared" si="671"/>
        <v>0</v>
      </c>
      <c r="EE95" s="201">
        <f t="shared" si="671"/>
        <v>0</v>
      </c>
      <c r="EF95" s="201">
        <f t="shared" si="671"/>
        <v>0</v>
      </c>
      <c r="EG95" s="201">
        <f t="shared" si="671"/>
        <v>0</v>
      </c>
      <c r="EH95" s="201">
        <f t="shared" si="671"/>
        <v>0</v>
      </c>
      <c r="EI95" s="201">
        <f t="shared" si="671"/>
        <v>0</v>
      </c>
      <c r="EJ95" s="201">
        <f t="shared" si="671"/>
        <v>0</v>
      </c>
      <c r="EK95" s="201">
        <f t="shared" si="671"/>
        <v>0</v>
      </c>
      <c r="EL95" s="201">
        <f t="shared" si="671"/>
        <v>0</v>
      </c>
      <c r="EM95" s="201">
        <f t="shared" si="671"/>
        <v>0</v>
      </c>
      <c r="EN95" s="201">
        <f t="shared" si="671"/>
        <v>0</v>
      </c>
      <c r="EO95" s="201">
        <f t="shared" si="671"/>
        <v>0</v>
      </c>
      <c r="EP95" s="201">
        <f t="shared" si="671"/>
        <v>0</v>
      </c>
      <c r="EQ95" s="201">
        <f t="shared" si="671"/>
        <v>0</v>
      </c>
      <c r="ER95" s="201">
        <f t="shared" si="671"/>
        <v>0</v>
      </c>
      <c r="ES95" s="201">
        <f t="shared" si="671"/>
        <v>0</v>
      </c>
      <c r="ET95" s="201">
        <f t="shared" si="671"/>
        <v>0</v>
      </c>
      <c r="EU95" s="201">
        <f t="shared" si="671"/>
        <v>0</v>
      </c>
      <c r="EV95" s="201">
        <f t="shared" si="671"/>
        <v>0</v>
      </c>
      <c r="EW95" s="201">
        <f t="shared" si="671"/>
        <v>0</v>
      </c>
      <c r="EX95" s="201">
        <f t="shared" si="671"/>
        <v>0</v>
      </c>
      <c r="EY95" s="201">
        <f t="shared" si="671"/>
        <v>0</v>
      </c>
      <c r="EZ95" s="201">
        <f t="shared" si="671"/>
        <v>0</v>
      </c>
      <c r="FA95" s="201">
        <f t="shared" si="671"/>
        <v>0</v>
      </c>
      <c r="FB95" s="201">
        <f t="shared" si="671"/>
        <v>0</v>
      </c>
      <c r="FC95" s="201">
        <f t="shared" si="671"/>
        <v>0</v>
      </c>
      <c r="FD95" s="201">
        <f t="shared" si="671"/>
        <v>0</v>
      </c>
      <c r="FE95" s="201">
        <f t="shared" si="671"/>
        <v>0</v>
      </c>
      <c r="FF95" s="201">
        <f t="shared" si="671"/>
        <v>0</v>
      </c>
      <c r="FH95" s="166">
        <f t="shared" si="519"/>
        <v>0</v>
      </c>
      <c r="FI95" s="201">
        <f t="shared" si="520"/>
        <v>0</v>
      </c>
      <c r="FJ95" s="201">
        <f t="shared" si="521"/>
        <v>0</v>
      </c>
      <c r="FK95" s="201">
        <f t="shared" si="522"/>
        <v>0</v>
      </c>
      <c r="FL95" s="201">
        <f t="shared" si="523"/>
        <v>0</v>
      </c>
      <c r="FM95" s="201">
        <f t="shared" si="524"/>
        <v>0</v>
      </c>
      <c r="FN95" s="201">
        <f t="shared" si="525"/>
        <v>0</v>
      </c>
      <c r="FO95" s="201">
        <f t="shared" si="526"/>
        <v>0</v>
      </c>
      <c r="FP95" s="201">
        <f t="shared" si="527"/>
        <v>0</v>
      </c>
      <c r="FQ95" s="201">
        <f t="shared" si="528"/>
        <v>0</v>
      </c>
      <c r="FR95" s="201">
        <f t="shared" si="529"/>
        <v>0</v>
      </c>
      <c r="FS95" s="201">
        <f t="shared" si="530"/>
        <v>0</v>
      </c>
      <c r="FT95" s="201">
        <f t="shared" si="531"/>
        <v>0</v>
      </c>
      <c r="FU95" s="201">
        <f t="shared" si="532"/>
        <v>0</v>
      </c>
      <c r="FV95" s="201">
        <f t="shared" si="533"/>
        <v>0</v>
      </c>
      <c r="FW95" s="201">
        <f t="shared" si="534"/>
        <v>0</v>
      </c>
      <c r="FX95" s="201">
        <f t="shared" si="535"/>
        <v>0</v>
      </c>
      <c r="FY95" s="201">
        <f t="shared" si="536"/>
        <v>0</v>
      </c>
      <c r="FZ95" s="201">
        <f t="shared" si="537"/>
        <v>0</v>
      </c>
      <c r="GA95" s="201">
        <f t="shared" si="538"/>
        <v>0</v>
      </c>
      <c r="GB95" s="201">
        <f t="shared" si="539"/>
        <v>0</v>
      </c>
      <c r="GC95" s="201">
        <f t="shared" si="540"/>
        <v>0</v>
      </c>
      <c r="GD95" s="201">
        <f t="shared" si="541"/>
        <v>0</v>
      </c>
      <c r="GE95" s="201">
        <f t="shared" si="542"/>
        <v>0</v>
      </c>
      <c r="GF95" s="201">
        <f t="shared" si="543"/>
        <v>0</v>
      </c>
      <c r="GG95" s="201">
        <f t="shared" si="544"/>
        <v>0</v>
      </c>
      <c r="GH95" s="201">
        <f t="shared" si="545"/>
        <v>0</v>
      </c>
      <c r="GI95" s="201">
        <f t="shared" si="546"/>
        <v>0</v>
      </c>
      <c r="GJ95" s="201">
        <f t="shared" si="547"/>
        <v>0</v>
      </c>
      <c r="GK95" s="201">
        <f t="shared" si="548"/>
        <v>0</v>
      </c>
      <c r="GL95" s="201">
        <f t="shared" si="549"/>
        <v>0</v>
      </c>
      <c r="GM95" s="201">
        <f t="shared" si="550"/>
        <v>0</v>
      </c>
      <c r="GN95" s="201">
        <f t="shared" si="551"/>
        <v>0</v>
      </c>
      <c r="GO95" s="201">
        <f t="shared" si="552"/>
        <v>0</v>
      </c>
      <c r="GP95" s="201">
        <f t="shared" si="553"/>
        <v>0</v>
      </c>
      <c r="GQ95" s="201">
        <f t="shared" si="554"/>
        <v>0</v>
      </c>
      <c r="GR95" s="201">
        <f t="shared" si="555"/>
        <v>0</v>
      </c>
      <c r="GS95" s="201">
        <f t="shared" si="556"/>
        <v>0</v>
      </c>
      <c r="GT95" s="201">
        <f t="shared" si="557"/>
        <v>0</v>
      </c>
      <c r="GU95" s="201">
        <f t="shared" si="558"/>
        <v>0</v>
      </c>
      <c r="GW95" s="166">
        <f t="shared" si="559"/>
        <v>0</v>
      </c>
      <c r="GX95" s="201">
        <f t="shared" si="613"/>
        <v>0</v>
      </c>
      <c r="GY95" s="201">
        <f t="shared" si="613"/>
        <v>0</v>
      </c>
      <c r="GZ95" s="201">
        <f t="shared" si="613"/>
        <v>0</v>
      </c>
      <c r="HA95" s="201">
        <f t="shared" si="613"/>
        <v>0</v>
      </c>
      <c r="HB95" s="201">
        <f t="shared" si="613"/>
        <v>0</v>
      </c>
      <c r="HC95" s="201">
        <f t="shared" si="613"/>
        <v>0</v>
      </c>
      <c r="HD95" s="201">
        <f t="shared" si="613"/>
        <v>0</v>
      </c>
      <c r="HE95" s="201">
        <f t="shared" si="613"/>
        <v>0</v>
      </c>
      <c r="HF95" s="201">
        <f t="shared" si="613"/>
        <v>0</v>
      </c>
      <c r="HG95" s="201">
        <f t="shared" si="613"/>
        <v>0</v>
      </c>
      <c r="HH95" s="201">
        <f t="shared" si="613"/>
        <v>0</v>
      </c>
      <c r="HI95" s="201">
        <f t="shared" si="613"/>
        <v>0</v>
      </c>
      <c r="HJ95" s="201">
        <f t="shared" si="613"/>
        <v>0</v>
      </c>
      <c r="HK95" s="201">
        <f t="shared" si="613"/>
        <v>0</v>
      </c>
      <c r="HL95" s="201">
        <f t="shared" si="613"/>
        <v>0</v>
      </c>
      <c r="HM95" s="201">
        <f t="shared" si="613"/>
        <v>0</v>
      </c>
      <c r="HN95" s="201">
        <f t="shared" si="614"/>
        <v>0</v>
      </c>
      <c r="HO95" s="201">
        <f t="shared" si="614"/>
        <v>0</v>
      </c>
      <c r="HP95" s="201">
        <f t="shared" si="614"/>
        <v>0</v>
      </c>
      <c r="HQ95" s="201">
        <f t="shared" si="614"/>
        <v>0</v>
      </c>
      <c r="HR95" s="201">
        <f t="shared" si="614"/>
        <v>0</v>
      </c>
      <c r="HS95" s="201">
        <f t="shared" si="614"/>
        <v>0</v>
      </c>
      <c r="HT95" s="201">
        <f t="shared" si="614"/>
        <v>0</v>
      </c>
      <c r="HU95" s="201">
        <f t="shared" si="614"/>
        <v>0</v>
      </c>
      <c r="HV95" s="201">
        <f t="shared" si="614"/>
        <v>0</v>
      </c>
      <c r="HW95" s="201">
        <f t="shared" si="614"/>
        <v>0</v>
      </c>
      <c r="HX95" s="201">
        <f t="shared" si="614"/>
        <v>0</v>
      </c>
      <c r="HY95" s="201">
        <f t="shared" si="614"/>
        <v>0</v>
      </c>
      <c r="HZ95" s="201">
        <f t="shared" si="614"/>
        <v>0</v>
      </c>
      <c r="IA95" s="201">
        <f t="shared" si="614"/>
        <v>0</v>
      </c>
      <c r="IB95" s="201">
        <f t="shared" si="614"/>
        <v>0</v>
      </c>
      <c r="IC95" s="201">
        <f t="shared" si="614"/>
        <v>0</v>
      </c>
      <c r="ID95" s="201">
        <f t="shared" si="615"/>
        <v>0</v>
      </c>
      <c r="IE95" s="201">
        <f t="shared" si="615"/>
        <v>0</v>
      </c>
      <c r="IF95" s="201">
        <f t="shared" si="615"/>
        <v>0</v>
      </c>
      <c r="IG95" s="201">
        <f t="shared" si="615"/>
        <v>0</v>
      </c>
      <c r="IH95" s="201">
        <f t="shared" si="615"/>
        <v>0</v>
      </c>
      <c r="II95" s="201">
        <f t="shared" si="615"/>
        <v>0</v>
      </c>
      <c r="IJ95" s="201">
        <f t="shared" si="615"/>
        <v>0</v>
      </c>
      <c r="IM95" s="201"/>
      <c r="IN95" s="201"/>
      <c r="IO95" s="201"/>
      <c r="IP95" s="201"/>
      <c r="IQ95" s="201"/>
      <c r="IR95" s="201"/>
      <c r="IS95" s="201"/>
      <c r="IT95" s="201"/>
      <c r="IU95" s="201"/>
      <c r="IV95" s="201"/>
      <c r="IW95" s="201"/>
      <c r="IX95" s="201"/>
      <c r="IY95" s="201"/>
      <c r="IZ95" s="201"/>
      <c r="JA95" s="201"/>
      <c r="JB95" s="201"/>
      <c r="JC95" s="201"/>
      <c r="JD95" s="201"/>
      <c r="JE95" s="201"/>
      <c r="JF95" s="201"/>
      <c r="JG95" s="201"/>
      <c r="JH95" s="201"/>
      <c r="JI95" s="201"/>
      <c r="JJ95" s="201"/>
      <c r="JK95" s="201"/>
      <c r="JL95" s="201"/>
      <c r="JM95" s="201"/>
      <c r="JN95" s="201"/>
      <c r="JO95" s="201"/>
      <c r="JP95" s="201"/>
      <c r="JQ95" s="201"/>
      <c r="JR95" s="201"/>
      <c r="JS95" s="201"/>
      <c r="JT95" s="201"/>
      <c r="JU95" s="201"/>
      <c r="JV95" s="201"/>
      <c r="JW95" s="201"/>
      <c r="JX95" s="201"/>
      <c r="JY95" s="201"/>
    </row>
    <row r="96" spans="1:286" ht="12.95" customHeight="1" x14ac:dyDescent="0.25">
      <c r="A96" s="284" t="s">
        <v>371</v>
      </c>
      <c r="B96" s="284"/>
      <c r="C96" s="284"/>
      <c r="D96" s="284"/>
      <c r="E96" s="284"/>
      <c r="F96" s="284"/>
      <c r="G96" s="284"/>
      <c r="H96" s="284"/>
      <c r="I96" s="284"/>
      <c r="J96" s="284"/>
      <c r="K96" s="284"/>
      <c r="L96" s="284"/>
      <c r="M96" s="284"/>
      <c r="N96" s="284"/>
      <c r="O96" s="284"/>
      <c r="P96" s="284"/>
      <c r="Q96" s="284"/>
      <c r="R96" s="154" t="str">
        <f t="shared" si="475"/>
        <v/>
      </c>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298"/>
      <c r="BH96" s="299"/>
      <c r="BI96" s="299"/>
      <c r="BJ96" s="299"/>
      <c r="BK96" s="299"/>
      <c r="BL96" s="299"/>
      <c r="BM96" s="299"/>
      <c r="BN96" s="299"/>
      <c r="BO96" s="299"/>
      <c r="BP96" s="299"/>
      <c r="BQ96" s="299"/>
      <c r="BR96" s="299"/>
      <c r="BS96" s="299"/>
      <c r="BT96" s="299"/>
      <c r="BU96" s="299"/>
      <c r="BV96" s="299"/>
      <c r="BW96" s="300"/>
      <c r="BX96" s="7"/>
      <c r="BY96" s="145"/>
      <c r="BZ96" s="158" t="str">
        <f t="shared" si="568"/>
        <v/>
      </c>
      <c r="CA96" s="166">
        <f t="shared" si="476"/>
        <v>0</v>
      </c>
      <c r="CB96" s="166">
        <f t="shared" si="477"/>
        <v>0</v>
      </c>
      <c r="CD96" s="166">
        <f t="shared" si="478"/>
        <v>0</v>
      </c>
      <c r="CE96" s="201">
        <f t="shared" si="479"/>
        <v>0</v>
      </c>
      <c r="CF96" s="201">
        <f t="shared" si="480"/>
        <v>0</v>
      </c>
      <c r="CG96" s="201">
        <f t="shared" si="481"/>
        <v>0</v>
      </c>
      <c r="CH96" s="201">
        <f t="shared" si="482"/>
        <v>0</v>
      </c>
      <c r="CI96" s="201">
        <f t="shared" si="483"/>
        <v>0</v>
      </c>
      <c r="CJ96" s="201">
        <f t="shared" si="484"/>
        <v>0</v>
      </c>
      <c r="CK96" s="201">
        <f t="shared" si="485"/>
        <v>0</v>
      </c>
      <c r="CL96" s="201">
        <f t="shared" si="486"/>
        <v>0</v>
      </c>
      <c r="CM96" s="201">
        <f t="shared" si="487"/>
        <v>0</v>
      </c>
      <c r="CN96" s="201">
        <f t="shared" si="488"/>
        <v>0</v>
      </c>
      <c r="CO96" s="201">
        <f t="shared" si="489"/>
        <v>0</v>
      </c>
      <c r="CP96" s="201">
        <f t="shared" si="490"/>
        <v>0</v>
      </c>
      <c r="CQ96" s="201">
        <f t="shared" si="491"/>
        <v>0</v>
      </c>
      <c r="CR96" s="201">
        <f t="shared" si="492"/>
        <v>0</v>
      </c>
      <c r="CS96" s="201">
        <f t="shared" si="493"/>
        <v>0</v>
      </c>
      <c r="CT96" s="201">
        <f t="shared" si="494"/>
        <v>0</v>
      </c>
      <c r="CU96" s="201">
        <f t="shared" si="495"/>
        <v>0</v>
      </c>
      <c r="CV96" s="201">
        <f t="shared" si="496"/>
        <v>0</v>
      </c>
      <c r="CW96" s="201">
        <f t="shared" si="497"/>
        <v>0</v>
      </c>
      <c r="CX96" s="201">
        <f t="shared" si="498"/>
        <v>0</v>
      </c>
      <c r="CY96" s="201">
        <f t="shared" si="499"/>
        <v>0</v>
      </c>
      <c r="CZ96" s="201">
        <f t="shared" si="500"/>
        <v>0</v>
      </c>
      <c r="DA96" s="201">
        <f t="shared" si="501"/>
        <v>0</v>
      </c>
      <c r="DB96" s="201">
        <f t="shared" si="502"/>
        <v>0</v>
      </c>
      <c r="DC96" s="201">
        <f t="shared" si="503"/>
        <v>0</v>
      </c>
      <c r="DD96" s="201">
        <f t="shared" si="504"/>
        <v>0</v>
      </c>
      <c r="DE96" s="201">
        <f t="shared" si="505"/>
        <v>0</v>
      </c>
      <c r="DF96" s="201">
        <f t="shared" si="506"/>
        <v>0</v>
      </c>
      <c r="DG96" s="201">
        <f t="shared" si="507"/>
        <v>0</v>
      </c>
      <c r="DH96" s="201">
        <f t="shared" si="508"/>
        <v>0</v>
      </c>
      <c r="DI96" s="201">
        <f t="shared" si="509"/>
        <v>0</v>
      </c>
      <c r="DJ96" s="201">
        <f t="shared" si="510"/>
        <v>0</v>
      </c>
      <c r="DK96" s="201">
        <f t="shared" si="511"/>
        <v>0</v>
      </c>
      <c r="DL96" s="201">
        <f t="shared" si="512"/>
        <v>0</v>
      </c>
      <c r="DM96" s="201">
        <f t="shared" si="513"/>
        <v>0</v>
      </c>
      <c r="DN96" s="201">
        <f t="shared" si="514"/>
        <v>0</v>
      </c>
      <c r="DO96" s="201">
        <f t="shared" si="515"/>
        <v>0</v>
      </c>
      <c r="DP96" s="201">
        <f t="shared" si="516"/>
        <v>0</v>
      </c>
      <c r="DQ96" s="201">
        <f t="shared" si="517"/>
        <v>0</v>
      </c>
      <c r="DS96" s="166">
        <f t="shared" si="629"/>
        <v>0</v>
      </c>
      <c r="DT96" s="201">
        <f t="shared" ref="DT96" si="672">IF(AND(T$10&gt;0,T$85&lt;&gt;"N/A",T96&lt;&gt;"N/A"),1,0)</f>
        <v>0</v>
      </c>
      <c r="DU96" s="201">
        <f t="shared" ref="DU96" si="673">IF(AND(U$10&gt;0,U$85&lt;&gt;"N/A",U96&lt;&gt;"N/A"),1,0)</f>
        <v>0</v>
      </c>
      <c r="DV96" s="201">
        <f t="shared" ref="DV96" si="674">IF(AND(V$10&gt;0,V$85&lt;&gt;"N/A",V96&lt;&gt;"N/A"),1,0)</f>
        <v>0</v>
      </c>
      <c r="DW96" s="201">
        <f t="shared" ref="DW96" si="675">IF(AND(W$10&gt;0,W$85&lt;&gt;"N/A",W96&lt;&gt;"N/A"),1,0)</f>
        <v>0</v>
      </c>
      <c r="DX96" s="201">
        <f t="shared" ref="DX96" si="676">IF(AND(X$10&gt;0,X$85&lt;&gt;"N/A",X96&lt;&gt;"N/A"),1,0)</f>
        <v>0</v>
      </c>
      <c r="DY96" s="201">
        <f t="shared" ref="DY96" si="677">IF(AND(Y$10&gt;0,Y$85&lt;&gt;"N/A",Y96&lt;&gt;"N/A"),1,0)</f>
        <v>0</v>
      </c>
      <c r="DZ96" s="201">
        <f t="shared" ref="DZ96" si="678">IF(AND(Z$10&gt;0,Z$85&lt;&gt;"N/A",Z96&lt;&gt;"N/A"),1,0)</f>
        <v>0</v>
      </c>
      <c r="EA96" s="201">
        <f t="shared" ref="EA96" si="679">IF(AND(AA$10&gt;0,AA$85&lt;&gt;"N/A",AA96&lt;&gt;"N/A"),1,0)</f>
        <v>0</v>
      </c>
      <c r="EB96" s="201">
        <f t="shared" ref="EB96" si="680">IF(AND(AB$10&gt;0,AB$85&lt;&gt;"N/A",AB96&lt;&gt;"N/A"),1,0)</f>
        <v>0</v>
      </c>
      <c r="EC96" s="201">
        <f t="shared" ref="EC96" si="681">IF(AND(AC$10&gt;0,AC$85&lt;&gt;"N/A",AC96&lt;&gt;"N/A"),1,0)</f>
        <v>0</v>
      </c>
      <c r="ED96" s="201">
        <f t="shared" ref="ED96" si="682">IF(AND(AD$10&gt;0,AD$85&lt;&gt;"N/A",AD96&lt;&gt;"N/A"),1,0)</f>
        <v>0</v>
      </c>
      <c r="EE96" s="201">
        <f t="shared" ref="EE96" si="683">IF(AND(AE$10&gt;0,AE$85&lt;&gt;"N/A",AE96&lt;&gt;"N/A"),1,0)</f>
        <v>0</v>
      </c>
      <c r="EF96" s="201">
        <f t="shared" ref="EF96" si="684">IF(AND(AF$10&gt;0,AF$85&lt;&gt;"N/A",AF96&lt;&gt;"N/A"),1,0)</f>
        <v>0</v>
      </c>
      <c r="EG96" s="201">
        <f t="shared" ref="EG96" si="685">IF(AND(AG$10&gt;0,AG$85&lt;&gt;"N/A",AG96&lt;&gt;"N/A"),1,0)</f>
        <v>0</v>
      </c>
      <c r="EH96" s="201">
        <f t="shared" ref="EH96" si="686">IF(AND(AH$10&gt;0,AH$85&lt;&gt;"N/A",AH96&lt;&gt;"N/A"),1,0)</f>
        <v>0</v>
      </c>
      <c r="EI96" s="201">
        <f t="shared" ref="EI96" si="687">IF(AND(AI$10&gt;0,AI$85&lt;&gt;"N/A",AI96&lt;&gt;"N/A"),1,0)</f>
        <v>0</v>
      </c>
      <c r="EJ96" s="201">
        <f t="shared" ref="EJ96" si="688">IF(AND(AJ$10&gt;0,AJ$85&lt;&gt;"N/A",AJ96&lt;&gt;"N/A"),1,0)</f>
        <v>0</v>
      </c>
      <c r="EK96" s="201">
        <f t="shared" ref="EK96" si="689">IF(AND(AK$10&gt;0,AK$85&lt;&gt;"N/A",AK96&lt;&gt;"N/A"),1,0)</f>
        <v>0</v>
      </c>
      <c r="EL96" s="201">
        <f t="shared" ref="EL96" si="690">IF(AND(AL$10&gt;0,AL$85&lt;&gt;"N/A",AL96&lt;&gt;"N/A"),1,0)</f>
        <v>0</v>
      </c>
      <c r="EM96" s="201">
        <f t="shared" ref="EM96" si="691">IF(AND(AM$10&gt;0,AM$85&lt;&gt;"N/A",AM96&lt;&gt;"N/A"),1,0)</f>
        <v>0</v>
      </c>
      <c r="EN96" s="201">
        <f t="shared" ref="EN96" si="692">IF(AND(AN$10&gt;0,AN$85&lt;&gt;"N/A",AN96&lt;&gt;"N/A"),1,0)</f>
        <v>0</v>
      </c>
      <c r="EO96" s="201">
        <f t="shared" ref="EO96" si="693">IF(AND(AO$10&gt;0,AO$85&lt;&gt;"N/A",AO96&lt;&gt;"N/A"),1,0)</f>
        <v>0</v>
      </c>
      <c r="EP96" s="201">
        <f t="shared" ref="EP96" si="694">IF(AND(AP$10&gt;0,AP$85&lt;&gt;"N/A",AP96&lt;&gt;"N/A"),1,0)</f>
        <v>0</v>
      </c>
      <c r="EQ96" s="201">
        <f t="shared" ref="EQ96" si="695">IF(AND(AQ$10&gt;0,AQ$85&lt;&gt;"N/A",AQ96&lt;&gt;"N/A"),1,0)</f>
        <v>0</v>
      </c>
      <c r="ER96" s="201">
        <f t="shared" ref="ER96" si="696">IF(AND(AR$10&gt;0,AR$85&lt;&gt;"N/A",AR96&lt;&gt;"N/A"),1,0)</f>
        <v>0</v>
      </c>
      <c r="ES96" s="201">
        <f t="shared" ref="ES96" si="697">IF(AND(AS$10&gt;0,AS$85&lt;&gt;"N/A",AS96&lt;&gt;"N/A"),1,0)</f>
        <v>0</v>
      </c>
      <c r="ET96" s="201">
        <f t="shared" ref="ET96" si="698">IF(AND(AT$10&gt;0,AT$85&lt;&gt;"N/A",AT96&lt;&gt;"N/A"),1,0)</f>
        <v>0</v>
      </c>
      <c r="EU96" s="201">
        <f t="shared" ref="EU96" si="699">IF(AND(AU$10&gt;0,AU$85&lt;&gt;"N/A",AU96&lt;&gt;"N/A"),1,0)</f>
        <v>0</v>
      </c>
      <c r="EV96" s="201">
        <f t="shared" ref="EV96" si="700">IF(AND(AV$10&gt;0,AV$85&lt;&gt;"N/A",AV96&lt;&gt;"N/A"),1,0)</f>
        <v>0</v>
      </c>
      <c r="EW96" s="201">
        <f t="shared" ref="EW96" si="701">IF(AND(AW$10&gt;0,AW$85&lt;&gt;"N/A",AW96&lt;&gt;"N/A"),1,0)</f>
        <v>0</v>
      </c>
      <c r="EX96" s="201">
        <f t="shared" ref="EX96" si="702">IF(AND(AX$10&gt;0,AX$85&lt;&gt;"N/A",AX96&lt;&gt;"N/A"),1,0)</f>
        <v>0</v>
      </c>
      <c r="EY96" s="201">
        <f t="shared" ref="EY96" si="703">IF(AND(AY$10&gt;0,AY$85&lt;&gt;"N/A",AY96&lt;&gt;"N/A"),1,0)</f>
        <v>0</v>
      </c>
      <c r="EZ96" s="201">
        <f t="shared" ref="EZ96" si="704">IF(AND(AZ$10&gt;0,AZ$85&lt;&gt;"N/A",AZ96&lt;&gt;"N/A"),1,0)</f>
        <v>0</v>
      </c>
      <c r="FA96" s="201">
        <f t="shared" ref="FA96" si="705">IF(AND(BA$10&gt;0,BA$85&lt;&gt;"N/A",BA96&lt;&gt;"N/A"),1,0)</f>
        <v>0</v>
      </c>
      <c r="FB96" s="201">
        <f t="shared" ref="FB96" si="706">IF(AND(BB$10&gt;0,BB$85&lt;&gt;"N/A",BB96&lt;&gt;"N/A"),1,0)</f>
        <v>0</v>
      </c>
      <c r="FC96" s="201">
        <f t="shared" ref="FC96" si="707">IF(AND(BC$10&gt;0,BC$85&lt;&gt;"N/A",BC96&lt;&gt;"N/A"),1,0)</f>
        <v>0</v>
      </c>
      <c r="FD96" s="201">
        <f t="shared" ref="FD96" si="708">IF(AND(BD$10&gt;0,BD$85&lt;&gt;"N/A",BD96&lt;&gt;"N/A"),1,0)</f>
        <v>0</v>
      </c>
      <c r="FE96" s="201">
        <f t="shared" ref="FE96" si="709">IF(AND(BE$10&gt;0,BE$85&lt;&gt;"N/A",BE96&lt;&gt;"N/A"),1,0)</f>
        <v>0</v>
      </c>
      <c r="FF96" s="201">
        <f t="shared" ref="FF96" si="710">IF(AND(BF$10&gt;0,BF$85&lt;&gt;"N/A",BF96&lt;&gt;"N/A"),1,0)</f>
        <v>0</v>
      </c>
      <c r="FH96" s="166">
        <f t="shared" si="519"/>
        <v>0</v>
      </c>
      <c r="FI96" s="201">
        <f t="shared" si="520"/>
        <v>0</v>
      </c>
      <c r="FJ96" s="201">
        <f t="shared" si="521"/>
        <v>0</v>
      </c>
      <c r="FK96" s="201">
        <f t="shared" si="522"/>
        <v>0</v>
      </c>
      <c r="FL96" s="201">
        <f t="shared" si="523"/>
        <v>0</v>
      </c>
      <c r="FM96" s="201">
        <f t="shared" si="524"/>
        <v>0</v>
      </c>
      <c r="FN96" s="201">
        <f t="shared" si="525"/>
        <v>0</v>
      </c>
      <c r="FO96" s="201">
        <f t="shared" si="526"/>
        <v>0</v>
      </c>
      <c r="FP96" s="201">
        <f t="shared" si="527"/>
        <v>0</v>
      </c>
      <c r="FQ96" s="201">
        <f t="shared" si="528"/>
        <v>0</v>
      </c>
      <c r="FR96" s="201">
        <f t="shared" si="529"/>
        <v>0</v>
      </c>
      <c r="FS96" s="201">
        <f t="shared" si="530"/>
        <v>0</v>
      </c>
      <c r="FT96" s="201">
        <f t="shared" si="531"/>
        <v>0</v>
      </c>
      <c r="FU96" s="201">
        <f t="shared" si="532"/>
        <v>0</v>
      </c>
      <c r="FV96" s="201">
        <f t="shared" si="533"/>
        <v>0</v>
      </c>
      <c r="FW96" s="201">
        <f t="shared" si="534"/>
        <v>0</v>
      </c>
      <c r="FX96" s="201">
        <f t="shared" si="535"/>
        <v>0</v>
      </c>
      <c r="FY96" s="201">
        <f t="shared" si="536"/>
        <v>0</v>
      </c>
      <c r="FZ96" s="201">
        <f t="shared" si="537"/>
        <v>0</v>
      </c>
      <c r="GA96" s="201">
        <f t="shared" si="538"/>
        <v>0</v>
      </c>
      <c r="GB96" s="201">
        <f t="shared" si="539"/>
        <v>0</v>
      </c>
      <c r="GC96" s="201">
        <f t="shared" si="540"/>
        <v>0</v>
      </c>
      <c r="GD96" s="201">
        <f t="shared" si="541"/>
        <v>0</v>
      </c>
      <c r="GE96" s="201">
        <f t="shared" si="542"/>
        <v>0</v>
      </c>
      <c r="GF96" s="201">
        <f t="shared" si="543"/>
        <v>0</v>
      </c>
      <c r="GG96" s="201">
        <f t="shared" si="544"/>
        <v>0</v>
      </c>
      <c r="GH96" s="201">
        <f t="shared" si="545"/>
        <v>0</v>
      </c>
      <c r="GI96" s="201">
        <f t="shared" si="546"/>
        <v>0</v>
      </c>
      <c r="GJ96" s="201">
        <f t="shared" si="547"/>
        <v>0</v>
      </c>
      <c r="GK96" s="201">
        <f t="shared" si="548"/>
        <v>0</v>
      </c>
      <c r="GL96" s="201">
        <f t="shared" si="549"/>
        <v>0</v>
      </c>
      <c r="GM96" s="201">
        <f t="shared" si="550"/>
        <v>0</v>
      </c>
      <c r="GN96" s="201">
        <f t="shared" si="551"/>
        <v>0</v>
      </c>
      <c r="GO96" s="201">
        <f t="shared" si="552"/>
        <v>0</v>
      </c>
      <c r="GP96" s="201">
        <f t="shared" si="553"/>
        <v>0</v>
      </c>
      <c r="GQ96" s="201">
        <f t="shared" si="554"/>
        <v>0</v>
      </c>
      <c r="GR96" s="201">
        <f t="shared" si="555"/>
        <v>0</v>
      </c>
      <c r="GS96" s="201">
        <f t="shared" si="556"/>
        <v>0</v>
      </c>
      <c r="GT96" s="201">
        <f t="shared" si="557"/>
        <v>0</v>
      </c>
      <c r="GU96" s="201">
        <f t="shared" si="558"/>
        <v>0</v>
      </c>
      <c r="GW96" s="166">
        <f t="shared" ref="GW96:GW98" si="711">IF(AND(FH96=1,DS96=1,CD96=0),1,0)</f>
        <v>0</v>
      </c>
      <c r="GX96" s="201">
        <f t="shared" si="613"/>
        <v>0</v>
      </c>
      <c r="GY96" s="201">
        <f t="shared" si="613"/>
        <v>0</v>
      </c>
      <c r="GZ96" s="201">
        <f t="shared" si="613"/>
        <v>0</v>
      </c>
      <c r="HA96" s="201">
        <f t="shared" si="613"/>
        <v>0</v>
      </c>
      <c r="HB96" s="201">
        <f t="shared" si="613"/>
        <v>0</v>
      </c>
      <c r="HC96" s="201">
        <f t="shared" si="613"/>
        <v>0</v>
      </c>
      <c r="HD96" s="201">
        <f t="shared" si="613"/>
        <v>0</v>
      </c>
      <c r="HE96" s="201">
        <f t="shared" si="613"/>
        <v>0</v>
      </c>
      <c r="HF96" s="201">
        <f t="shared" si="613"/>
        <v>0</v>
      </c>
      <c r="HG96" s="201">
        <f t="shared" si="613"/>
        <v>0</v>
      </c>
      <c r="HH96" s="201">
        <f t="shared" si="613"/>
        <v>0</v>
      </c>
      <c r="HI96" s="201">
        <f t="shared" si="613"/>
        <v>0</v>
      </c>
      <c r="HJ96" s="201">
        <f t="shared" si="613"/>
        <v>0</v>
      </c>
      <c r="HK96" s="201">
        <f t="shared" si="613"/>
        <v>0</v>
      </c>
      <c r="HL96" s="201">
        <f t="shared" si="613"/>
        <v>0</v>
      </c>
      <c r="HM96" s="201">
        <f t="shared" si="613"/>
        <v>0</v>
      </c>
      <c r="HN96" s="201">
        <f t="shared" si="614"/>
        <v>0</v>
      </c>
      <c r="HO96" s="201">
        <f t="shared" si="614"/>
        <v>0</v>
      </c>
      <c r="HP96" s="201">
        <f t="shared" si="614"/>
        <v>0</v>
      </c>
      <c r="HQ96" s="201">
        <f t="shared" si="614"/>
        <v>0</v>
      </c>
      <c r="HR96" s="201">
        <f t="shared" si="614"/>
        <v>0</v>
      </c>
      <c r="HS96" s="201">
        <f t="shared" si="614"/>
        <v>0</v>
      </c>
      <c r="HT96" s="201">
        <f t="shared" si="614"/>
        <v>0</v>
      </c>
      <c r="HU96" s="201">
        <f t="shared" si="614"/>
        <v>0</v>
      </c>
      <c r="HV96" s="201">
        <f t="shared" si="614"/>
        <v>0</v>
      </c>
      <c r="HW96" s="201">
        <f t="shared" si="614"/>
        <v>0</v>
      </c>
      <c r="HX96" s="201">
        <f t="shared" si="614"/>
        <v>0</v>
      </c>
      <c r="HY96" s="201">
        <f t="shared" si="614"/>
        <v>0</v>
      </c>
      <c r="HZ96" s="201">
        <f t="shared" si="614"/>
        <v>0</v>
      </c>
      <c r="IA96" s="201">
        <f t="shared" si="614"/>
        <v>0</v>
      </c>
      <c r="IB96" s="201">
        <f t="shared" si="614"/>
        <v>0</v>
      </c>
      <c r="IC96" s="201">
        <f t="shared" si="614"/>
        <v>0</v>
      </c>
      <c r="ID96" s="201">
        <f t="shared" si="615"/>
        <v>0</v>
      </c>
      <c r="IE96" s="201">
        <f t="shared" si="615"/>
        <v>0</v>
      </c>
      <c r="IF96" s="201">
        <f t="shared" si="615"/>
        <v>0</v>
      </c>
      <c r="IG96" s="201">
        <f t="shared" si="615"/>
        <v>0</v>
      </c>
      <c r="IH96" s="201">
        <f t="shared" si="615"/>
        <v>0</v>
      </c>
      <c r="II96" s="201">
        <f t="shared" si="615"/>
        <v>0</v>
      </c>
      <c r="IJ96" s="201">
        <f t="shared" si="615"/>
        <v>0</v>
      </c>
      <c r="IM96" s="201"/>
      <c r="IN96" s="201"/>
      <c r="IO96" s="201"/>
      <c r="IP96" s="201"/>
      <c r="IQ96" s="201"/>
      <c r="IR96" s="201"/>
      <c r="IS96" s="201"/>
      <c r="IT96" s="201"/>
      <c r="IU96" s="201"/>
      <c r="IV96" s="201"/>
      <c r="IW96" s="201"/>
      <c r="IX96" s="201"/>
      <c r="IY96" s="201"/>
      <c r="IZ96" s="201"/>
      <c r="JA96" s="201"/>
      <c r="JB96" s="201"/>
      <c r="JC96" s="201"/>
      <c r="JD96" s="201"/>
      <c r="JE96" s="201"/>
      <c r="JF96" s="201"/>
      <c r="JG96" s="201"/>
      <c r="JH96" s="201"/>
      <c r="JI96" s="201"/>
      <c r="JJ96" s="201"/>
      <c r="JK96" s="201"/>
      <c r="JL96" s="201"/>
      <c r="JM96" s="201"/>
      <c r="JN96" s="201"/>
      <c r="JO96" s="201"/>
      <c r="JP96" s="201"/>
      <c r="JQ96" s="201"/>
      <c r="JR96" s="201"/>
      <c r="JS96" s="201"/>
      <c r="JT96" s="201"/>
      <c r="JU96" s="201"/>
      <c r="JV96" s="201"/>
      <c r="JW96" s="201"/>
      <c r="JX96" s="201"/>
      <c r="JY96" s="201"/>
    </row>
    <row r="97" spans="1:286" ht="12.95" customHeight="1" x14ac:dyDescent="0.25">
      <c r="A97" s="284" t="s">
        <v>372</v>
      </c>
      <c r="B97" s="284"/>
      <c r="C97" s="284"/>
      <c r="D97" s="284"/>
      <c r="E97" s="284"/>
      <c r="F97" s="284"/>
      <c r="G97" s="284"/>
      <c r="H97" s="284"/>
      <c r="I97" s="284"/>
      <c r="J97" s="284"/>
      <c r="K97" s="284"/>
      <c r="L97" s="284"/>
      <c r="M97" s="284"/>
      <c r="N97" s="284"/>
      <c r="O97" s="284"/>
      <c r="P97" s="284"/>
      <c r="Q97" s="284"/>
      <c r="R97" s="154" t="str">
        <f t="shared" si="475"/>
        <v/>
      </c>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298"/>
      <c r="BH97" s="299"/>
      <c r="BI97" s="299"/>
      <c r="BJ97" s="299"/>
      <c r="BK97" s="299"/>
      <c r="BL97" s="299"/>
      <c r="BM97" s="299"/>
      <c r="BN97" s="299"/>
      <c r="BO97" s="299"/>
      <c r="BP97" s="299"/>
      <c r="BQ97" s="299"/>
      <c r="BR97" s="299"/>
      <c r="BS97" s="299"/>
      <c r="BT97" s="299"/>
      <c r="BU97" s="299"/>
      <c r="BV97" s="299"/>
      <c r="BW97" s="300"/>
      <c r="BX97" s="8"/>
      <c r="BY97" s="145"/>
      <c r="BZ97" s="158" t="str">
        <f t="shared" si="568"/>
        <v/>
      </c>
      <c r="CA97" s="166">
        <f t="shared" si="476"/>
        <v>0</v>
      </c>
      <c r="CB97" s="166">
        <f t="shared" si="477"/>
        <v>0</v>
      </c>
      <c r="CD97" s="166">
        <f t="shared" si="478"/>
        <v>0</v>
      </c>
      <c r="CE97" s="201">
        <f t="shared" si="479"/>
        <v>0</v>
      </c>
      <c r="CF97" s="201">
        <f t="shared" si="480"/>
        <v>0</v>
      </c>
      <c r="CG97" s="201">
        <f t="shared" si="481"/>
        <v>0</v>
      </c>
      <c r="CH97" s="201">
        <f t="shared" si="482"/>
        <v>0</v>
      </c>
      <c r="CI97" s="201">
        <f t="shared" si="483"/>
        <v>0</v>
      </c>
      <c r="CJ97" s="201">
        <f t="shared" si="484"/>
        <v>0</v>
      </c>
      <c r="CK97" s="201">
        <f t="shared" si="485"/>
        <v>0</v>
      </c>
      <c r="CL97" s="201">
        <f t="shared" si="486"/>
        <v>0</v>
      </c>
      <c r="CM97" s="201">
        <f t="shared" si="487"/>
        <v>0</v>
      </c>
      <c r="CN97" s="201">
        <f t="shared" si="488"/>
        <v>0</v>
      </c>
      <c r="CO97" s="201">
        <f t="shared" si="489"/>
        <v>0</v>
      </c>
      <c r="CP97" s="201">
        <f t="shared" si="490"/>
        <v>0</v>
      </c>
      <c r="CQ97" s="201">
        <f t="shared" si="491"/>
        <v>0</v>
      </c>
      <c r="CR97" s="201">
        <f t="shared" si="492"/>
        <v>0</v>
      </c>
      <c r="CS97" s="201">
        <f t="shared" si="493"/>
        <v>0</v>
      </c>
      <c r="CT97" s="201">
        <f t="shared" si="494"/>
        <v>0</v>
      </c>
      <c r="CU97" s="201">
        <f t="shared" si="495"/>
        <v>0</v>
      </c>
      <c r="CV97" s="201">
        <f t="shared" si="496"/>
        <v>0</v>
      </c>
      <c r="CW97" s="201">
        <f t="shared" si="497"/>
        <v>0</v>
      </c>
      <c r="CX97" s="201">
        <f t="shared" si="498"/>
        <v>0</v>
      </c>
      <c r="CY97" s="201">
        <f t="shared" si="499"/>
        <v>0</v>
      </c>
      <c r="CZ97" s="201">
        <f t="shared" si="500"/>
        <v>0</v>
      </c>
      <c r="DA97" s="201">
        <f t="shared" si="501"/>
        <v>0</v>
      </c>
      <c r="DB97" s="201">
        <f t="shared" si="502"/>
        <v>0</v>
      </c>
      <c r="DC97" s="201">
        <f t="shared" si="503"/>
        <v>0</v>
      </c>
      <c r="DD97" s="201">
        <f t="shared" si="504"/>
        <v>0</v>
      </c>
      <c r="DE97" s="201">
        <f t="shared" si="505"/>
        <v>0</v>
      </c>
      <c r="DF97" s="201">
        <f t="shared" si="506"/>
        <v>0</v>
      </c>
      <c r="DG97" s="201">
        <f t="shared" si="507"/>
        <v>0</v>
      </c>
      <c r="DH97" s="201">
        <f t="shared" si="508"/>
        <v>0</v>
      </c>
      <c r="DI97" s="201">
        <f t="shared" si="509"/>
        <v>0</v>
      </c>
      <c r="DJ97" s="201">
        <f t="shared" si="510"/>
        <v>0</v>
      </c>
      <c r="DK97" s="201">
        <f t="shared" si="511"/>
        <v>0</v>
      </c>
      <c r="DL97" s="201">
        <f t="shared" si="512"/>
        <v>0</v>
      </c>
      <c r="DM97" s="201">
        <f t="shared" si="513"/>
        <v>0</v>
      </c>
      <c r="DN97" s="201">
        <f t="shared" si="514"/>
        <v>0</v>
      </c>
      <c r="DO97" s="201">
        <f t="shared" si="515"/>
        <v>0</v>
      </c>
      <c r="DP97" s="201">
        <f t="shared" si="516"/>
        <v>0</v>
      </c>
      <c r="DQ97" s="201">
        <f t="shared" si="517"/>
        <v>0</v>
      </c>
      <c r="DS97" s="166">
        <f>IF(AND(S$10&gt;0,S$85&lt;&gt;"N/A",S96&lt;&gt;"N/A"),1,0)</f>
        <v>0</v>
      </c>
      <c r="DT97" s="201">
        <f t="shared" ref="DT97:FF97" si="712">IF(AND(T$10&gt;0,T$85&lt;&gt;"N/A",T96&lt;&gt;"N/A"),1,0)</f>
        <v>0</v>
      </c>
      <c r="DU97" s="201">
        <f t="shared" si="712"/>
        <v>0</v>
      </c>
      <c r="DV97" s="201">
        <f t="shared" si="712"/>
        <v>0</v>
      </c>
      <c r="DW97" s="201">
        <f t="shared" si="712"/>
        <v>0</v>
      </c>
      <c r="DX97" s="201">
        <f t="shared" si="712"/>
        <v>0</v>
      </c>
      <c r="DY97" s="201">
        <f t="shared" si="712"/>
        <v>0</v>
      </c>
      <c r="DZ97" s="201">
        <f t="shared" si="712"/>
        <v>0</v>
      </c>
      <c r="EA97" s="201">
        <f t="shared" si="712"/>
        <v>0</v>
      </c>
      <c r="EB97" s="201">
        <f t="shared" si="712"/>
        <v>0</v>
      </c>
      <c r="EC97" s="201">
        <f t="shared" si="712"/>
        <v>0</v>
      </c>
      <c r="ED97" s="201">
        <f t="shared" si="712"/>
        <v>0</v>
      </c>
      <c r="EE97" s="201">
        <f t="shared" si="712"/>
        <v>0</v>
      </c>
      <c r="EF97" s="201">
        <f t="shared" si="712"/>
        <v>0</v>
      </c>
      <c r="EG97" s="201">
        <f t="shared" si="712"/>
        <v>0</v>
      </c>
      <c r="EH97" s="201">
        <f t="shared" si="712"/>
        <v>0</v>
      </c>
      <c r="EI97" s="201">
        <f t="shared" si="712"/>
        <v>0</v>
      </c>
      <c r="EJ97" s="201">
        <f t="shared" si="712"/>
        <v>0</v>
      </c>
      <c r="EK97" s="201">
        <f t="shared" si="712"/>
        <v>0</v>
      </c>
      <c r="EL97" s="201">
        <f t="shared" si="712"/>
        <v>0</v>
      </c>
      <c r="EM97" s="201">
        <f t="shared" si="712"/>
        <v>0</v>
      </c>
      <c r="EN97" s="201">
        <f t="shared" si="712"/>
        <v>0</v>
      </c>
      <c r="EO97" s="201">
        <f t="shared" si="712"/>
        <v>0</v>
      </c>
      <c r="EP97" s="201">
        <f t="shared" si="712"/>
        <v>0</v>
      </c>
      <c r="EQ97" s="201">
        <f t="shared" si="712"/>
        <v>0</v>
      </c>
      <c r="ER97" s="201">
        <f t="shared" si="712"/>
        <v>0</v>
      </c>
      <c r="ES97" s="201">
        <f t="shared" si="712"/>
        <v>0</v>
      </c>
      <c r="ET97" s="201">
        <f t="shared" si="712"/>
        <v>0</v>
      </c>
      <c r="EU97" s="201">
        <f t="shared" si="712"/>
        <v>0</v>
      </c>
      <c r="EV97" s="201">
        <f t="shared" si="712"/>
        <v>0</v>
      </c>
      <c r="EW97" s="201">
        <f t="shared" si="712"/>
        <v>0</v>
      </c>
      <c r="EX97" s="201">
        <f t="shared" si="712"/>
        <v>0</v>
      </c>
      <c r="EY97" s="201">
        <f t="shared" si="712"/>
        <v>0</v>
      </c>
      <c r="EZ97" s="201">
        <f t="shared" si="712"/>
        <v>0</v>
      </c>
      <c r="FA97" s="201">
        <f t="shared" si="712"/>
        <v>0</v>
      </c>
      <c r="FB97" s="201">
        <f t="shared" si="712"/>
        <v>0</v>
      </c>
      <c r="FC97" s="201">
        <f t="shared" si="712"/>
        <v>0</v>
      </c>
      <c r="FD97" s="201">
        <f t="shared" si="712"/>
        <v>0</v>
      </c>
      <c r="FE97" s="201">
        <f t="shared" si="712"/>
        <v>0</v>
      </c>
      <c r="FF97" s="201">
        <f t="shared" si="712"/>
        <v>0</v>
      </c>
      <c r="FH97" s="166">
        <f t="shared" si="519"/>
        <v>0</v>
      </c>
      <c r="FI97" s="201">
        <f t="shared" si="520"/>
        <v>0</v>
      </c>
      <c r="FJ97" s="201">
        <f t="shared" si="521"/>
        <v>0</v>
      </c>
      <c r="FK97" s="201">
        <f t="shared" si="522"/>
        <v>0</v>
      </c>
      <c r="FL97" s="201">
        <f t="shared" si="523"/>
        <v>0</v>
      </c>
      <c r="FM97" s="201">
        <f t="shared" si="524"/>
        <v>0</v>
      </c>
      <c r="FN97" s="201">
        <f t="shared" si="525"/>
        <v>0</v>
      </c>
      <c r="FO97" s="201">
        <f t="shared" si="526"/>
        <v>0</v>
      </c>
      <c r="FP97" s="201">
        <f t="shared" si="527"/>
        <v>0</v>
      </c>
      <c r="FQ97" s="201">
        <f t="shared" si="528"/>
        <v>0</v>
      </c>
      <c r="FR97" s="201">
        <f t="shared" si="529"/>
        <v>0</v>
      </c>
      <c r="FS97" s="201">
        <f t="shared" si="530"/>
        <v>0</v>
      </c>
      <c r="FT97" s="201">
        <f t="shared" si="531"/>
        <v>0</v>
      </c>
      <c r="FU97" s="201">
        <f t="shared" si="532"/>
        <v>0</v>
      </c>
      <c r="FV97" s="201">
        <f t="shared" si="533"/>
        <v>0</v>
      </c>
      <c r="FW97" s="201">
        <f t="shared" si="534"/>
        <v>0</v>
      </c>
      <c r="FX97" s="201">
        <f t="shared" si="535"/>
        <v>0</v>
      </c>
      <c r="FY97" s="201">
        <f t="shared" si="536"/>
        <v>0</v>
      </c>
      <c r="FZ97" s="201">
        <f t="shared" si="537"/>
        <v>0</v>
      </c>
      <c r="GA97" s="201">
        <f t="shared" si="538"/>
        <v>0</v>
      </c>
      <c r="GB97" s="201">
        <f t="shared" si="539"/>
        <v>0</v>
      </c>
      <c r="GC97" s="201">
        <f t="shared" si="540"/>
        <v>0</v>
      </c>
      <c r="GD97" s="201">
        <f t="shared" si="541"/>
        <v>0</v>
      </c>
      <c r="GE97" s="201">
        <f t="shared" si="542"/>
        <v>0</v>
      </c>
      <c r="GF97" s="201">
        <f t="shared" si="543"/>
        <v>0</v>
      </c>
      <c r="GG97" s="201">
        <f t="shared" si="544"/>
        <v>0</v>
      </c>
      <c r="GH97" s="201">
        <f t="shared" si="545"/>
        <v>0</v>
      </c>
      <c r="GI97" s="201">
        <f t="shared" si="546"/>
        <v>0</v>
      </c>
      <c r="GJ97" s="201">
        <f t="shared" si="547"/>
        <v>0</v>
      </c>
      <c r="GK97" s="201">
        <f t="shared" si="548"/>
        <v>0</v>
      </c>
      <c r="GL97" s="201">
        <f t="shared" si="549"/>
        <v>0</v>
      </c>
      <c r="GM97" s="201">
        <f t="shared" si="550"/>
        <v>0</v>
      </c>
      <c r="GN97" s="201">
        <f t="shared" si="551"/>
        <v>0</v>
      </c>
      <c r="GO97" s="201">
        <f t="shared" si="552"/>
        <v>0</v>
      </c>
      <c r="GP97" s="201">
        <f t="shared" si="553"/>
        <v>0</v>
      </c>
      <c r="GQ97" s="201">
        <f t="shared" si="554"/>
        <v>0</v>
      </c>
      <c r="GR97" s="201">
        <f t="shared" si="555"/>
        <v>0</v>
      </c>
      <c r="GS97" s="201">
        <f t="shared" si="556"/>
        <v>0</v>
      </c>
      <c r="GT97" s="201">
        <f t="shared" si="557"/>
        <v>0</v>
      </c>
      <c r="GU97" s="201">
        <f t="shared" si="558"/>
        <v>0</v>
      </c>
      <c r="GW97" s="166">
        <f t="shared" si="711"/>
        <v>0</v>
      </c>
      <c r="GX97" s="201">
        <f t="shared" si="613"/>
        <v>0</v>
      </c>
      <c r="GY97" s="201">
        <f t="shared" si="613"/>
        <v>0</v>
      </c>
      <c r="GZ97" s="201">
        <f t="shared" si="613"/>
        <v>0</v>
      </c>
      <c r="HA97" s="201">
        <f t="shared" si="613"/>
        <v>0</v>
      </c>
      <c r="HB97" s="201">
        <f t="shared" si="613"/>
        <v>0</v>
      </c>
      <c r="HC97" s="201">
        <f t="shared" si="613"/>
        <v>0</v>
      </c>
      <c r="HD97" s="201">
        <f t="shared" si="613"/>
        <v>0</v>
      </c>
      <c r="HE97" s="201">
        <f t="shared" si="613"/>
        <v>0</v>
      </c>
      <c r="HF97" s="201">
        <f t="shared" si="613"/>
        <v>0</v>
      </c>
      <c r="HG97" s="201">
        <f t="shared" si="613"/>
        <v>0</v>
      </c>
      <c r="HH97" s="201">
        <f t="shared" si="613"/>
        <v>0</v>
      </c>
      <c r="HI97" s="201">
        <f t="shared" si="613"/>
        <v>0</v>
      </c>
      <c r="HJ97" s="201">
        <f t="shared" si="613"/>
        <v>0</v>
      </c>
      <c r="HK97" s="201">
        <f t="shared" si="613"/>
        <v>0</v>
      </c>
      <c r="HL97" s="201">
        <f t="shared" si="613"/>
        <v>0</v>
      </c>
      <c r="HM97" s="201">
        <f t="shared" si="613"/>
        <v>0</v>
      </c>
      <c r="HN97" s="201">
        <f t="shared" si="614"/>
        <v>0</v>
      </c>
      <c r="HO97" s="201">
        <f t="shared" si="614"/>
        <v>0</v>
      </c>
      <c r="HP97" s="201">
        <f t="shared" si="614"/>
        <v>0</v>
      </c>
      <c r="HQ97" s="201">
        <f t="shared" si="614"/>
        <v>0</v>
      </c>
      <c r="HR97" s="201">
        <f t="shared" si="614"/>
        <v>0</v>
      </c>
      <c r="HS97" s="201">
        <f t="shared" si="614"/>
        <v>0</v>
      </c>
      <c r="HT97" s="201">
        <f t="shared" si="614"/>
        <v>0</v>
      </c>
      <c r="HU97" s="201">
        <f t="shared" si="614"/>
        <v>0</v>
      </c>
      <c r="HV97" s="201">
        <f t="shared" si="614"/>
        <v>0</v>
      </c>
      <c r="HW97" s="201">
        <f t="shared" si="614"/>
        <v>0</v>
      </c>
      <c r="HX97" s="201">
        <f t="shared" si="614"/>
        <v>0</v>
      </c>
      <c r="HY97" s="201">
        <f t="shared" si="614"/>
        <v>0</v>
      </c>
      <c r="HZ97" s="201">
        <f t="shared" si="614"/>
        <v>0</v>
      </c>
      <c r="IA97" s="201">
        <f t="shared" si="614"/>
        <v>0</v>
      </c>
      <c r="IB97" s="201">
        <f t="shared" si="614"/>
        <v>0</v>
      </c>
      <c r="IC97" s="201">
        <f t="shared" si="614"/>
        <v>0</v>
      </c>
      <c r="ID97" s="201">
        <f t="shared" si="615"/>
        <v>0</v>
      </c>
      <c r="IE97" s="201">
        <f t="shared" si="615"/>
        <v>0</v>
      </c>
      <c r="IF97" s="201">
        <f t="shared" si="615"/>
        <v>0</v>
      </c>
      <c r="IG97" s="201">
        <f t="shared" si="615"/>
        <v>0</v>
      </c>
      <c r="IH97" s="201">
        <f t="shared" si="615"/>
        <v>0</v>
      </c>
      <c r="II97" s="201">
        <f t="shared" si="615"/>
        <v>0</v>
      </c>
      <c r="IJ97" s="201">
        <f t="shared" si="615"/>
        <v>0</v>
      </c>
      <c r="IL97" s="166">
        <f t="shared" ref="IL97:JY97" si="713">IF(GW97=1,1,0)</f>
        <v>0</v>
      </c>
      <c r="IM97" s="201">
        <f t="shared" si="713"/>
        <v>0</v>
      </c>
      <c r="IN97" s="201">
        <f t="shared" si="713"/>
        <v>0</v>
      </c>
      <c r="IO97" s="201">
        <f t="shared" si="713"/>
        <v>0</v>
      </c>
      <c r="IP97" s="201">
        <f t="shared" si="713"/>
        <v>0</v>
      </c>
      <c r="IQ97" s="201">
        <f t="shared" si="713"/>
        <v>0</v>
      </c>
      <c r="IR97" s="201">
        <f t="shared" si="713"/>
        <v>0</v>
      </c>
      <c r="IS97" s="201">
        <f t="shared" si="713"/>
        <v>0</v>
      </c>
      <c r="IT97" s="201">
        <f t="shared" si="713"/>
        <v>0</v>
      </c>
      <c r="IU97" s="201">
        <f t="shared" si="713"/>
        <v>0</v>
      </c>
      <c r="IV97" s="201">
        <f t="shared" si="713"/>
        <v>0</v>
      </c>
      <c r="IW97" s="201">
        <f t="shared" si="713"/>
        <v>0</v>
      </c>
      <c r="IX97" s="201">
        <f t="shared" si="713"/>
        <v>0</v>
      </c>
      <c r="IY97" s="201">
        <f t="shared" si="713"/>
        <v>0</v>
      </c>
      <c r="IZ97" s="201">
        <f t="shared" si="713"/>
        <v>0</v>
      </c>
      <c r="JA97" s="201">
        <f t="shared" si="713"/>
        <v>0</v>
      </c>
      <c r="JB97" s="201">
        <f t="shared" si="713"/>
        <v>0</v>
      </c>
      <c r="JC97" s="201">
        <f t="shared" si="713"/>
        <v>0</v>
      </c>
      <c r="JD97" s="201">
        <f t="shared" si="713"/>
        <v>0</v>
      </c>
      <c r="JE97" s="201">
        <f t="shared" si="713"/>
        <v>0</v>
      </c>
      <c r="JF97" s="201">
        <f t="shared" si="713"/>
        <v>0</v>
      </c>
      <c r="JG97" s="201">
        <f t="shared" si="713"/>
        <v>0</v>
      </c>
      <c r="JH97" s="201">
        <f t="shared" si="713"/>
        <v>0</v>
      </c>
      <c r="JI97" s="201">
        <f t="shared" si="713"/>
        <v>0</v>
      </c>
      <c r="JJ97" s="201">
        <f t="shared" si="713"/>
        <v>0</v>
      </c>
      <c r="JK97" s="201">
        <f t="shared" si="713"/>
        <v>0</v>
      </c>
      <c r="JL97" s="201">
        <f t="shared" si="713"/>
        <v>0</v>
      </c>
      <c r="JM97" s="201">
        <f t="shared" si="713"/>
        <v>0</v>
      </c>
      <c r="JN97" s="201">
        <f t="shared" si="713"/>
        <v>0</v>
      </c>
      <c r="JO97" s="201">
        <f t="shared" si="713"/>
        <v>0</v>
      </c>
      <c r="JP97" s="201">
        <f t="shared" si="713"/>
        <v>0</v>
      </c>
      <c r="JQ97" s="201">
        <f t="shared" si="713"/>
        <v>0</v>
      </c>
      <c r="JR97" s="201">
        <f t="shared" si="713"/>
        <v>0</v>
      </c>
      <c r="JS97" s="201">
        <f t="shared" si="713"/>
        <v>0</v>
      </c>
      <c r="JT97" s="201">
        <f t="shared" si="713"/>
        <v>0</v>
      </c>
      <c r="JU97" s="201">
        <f t="shared" si="713"/>
        <v>0</v>
      </c>
      <c r="JV97" s="201">
        <f t="shared" si="713"/>
        <v>0</v>
      </c>
      <c r="JW97" s="201">
        <f t="shared" si="713"/>
        <v>0</v>
      </c>
      <c r="JX97" s="201">
        <f t="shared" si="713"/>
        <v>0</v>
      </c>
      <c r="JY97" s="201">
        <f t="shared" si="713"/>
        <v>0</v>
      </c>
      <c r="JZ97" s="167" t="str">
        <f>IF(MAX(IL97:JY97)=1,CONCATENATE("If no, risk for inelligible proposed unit."),"")</f>
        <v/>
      </c>
    </row>
    <row r="98" spans="1:286" ht="12.95" customHeight="1" x14ac:dyDescent="0.25">
      <c r="A98" s="284" t="s">
        <v>375</v>
      </c>
      <c r="B98" s="284"/>
      <c r="C98" s="284"/>
      <c r="D98" s="284"/>
      <c r="E98" s="284"/>
      <c r="F98" s="284"/>
      <c r="G98" s="284"/>
      <c r="H98" s="284"/>
      <c r="I98" s="284"/>
      <c r="J98" s="284"/>
      <c r="K98" s="284"/>
      <c r="L98" s="284"/>
      <c r="M98" s="284"/>
      <c r="N98" s="284"/>
      <c r="O98" s="284"/>
      <c r="P98" s="284"/>
      <c r="Q98" s="284"/>
      <c r="R98" s="154" t="str">
        <f t="shared" si="475"/>
        <v/>
      </c>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298"/>
      <c r="BH98" s="299"/>
      <c r="BI98" s="299"/>
      <c r="BJ98" s="299"/>
      <c r="BK98" s="299"/>
      <c r="BL98" s="299"/>
      <c r="BM98" s="299"/>
      <c r="BN98" s="299"/>
      <c r="BO98" s="299"/>
      <c r="BP98" s="299"/>
      <c r="BQ98" s="299"/>
      <c r="BR98" s="299"/>
      <c r="BS98" s="299"/>
      <c r="BT98" s="299"/>
      <c r="BU98" s="299"/>
      <c r="BV98" s="299"/>
      <c r="BW98" s="300"/>
      <c r="BX98" s="8"/>
      <c r="BY98" s="145"/>
      <c r="BZ98" s="158" t="str">
        <f t="shared" si="568"/>
        <v/>
      </c>
      <c r="CA98" s="166">
        <f t="shared" si="476"/>
        <v>0</v>
      </c>
      <c r="CB98" s="166">
        <f t="shared" si="477"/>
        <v>0</v>
      </c>
      <c r="CD98" s="166">
        <f t="shared" si="478"/>
        <v>0</v>
      </c>
      <c r="CE98" s="201">
        <f t="shared" si="479"/>
        <v>0</v>
      </c>
      <c r="CF98" s="201">
        <f t="shared" si="480"/>
        <v>0</v>
      </c>
      <c r="CG98" s="201">
        <f t="shared" si="481"/>
        <v>0</v>
      </c>
      <c r="CH98" s="201">
        <f t="shared" si="482"/>
        <v>0</v>
      </c>
      <c r="CI98" s="201">
        <f t="shared" si="483"/>
        <v>0</v>
      </c>
      <c r="CJ98" s="201">
        <f t="shared" si="484"/>
        <v>0</v>
      </c>
      <c r="CK98" s="201">
        <f t="shared" si="485"/>
        <v>0</v>
      </c>
      <c r="CL98" s="201">
        <f t="shared" si="486"/>
        <v>0</v>
      </c>
      <c r="CM98" s="201">
        <f t="shared" si="487"/>
        <v>0</v>
      </c>
      <c r="CN98" s="201">
        <f t="shared" si="488"/>
        <v>0</v>
      </c>
      <c r="CO98" s="201">
        <f t="shared" si="489"/>
        <v>0</v>
      </c>
      <c r="CP98" s="201">
        <f t="shared" si="490"/>
        <v>0</v>
      </c>
      <c r="CQ98" s="201">
        <f t="shared" si="491"/>
        <v>0</v>
      </c>
      <c r="CR98" s="201">
        <f t="shared" si="492"/>
        <v>0</v>
      </c>
      <c r="CS98" s="201">
        <f t="shared" si="493"/>
        <v>0</v>
      </c>
      <c r="CT98" s="201">
        <f t="shared" si="494"/>
        <v>0</v>
      </c>
      <c r="CU98" s="201">
        <f t="shared" si="495"/>
        <v>0</v>
      </c>
      <c r="CV98" s="201">
        <f t="shared" si="496"/>
        <v>0</v>
      </c>
      <c r="CW98" s="201">
        <f t="shared" si="497"/>
        <v>0</v>
      </c>
      <c r="CX98" s="201">
        <f t="shared" si="498"/>
        <v>0</v>
      </c>
      <c r="CY98" s="201">
        <f t="shared" si="499"/>
        <v>0</v>
      </c>
      <c r="CZ98" s="201">
        <f t="shared" si="500"/>
        <v>0</v>
      </c>
      <c r="DA98" s="201">
        <f t="shared" si="501"/>
        <v>0</v>
      </c>
      <c r="DB98" s="201">
        <f t="shared" si="502"/>
        <v>0</v>
      </c>
      <c r="DC98" s="201">
        <f t="shared" si="503"/>
        <v>0</v>
      </c>
      <c r="DD98" s="201">
        <f t="shared" si="504"/>
        <v>0</v>
      </c>
      <c r="DE98" s="201">
        <f t="shared" si="505"/>
        <v>0</v>
      </c>
      <c r="DF98" s="201">
        <f t="shared" si="506"/>
        <v>0</v>
      </c>
      <c r="DG98" s="201">
        <f t="shared" si="507"/>
        <v>0</v>
      </c>
      <c r="DH98" s="201">
        <f t="shared" si="508"/>
        <v>0</v>
      </c>
      <c r="DI98" s="201">
        <f t="shared" si="509"/>
        <v>0</v>
      </c>
      <c r="DJ98" s="201">
        <f t="shared" si="510"/>
        <v>0</v>
      </c>
      <c r="DK98" s="201">
        <f t="shared" si="511"/>
        <v>0</v>
      </c>
      <c r="DL98" s="201">
        <f t="shared" si="512"/>
        <v>0</v>
      </c>
      <c r="DM98" s="201">
        <f t="shared" si="513"/>
        <v>0</v>
      </c>
      <c r="DN98" s="201">
        <f t="shared" si="514"/>
        <v>0</v>
      </c>
      <c r="DO98" s="201">
        <f t="shared" si="515"/>
        <v>0</v>
      </c>
      <c r="DP98" s="201">
        <f t="shared" si="516"/>
        <v>0</v>
      </c>
      <c r="DQ98" s="201">
        <f t="shared" si="517"/>
        <v>0</v>
      </c>
      <c r="DS98" s="166">
        <f>IF(AND(S$10&gt;0,S$85&lt;&gt;"N/A",S96&lt;&gt;"N/A"),1,0)</f>
        <v>0</v>
      </c>
      <c r="DT98" s="201">
        <f t="shared" ref="DT98:FF98" si="714">IF(AND(T$10&gt;0,T$85&lt;&gt;"N/A",T96&lt;&gt;"N/A"),1,0)</f>
        <v>0</v>
      </c>
      <c r="DU98" s="201">
        <f t="shared" si="714"/>
        <v>0</v>
      </c>
      <c r="DV98" s="201">
        <f t="shared" si="714"/>
        <v>0</v>
      </c>
      <c r="DW98" s="201">
        <f t="shared" si="714"/>
        <v>0</v>
      </c>
      <c r="DX98" s="201">
        <f t="shared" si="714"/>
        <v>0</v>
      </c>
      <c r="DY98" s="201">
        <f t="shared" si="714"/>
        <v>0</v>
      </c>
      <c r="DZ98" s="201">
        <f t="shared" si="714"/>
        <v>0</v>
      </c>
      <c r="EA98" s="201">
        <f t="shared" si="714"/>
        <v>0</v>
      </c>
      <c r="EB98" s="201">
        <f t="shared" si="714"/>
        <v>0</v>
      </c>
      <c r="EC98" s="201">
        <f t="shared" si="714"/>
        <v>0</v>
      </c>
      <c r="ED98" s="201">
        <f t="shared" si="714"/>
        <v>0</v>
      </c>
      <c r="EE98" s="201">
        <f t="shared" si="714"/>
        <v>0</v>
      </c>
      <c r="EF98" s="201">
        <f t="shared" si="714"/>
        <v>0</v>
      </c>
      <c r="EG98" s="201">
        <f t="shared" si="714"/>
        <v>0</v>
      </c>
      <c r="EH98" s="201">
        <f t="shared" si="714"/>
        <v>0</v>
      </c>
      <c r="EI98" s="201">
        <f t="shared" si="714"/>
        <v>0</v>
      </c>
      <c r="EJ98" s="201">
        <f t="shared" si="714"/>
        <v>0</v>
      </c>
      <c r="EK98" s="201">
        <f t="shared" si="714"/>
        <v>0</v>
      </c>
      <c r="EL98" s="201">
        <f t="shared" si="714"/>
        <v>0</v>
      </c>
      <c r="EM98" s="201">
        <f t="shared" si="714"/>
        <v>0</v>
      </c>
      <c r="EN98" s="201">
        <f t="shared" si="714"/>
        <v>0</v>
      </c>
      <c r="EO98" s="201">
        <f t="shared" si="714"/>
        <v>0</v>
      </c>
      <c r="EP98" s="201">
        <f t="shared" si="714"/>
        <v>0</v>
      </c>
      <c r="EQ98" s="201">
        <f t="shared" si="714"/>
        <v>0</v>
      </c>
      <c r="ER98" s="201">
        <f t="shared" si="714"/>
        <v>0</v>
      </c>
      <c r="ES98" s="201">
        <f t="shared" si="714"/>
        <v>0</v>
      </c>
      <c r="ET98" s="201">
        <f t="shared" si="714"/>
        <v>0</v>
      </c>
      <c r="EU98" s="201">
        <f t="shared" si="714"/>
        <v>0</v>
      </c>
      <c r="EV98" s="201">
        <f t="shared" si="714"/>
        <v>0</v>
      </c>
      <c r="EW98" s="201">
        <f t="shared" si="714"/>
        <v>0</v>
      </c>
      <c r="EX98" s="201">
        <f t="shared" si="714"/>
        <v>0</v>
      </c>
      <c r="EY98" s="201">
        <f t="shared" si="714"/>
        <v>0</v>
      </c>
      <c r="EZ98" s="201">
        <f t="shared" si="714"/>
        <v>0</v>
      </c>
      <c r="FA98" s="201">
        <f t="shared" si="714"/>
        <v>0</v>
      </c>
      <c r="FB98" s="201">
        <f t="shared" si="714"/>
        <v>0</v>
      </c>
      <c r="FC98" s="201">
        <f t="shared" si="714"/>
        <v>0</v>
      </c>
      <c r="FD98" s="201">
        <f t="shared" si="714"/>
        <v>0</v>
      </c>
      <c r="FE98" s="201">
        <f t="shared" si="714"/>
        <v>0</v>
      </c>
      <c r="FF98" s="201">
        <f t="shared" si="714"/>
        <v>0</v>
      </c>
      <c r="FH98" s="166">
        <f t="shared" si="519"/>
        <v>0</v>
      </c>
      <c r="FI98" s="201">
        <f t="shared" si="520"/>
        <v>0</v>
      </c>
      <c r="FJ98" s="201">
        <f t="shared" si="521"/>
        <v>0</v>
      </c>
      <c r="FK98" s="201">
        <f t="shared" si="522"/>
        <v>0</v>
      </c>
      <c r="FL98" s="201">
        <f t="shared" si="523"/>
        <v>0</v>
      </c>
      <c r="FM98" s="201">
        <f t="shared" si="524"/>
        <v>0</v>
      </c>
      <c r="FN98" s="201">
        <f t="shared" si="525"/>
        <v>0</v>
      </c>
      <c r="FO98" s="201">
        <f t="shared" si="526"/>
        <v>0</v>
      </c>
      <c r="FP98" s="201">
        <f t="shared" si="527"/>
        <v>0</v>
      </c>
      <c r="FQ98" s="201">
        <f t="shared" si="528"/>
        <v>0</v>
      </c>
      <c r="FR98" s="201">
        <f t="shared" si="529"/>
        <v>0</v>
      </c>
      <c r="FS98" s="201">
        <f t="shared" si="530"/>
        <v>0</v>
      </c>
      <c r="FT98" s="201">
        <f t="shared" si="531"/>
        <v>0</v>
      </c>
      <c r="FU98" s="201">
        <f t="shared" si="532"/>
        <v>0</v>
      </c>
      <c r="FV98" s="201">
        <f t="shared" si="533"/>
        <v>0</v>
      </c>
      <c r="FW98" s="201">
        <f t="shared" si="534"/>
        <v>0</v>
      </c>
      <c r="FX98" s="201">
        <f t="shared" si="535"/>
        <v>0</v>
      </c>
      <c r="FY98" s="201">
        <f t="shared" si="536"/>
        <v>0</v>
      </c>
      <c r="FZ98" s="201">
        <f t="shared" si="537"/>
        <v>0</v>
      </c>
      <c r="GA98" s="201">
        <f t="shared" si="538"/>
        <v>0</v>
      </c>
      <c r="GB98" s="201">
        <f t="shared" si="539"/>
        <v>0</v>
      </c>
      <c r="GC98" s="201">
        <f t="shared" si="540"/>
        <v>0</v>
      </c>
      <c r="GD98" s="201">
        <f t="shared" si="541"/>
        <v>0</v>
      </c>
      <c r="GE98" s="201">
        <f t="shared" si="542"/>
        <v>0</v>
      </c>
      <c r="GF98" s="201">
        <f t="shared" si="543"/>
        <v>0</v>
      </c>
      <c r="GG98" s="201">
        <f t="shared" si="544"/>
        <v>0</v>
      </c>
      <c r="GH98" s="201">
        <f t="shared" si="545"/>
        <v>0</v>
      </c>
      <c r="GI98" s="201">
        <f t="shared" si="546"/>
        <v>0</v>
      </c>
      <c r="GJ98" s="201">
        <f t="shared" si="547"/>
        <v>0</v>
      </c>
      <c r="GK98" s="201">
        <f t="shared" si="548"/>
        <v>0</v>
      </c>
      <c r="GL98" s="201">
        <f t="shared" si="549"/>
        <v>0</v>
      </c>
      <c r="GM98" s="201">
        <f t="shared" si="550"/>
        <v>0</v>
      </c>
      <c r="GN98" s="201">
        <f t="shared" si="551"/>
        <v>0</v>
      </c>
      <c r="GO98" s="201">
        <f t="shared" si="552"/>
        <v>0</v>
      </c>
      <c r="GP98" s="201">
        <f t="shared" si="553"/>
        <v>0</v>
      </c>
      <c r="GQ98" s="201">
        <f t="shared" si="554"/>
        <v>0</v>
      </c>
      <c r="GR98" s="201">
        <f t="shared" si="555"/>
        <v>0</v>
      </c>
      <c r="GS98" s="201">
        <f t="shared" si="556"/>
        <v>0</v>
      </c>
      <c r="GT98" s="201">
        <f t="shared" si="557"/>
        <v>0</v>
      </c>
      <c r="GU98" s="201">
        <f t="shared" si="558"/>
        <v>0</v>
      </c>
      <c r="GW98" s="166">
        <f t="shared" si="711"/>
        <v>0</v>
      </c>
      <c r="GX98" s="201">
        <f t="shared" si="613"/>
        <v>0</v>
      </c>
      <c r="GY98" s="201">
        <f t="shared" si="613"/>
        <v>0</v>
      </c>
      <c r="GZ98" s="201">
        <f t="shared" si="613"/>
        <v>0</v>
      </c>
      <c r="HA98" s="201">
        <f t="shared" si="613"/>
        <v>0</v>
      </c>
      <c r="HB98" s="201">
        <f t="shared" si="613"/>
        <v>0</v>
      </c>
      <c r="HC98" s="201">
        <f t="shared" si="613"/>
        <v>0</v>
      </c>
      <c r="HD98" s="201">
        <f t="shared" si="613"/>
        <v>0</v>
      </c>
      <c r="HE98" s="201">
        <f t="shared" si="613"/>
        <v>0</v>
      </c>
      <c r="HF98" s="201">
        <f t="shared" si="613"/>
        <v>0</v>
      </c>
      <c r="HG98" s="201">
        <f t="shared" si="613"/>
        <v>0</v>
      </c>
      <c r="HH98" s="201">
        <f t="shared" si="613"/>
        <v>0</v>
      </c>
      <c r="HI98" s="201">
        <f t="shared" si="613"/>
        <v>0</v>
      </c>
      <c r="HJ98" s="201">
        <f t="shared" si="613"/>
        <v>0</v>
      </c>
      <c r="HK98" s="201">
        <f t="shared" si="613"/>
        <v>0</v>
      </c>
      <c r="HL98" s="201">
        <f t="shared" si="613"/>
        <v>0</v>
      </c>
      <c r="HM98" s="201">
        <f t="shared" si="613"/>
        <v>0</v>
      </c>
      <c r="HN98" s="201">
        <f t="shared" si="614"/>
        <v>0</v>
      </c>
      <c r="HO98" s="201">
        <f t="shared" si="614"/>
        <v>0</v>
      </c>
      <c r="HP98" s="201">
        <f t="shared" si="614"/>
        <v>0</v>
      </c>
      <c r="HQ98" s="201">
        <f t="shared" si="614"/>
        <v>0</v>
      </c>
      <c r="HR98" s="201">
        <f t="shared" si="614"/>
        <v>0</v>
      </c>
      <c r="HS98" s="201">
        <f t="shared" si="614"/>
        <v>0</v>
      </c>
      <c r="HT98" s="201">
        <f t="shared" si="614"/>
        <v>0</v>
      </c>
      <c r="HU98" s="201">
        <f t="shared" si="614"/>
        <v>0</v>
      </c>
      <c r="HV98" s="201">
        <f t="shared" si="614"/>
        <v>0</v>
      </c>
      <c r="HW98" s="201">
        <f t="shared" si="614"/>
        <v>0</v>
      </c>
      <c r="HX98" s="201">
        <f t="shared" si="614"/>
        <v>0</v>
      </c>
      <c r="HY98" s="201">
        <f t="shared" si="614"/>
        <v>0</v>
      </c>
      <c r="HZ98" s="201">
        <f t="shared" si="614"/>
        <v>0</v>
      </c>
      <c r="IA98" s="201">
        <f t="shared" si="614"/>
        <v>0</v>
      </c>
      <c r="IB98" s="201">
        <f t="shared" si="614"/>
        <v>0</v>
      </c>
      <c r="IC98" s="201">
        <f t="shared" si="614"/>
        <v>0</v>
      </c>
      <c r="ID98" s="201">
        <f t="shared" si="615"/>
        <v>0</v>
      </c>
      <c r="IE98" s="201">
        <f t="shared" si="615"/>
        <v>0</v>
      </c>
      <c r="IF98" s="201">
        <f t="shared" si="615"/>
        <v>0</v>
      </c>
      <c r="IG98" s="201">
        <f t="shared" si="615"/>
        <v>0</v>
      </c>
      <c r="IH98" s="201">
        <f t="shared" si="615"/>
        <v>0</v>
      </c>
      <c r="II98" s="201">
        <f t="shared" si="615"/>
        <v>0</v>
      </c>
      <c r="IJ98" s="201">
        <f t="shared" si="615"/>
        <v>0</v>
      </c>
      <c r="IM98" s="201"/>
      <c r="IN98" s="201"/>
      <c r="IO98" s="201"/>
      <c r="IP98" s="201"/>
      <c r="IQ98" s="201"/>
      <c r="IR98" s="201"/>
      <c r="IS98" s="201"/>
      <c r="IT98" s="201"/>
      <c r="IU98" s="201"/>
      <c r="IV98" s="201"/>
      <c r="IW98" s="201"/>
      <c r="IX98" s="201"/>
      <c r="IY98" s="201"/>
      <c r="IZ98" s="201"/>
      <c r="JA98" s="201"/>
      <c r="JB98" s="201"/>
      <c r="JC98" s="201"/>
      <c r="JD98" s="201"/>
      <c r="JE98" s="201"/>
      <c r="JF98" s="201"/>
      <c r="JG98" s="201"/>
      <c r="JH98" s="201"/>
      <c r="JI98" s="201"/>
      <c r="JJ98" s="201"/>
      <c r="JK98" s="201"/>
      <c r="JL98" s="201"/>
      <c r="JM98" s="201"/>
      <c r="JN98" s="201"/>
      <c r="JO98" s="201"/>
      <c r="JP98" s="201"/>
      <c r="JQ98" s="201"/>
      <c r="JR98" s="201"/>
      <c r="JS98" s="201"/>
      <c r="JT98" s="201"/>
      <c r="JU98" s="201"/>
      <c r="JV98" s="201"/>
      <c r="JW98" s="201"/>
      <c r="JX98" s="201"/>
      <c r="JY98" s="201"/>
    </row>
    <row r="99" spans="1:286" ht="12.95" customHeight="1" x14ac:dyDescent="0.25">
      <c r="A99" s="318" t="s">
        <v>354</v>
      </c>
      <c r="B99" s="319" t="s">
        <v>346</v>
      </c>
      <c r="C99" s="319" t="s">
        <v>346</v>
      </c>
      <c r="D99" s="319" t="s">
        <v>346</v>
      </c>
      <c r="E99" s="319" t="s">
        <v>346</v>
      </c>
      <c r="F99" s="319" t="s">
        <v>346</v>
      </c>
      <c r="G99" s="319" t="s">
        <v>346</v>
      </c>
      <c r="H99" s="319" t="s">
        <v>346</v>
      </c>
      <c r="I99" s="319" t="s">
        <v>346</v>
      </c>
      <c r="J99" s="319" t="s">
        <v>346</v>
      </c>
      <c r="K99" s="319" t="s">
        <v>346</v>
      </c>
      <c r="L99" s="319" t="s">
        <v>346</v>
      </c>
      <c r="M99" s="319" t="s">
        <v>346</v>
      </c>
      <c r="N99" s="319" t="s">
        <v>346</v>
      </c>
      <c r="O99" s="319" t="s">
        <v>346</v>
      </c>
      <c r="P99" s="319" t="s">
        <v>346</v>
      </c>
      <c r="Q99" s="319" t="s">
        <v>346</v>
      </c>
      <c r="R99" s="320"/>
      <c r="S99" s="189" t="str">
        <f t="shared" ref="S99:BF99" si="715">IF(DS99=0,"",IF(AND(DS99=1,IL99=1),"Yes","No"))</f>
        <v/>
      </c>
      <c r="T99" s="189" t="str">
        <f t="shared" si="715"/>
        <v/>
      </c>
      <c r="U99" s="189" t="str">
        <f t="shared" si="715"/>
        <v/>
      </c>
      <c r="V99" s="189" t="str">
        <f t="shared" si="715"/>
        <v/>
      </c>
      <c r="W99" s="189" t="str">
        <f t="shared" si="715"/>
        <v/>
      </c>
      <c r="X99" s="189" t="str">
        <f t="shared" si="715"/>
        <v/>
      </c>
      <c r="Y99" s="189" t="str">
        <f t="shared" si="715"/>
        <v/>
      </c>
      <c r="Z99" s="189" t="str">
        <f t="shared" si="715"/>
        <v/>
      </c>
      <c r="AA99" s="189" t="str">
        <f t="shared" si="715"/>
        <v/>
      </c>
      <c r="AB99" s="189" t="str">
        <f t="shared" si="715"/>
        <v/>
      </c>
      <c r="AC99" s="189" t="str">
        <f t="shared" si="715"/>
        <v/>
      </c>
      <c r="AD99" s="189" t="str">
        <f t="shared" si="715"/>
        <v/>
      </c>
      <c r="AE99" s="189" t="str">
        <f t="shared" si="715"/>
        <v/>
      </c>
      <c r="AF99" s="189" t="str">
        <f t="shared" si="715"/>
        <v/>
      </c>
      <c r="AG99" s="189" t="str">
        <f t="shared" si="715"/>
        <v/>
      </c>
      <c r="AH99" s="189" t="str">
        <f t="shared" si="715"/>
        <v/>
      </c>
      <c r="AI99" s="189" t="str">
        <f t="shared" si="715"/>
        <v/>
      </c>
      <c r="AJ99" s="189" t="str">
        <f t="shared" si="715"/>
        <v/>
      </c>
      <c r="AK99" s="189" t="str">
        <f t="shared" si="715"/>
        <v/>
      </c>
      <c r="AL99" s="189" t="str">
        <f t="shared" si="715"/>
        <v/>
      </c>
      <c r="AM99" s="189" t="str">
        <f t="shared" si="715"/>
        <v/>
      </c>
      <c r="AN99" s="189" t="str">
        <f t="shared" si="715"/>
        <v/>
      </c>
      <c r="AO99" s="189" t="str">
        <f t="shared" si="715"/>
        <v/>
      </c>
      <c r="AP99" s="189" t="str">
        <f t="shared" si="715"/>
        <v/>
      </c>
      <c r="AQ99" s="189" t="str">
        <f t="shared" si="715"/>
        <v/>
      </c>
      <c r="AR99" s="189" t="str">
        <f t="shared" si="715"/>
        <v/>
      </c>
      <c r="AS99" s="189" t="str">
        <f t="shared" si="715"/>
        <v/>
      </c>
      <c r="AT99" s="189" t="str">
        <f t="shared" si="715"/>
        <v/>
      </c>
      <c r="AU99" s="189" t="str">
        <f t="shared" si="715"/>
        <v/>
      </c>
      <c r="AV99" s="189" t="str">
        <f t="shared" si="715"/>
        <v/>
      </c>
      <c r="AW99" s="189" t="str">
        <f t="shared" si="715"/>
        <v/>
      </c>
      <c r="AX99" s="189" t="str">
        <f t="shared" si="715"/>
        <v/>
      </c>
      <c r="AY99" s="189" t="str">
        <f t="shared" si="715"/>
        <v/>
      </c>
      <c r="AZ99" s="189" t="str">
        <f t="shared" si="715"/>
        <v/>
      </c>
      <c r="BA99" s="189" t="str">
        <f t="shared" si="715"/>
        <v/>
      </c>
      <c r="BB99" s="189" t="str">
        <f t="shared" si="715"/>
        <v/>
      </c>
      <c r="BC99" s="189" t="str">
        <f t="shared" si="715"/>
        <v/>
      </c>
      <c r="BD99" s="189" t="str">
        <f t="shared" si="715"/>
        <v/>
      </c>
      <c r="BE99" s="189" t="str">
        <f t="shared" si="715"/>
        <v/>
      </c>
      <c r="BF99" s="189" t="str">
        <f t="shared" si="715"/>
        <v/>
      </c>
      <c r="BG99" s="230"/>
      <c r="BH99" s="231"/>
      <c r="BI99" s="231"/>
      <c r="BJ99" s="231"/>
      <c r="BK99" s="231"/>
      <c r="BL99" s="231"/>
      <c r="BM99" s="231"/>
      <c r="BN99" s="231"/>
      <c r="BO99" s="231"/>
      <c r="BP99" s="231"/>
      <c r="BQ99" s="231"/>
      <c r="BR99" s="231"/>
      <c r="BS99" s="231"/>
      <c r="BT99" s="231"/>
      <c r="BU99" s="231"/>
      <c r="BV99" s="231"/>
      <c r="BW99" s="232"/>
      <c r="BX99" s="8"/>
      <c r="BY99" s="10"/>
      <c r="BZ99" s="159"/>
      <c r="DS99" s="166">
        <f>IF(MAX(DS85:DS98)=1,1,0)</f>
        <v>0</v>
      </c>
      <c r="DT99" s="201">
        <f t="shared" ref="DT99:FF99" si="716">IF(MAX(DT85:DT98)=1,1,0)</f>
        <v>0</v>
      </c>
      <c r="DU99" s="201">
        <f t="shared" si="716"/>
        <v>0</v>
      </c>
      <c r="DV99" s="201">
        <f t="shared" si="716"/>
        <v>0</v>
      </c>
      <c r="DW99" s="201">
        <f t="shared" si="716"/>
        <v>0</v>
      </c>
      <c r="DX99" s="201">
        <f t="shared" si="716"/>
        <v>0</v>
      </c>
      <c r="DY99" s="201">
        <f t="shared" si="716"/>
        <v>0</v>
      </c>
      <c r="DZ99" s="201">
        <f t="shared" si="716"/>
        <v>0</v>
      </c>
      <c r="EA99" s="201">
        <f t="shared" si="716"/>
        <v>0</v>
      </c>
      <c r="EB99" s="201">
        <f t="shared" si="716"/>
        <v>0</v>
      </c>
      <c r="EC99" s="201">
        <f t="shared" si="716"/>
        <v>0</v>
      </c>
      <c r="ED99" s="201">
        <f t="shared" si="716"/>
        <v>0</v>
      </c>
      <c r="EE99" s="201">
        <f t="shared" si="716"/>
        <v>0</v>
      </c>
      <c r="EF99" s="201">
        <f t="shared" si="716"/>
        <v>0</v>
      </c>
      <c r="EG99" s="201">
        <f t="shared" si="716"/>
        <v>0</v>
      </c>
      <c r="EH99" s="201">
        <f t="shared" si="716"/>
        <v>0</v>
      </c>
      <c r="EI99" s="201">
        <f t="shared" si="716"/>
        <v>0</v>
      </c>
      <c r="EJ99" s="201">
        <f t="shared" si="716"/>
        <v>0</v>
      </c>
      <c r="EK99" s="201">
        <f t="shared" si="716"/>
        <v>0</v>
      </c>
      <c r="EL99" s="201">
        <f t="shared" si="716"/>
        <v>0</v>
      </c>
      <c r="EM99" s="201">
        <f t="shared" si="716"/>
        <v>0</v>
      </c>
      <c r="EN99" s="201">
        <f t="shared" si="716"/>
        <v>0</v>
      </c>
      <c r="EO99" s="201">
        <f t="shared" si="716"/>
        <v>0</v>
      </c>
      <c r="EP99" s="201">
        <f t="shared" si="716"/>
        <v>0</v>
      </c>
      <c r="EQ99" s="201">
        <f t="shared" si="716"/>
        <v>0</v>
      </c>
      <c r="ER99" s="201">
        <f t="shared" si="716"/>
        <v>0</v>
      </c>
      <c r="ES99" s="201">
        <f t="shared" si="716"/>
        <v>0</v>
      </c>
      <c r="ET99" s="201">
        <f t="shared" si="716"/>
        <v>0</v>
      </c>
      <c r="EU99" s="201">
        <f t="shared" si="716"/>
        <v>0</v>
      </c>
      <c r="EV99" s="201">
        <f t="shared" si="716"/>
        <v>0</v>
      </c>
      <c r="EW99" s="201">
        <f t="shared" si="716"/>
        <v>0</v>
      </c>
      <c r="EX99" s="201">
        <f t="shared" si="716"/>
        <v>0</v>
      </c>
      <c r="EY99" s="201">
        <f t="shared" si="716"/>
        <v>0</v>
      </c>
      <c r="EZ99" s="201">
        <f t="shared" si="716"/>
        <v>0</v>
      </c>
      <c r="FA99" s="201">
        <f t="shared" si="716"/>
        <v>0</v>
      </c>
      <c r="FB99" s="201">
        <f t="shared" si="716"/>
        <v>0</v>
      </c>
      <c r="FC99" s="201">
        <f t="shared" si="716"/>
        <v>0</v>
      </c>
      <c r="FD99" s="201">
        <f t="shared" si="716"/>
        <v>0</v>
      </c>
      <c r="FE99" s="201">
        <f t="shared" si="716"/>
        <v>0</v>
      </c>
      <c r="FF99" s="201">
        <f t="shared" si="716"/>
        <v>0</v>
      </c>
      <c r="IL99" s="166">
        <f>IF(MAX(IL85:IL98)=1,1,0)</f>
        <v>0</v>
      </c>
      <c r="IM99" s="201">
        <f t="shared" ref="IM99:JY99" si="717">IF(MAX(IM85:IM98)=1,1,0)</f>
        <v>0</v>
      </c>
      <c r="IN99" s="201">
        <f t="shared" si="717"/>
        <v>0</v>
      </c>
      <c r="IO99" s="201">
        <f t="shared" si="717"/>
        <v>0</v>
      </c>
      <c r="IP99" s="201">
        <f t="shared" si="717"/>
        <v>0</v>
      </c>
      <c r="IQ99" s="201">
        <f t="shared" si="717"/>
        <v>0</v>
      </c>
      <c r="IR99" s="201">
        <f t="shared" si="717"/>
        <v>0</v>
      </c>
      <c r="IS99" s="201">
        <f t="shared" si="717"/>
        <v>0</v>
      </c>
      <c r="IT99" s="201">
        <f t="shared" si="717"/>
        <v>0</v>
      </c>
      <c r="IU99" s="201">
        <f t="shared" si="717"/>
        <v>0</v>
      </c>
      <c r="IV99" s="201">
        <f t="shared" si="717"/>
        <v>0</v>
      </c>
      <c r="IW99" s="201">
        <f t="shared" si="717"/>
        <v>0</v>
      </c>
      <c r="IX99" s="201">
        <f t="shared" si="717"/>
        <v>0</v>
      </c>
      <c r="IY99" s="201">
        <f t="shared" si="717"/>
        <v>0</v>
      </c>
      <c r="IZ99" s="201">
        <f t="shared" si="717"/>
        <v>0</v>
      </c>
      <c r="JA99" s="201">
        <f t="shared" si="717"/>
        <v>0</v>
      </c>
      <c r="JB99" s="201">
        <f t="shared" si="717"/>
        <v>0</v>
      </c>
      <c r="JC99" s="201">
        <f t="shared" si="717"/>
        <v>0</v>
      </c>
      <c r="JD99" s="201">
        <f t="shared" si="717"/>
        <v>0</v>
      </c>
      <c r="JE99" s="201">
        <f t="shared" si="717"/>
        <v>0</v>
      </c>
      <c r="JF99" s="201">
        <f t="shared" si="717"/>
        <v>0</v>
      </c>
      <c r="JG99" s="201">
        <f t="shared" si="717"/>
        <v>0</v>
      </c>
      <c r="JH99" s="201">
        <f t="shared" si="717"/>
        <v>0</v>
      </c>
      <c r="JI99" s="201">
        <f t="shared" si="717"/>
        <v>0</v>
      </c>
      <c r="JJ99" s="201">
        <f t="shared" si="717"/>
        <v>0</v>
      </c>
      <c r="JK99" s="201">
        <f t="shared" si="717"/>
        <v>0</v>
      </c>
      <c r="JL99" s="201">
        <f t="shared" si="717"/>
        <v>0</v>
      </c>
      <c r="JM99" s="201">
        <f t="shared" si="717"/>
        <v>0</v>
      </c>
      <c r="JN99" s="201">
        <f t="shared" si="717"/>
        <v>0</v>
      </c>
      <c r="JO99" s="201">
        <f t="shared" si="717"/>
        <v>0</v>
      </c>
      <c r="JP99" s="201">
        <f t="shared" si="717"/>
        <v>0</v>
      </c>
      <c r="JQ99" s="201">
        <f t="shared" si="717"/>
        <v>0</v>
      </c>
      <c r="JR99" s="201">
        <f t="shared" si="717"/>
        <v>0</v>
      </c>
      <c r="JS99" s="201">
        <f t="shared" si="717"/>
        <v>0</v>
      </c>
      <c r="JT99" s="201">
        <f t="shared" si="717"/>
        <v>0</v>
      </c>
      <c r="JU99" s="201">
        <f t="shared" si="717"/>
        <v>0</v>
      </c>
      <c r="JV99" s="201">
        <f t="shared" si="717"/>
        <v>0</v>
      </c>
      <c r="JW99" s="201">
        <f t="shared" si="717"/>
        <v>0</v>
      </c>
      <c r="JX99" s="201">
        <f t="shared" si="717"/>
        <v>0</v>
      </c>
      <c r="JY99" s="201">
        <f t="shared" si="717"/>
        <v>0</v>
      </c>
    </row>
    <row r="100" spans="1:286" ht="30" customHeight="1" x14ac:dyDescent="0.25">
      <c r="A100" s="17" t="s">
        <v>9</v>
      </c>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20"/>
    </row>
    <row r="101" spans="1:286" ht="15.75" x14ac:dyDescent="0.25">
      <c r="A101" s="39" t="s">
        <v>20</v>
      </c>
      <c r="B101" s="40"/>
      <c r="C101" s="40"/>
      <c r="D101" s="40"/>
      <c r="E101" s="40"/>
      <c r="F101" s="40"/>
      <c r="G101" s="40"/>
      <c r="H101" s="40"/>
      <c r="I101" s="40"/>
      <c r="J101" s="40"/>
      <c r="K101" s="40"/>
      <c r="L101" s="40"/>
      <c r="M101" s="40"/>
      <c r="N101" s="40"/>
      <c r="O101" s="40"/>
      <c r="P101" s="40"/>
      <c r="Q101" s="40"/>
      <c r="R101" s="41"/>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0"/>
      <c r="BH101" s="40"/>
      <c r="BI101" s="40"/>
      <c r="BJ101" s="40"/>
      <c r="BK101" s="40"/>
      <c r="BL101" s="40"/>
      <c r="BM101" s="40"/>
      <c r="BN101" s="40"/>
      <c r="BO101" s="40"/>
      <c r="BP101" s="40"/>
      <c r="BQ101" s="40"/>
      <c r="BR101" s="40"/>
      <c r="BS101" s="40"/>
      <c r="BT101" s="40"/>
      <c r="BU101" s="40"/>
      <c r="BV101" s="40"/>
      <c r="BW101" s="50"/>
    </row>
    <row r="102" spans="1:286" ht="12.95" customHeight="1" x14ac:dyDescent="0.25">
      <c r="A102" s="43" t="s">
        <v>37</v>
      </c>
      <c r="B102" s="44"/>
      <c r="C102" s="44"/>
      <c r="D102" s="44"/>
      <c r="E102" s="44"/>
      <c r="F102" s="44"/>
      <c r="G102" s="44"/>
      <c r="H102" s="44"/>
      <c r="I102" s="44"/>
      <c r="J102" s="44"/>
      <c r="K102" s="44"/>
      <c r="L102" s="44"/>
      <c r="M102" s="44"/>
      <c r="N102" s="44"/>
      <c r="O102" s="44"/>
      <c r="P102" s="44"/>
      <c r="Q102" s="44"/>
      <c r="R102" s="9" t="str">
        <f>BZ102</f>
        <v/>
      </c>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4"/>
      <c r="BH102" s="44"/>
      <c r="BI102" s="44"/>
      <c r="BJ102" s="44"/>
      <c r="BK102" s="44"/>
      <c r="BL102" s="44"/>
      <c r="BM102" s="44"/>
      <c r="BN102" s="44"/>
      <c r="BO102" s="44"/>
      <c r="BP102" s="44"/>
      <c r="BQ102" s="44"/>
      <c r="BR102" s="44"/>
      <c r="BS102" s="44"/>
      <c r="BT102" s="44"/>
      <c r="BU102" s="44"/>
      <c r="BV102" s="44"/>
      <c r="BW102" s="182"/>
      <c r="BY102" s="150"/>
      <c r="BZ102" s="158" t="str">
        <f>IF(CB102&gt;0,CA102/CB102,"")</f>
        <v/>
      </c>
      <c r="CA102" s="166">
        <f>SUM(CD102:DQ102)</f>
        <v>0</v>
      </c>
      <c r="CB102" s="166">
        <f>SUM(DS102:FF102)</f>
        <v>0</v>
      </c>
      <c r="CD102" s="166">
        <f t="shared" ref="CD102:DQ102" si="718">IF(AND(S102="Y",DS102&gt;0),1,0)</f>
        <v>0</v>
      </c>
      <c r="CE102" s="166">
        <f t="shared" si="718"/>
        <v>0</v>
      </c>
      <c r="CF102" s="166">
        <f t="shared" si="718"/>
        <v>0</v>
      </c>
      <c r="CG102" s="166">
        <f t="shared" si="718"/>
        <v>0</v>
      </c>
      <c r="CH102" s="166">
        <f t="shared" si="718"/>
        <v>0</v>
      </c>
      <c r="CI102" s="166">
        <f t="shared" si="718"/>
        <v>0</v>
      </c>
      <c r="CJ102" s="166">
        <f t="shared" si="718"/>
        <v>0</v>
      </c>
      <c r="CK102" s="166">
        <f t="shared" si="718"/>
        <v>0</v>
      </c>
      <c r="CL102" s="166">
        <f t="shared" si="718"/>
        <v>0</v>
      </c>
      <c r="CM102" s="166">
        <f t="shared" si="718"/>
        <v>0</v>
      </c>
      <c r="CN102" s="166">
        <f t="shared" si="718"/>
        <v>0</v>
      </c>
      <c r="CO102" s="166">
        <f t="shared" si="718"/>
        <v>0</v>
      </c>
      <c r="CP102" s="166">
        <f t="shared" si="718"/>
        <v>0</v>
      </c>
      <c r="CQ102" s="166">
        <f t="shared" si="718"/>
        <v>0</v>
      </c>
      <c r="CR102" s="166">
        <f t="shared" si="718"/>
        <v>0</v>
      </c>
      <c r="CS102" s="166">
        <f t="shared" si="718"/>
        <v>0</v>
      </c>
      <c r="CT102" s="166">
        <f t="shared" si="718"/>
        <v>0</v>
      </c>
      <c r="CU102" s="166">
        <f t="shared" si="718"/>
        <v>0</v>
      </c>
      <c r="CV102" s="166">
        <f t="shared" si="718"/>
        <v>0</v>
      </c>
      <c r="CW102" s="166">
        <f t="shared" si="718"/>
        <v>0</v>
      </c>
      <c r="CX102" s="166">
        <f t="shared" si="718"/>
        <v>0</v>
      </c>
      <c r="CY102" s="166">
        <f t="shared" si="718"/>
        <v>0</v>
      </c>
      <c r="CZ102" s="166">
        <f t="shared" si="718"/>
        <v>0</v>
      </c>
      <c r="DA102" s="166">
        <f t="shared" si="718"/>
        <v>0</v>
      </c>
      <c r="DB102" s="166">
        <f t="shared" si="718"/>
        <v>0</v>
      </c>
      <c r="DC102" s="166">
        <f t="shared" si="718"/>
        <v>0</v>
      </c>
      <c r="DD102" s="166">
        <f t="shared" si="718"/>
        <v>0</v>
      </c>
      <c r="DE102" s="166">
        <f t="shared" si="718"/>
        <v>0</v>
      </c>
      <c r="DF102" s="166">
        <f t="shared" si="718"/>
        <v>0</v>
      </c>
      <c r="DG102" s="166">
        <f t="shared" si="718"/>
        <v>0</v>
      </c>
      <c r="DH102" s="166">
        <f t="shared" si="718"/>
        <v>0</v>
      </c>
      <c r="DI102" s="166">
        <f t="shared" si="718"/>
        <v>0</v>
      </c>
      <c r="DJ102" s="166">
        <f t="shared" si="718"/>
        <v>0</v>
      </c>
      <c r="DK102" s="166">
        <f t="shared" si="718"/>
        <v>0</v>
      </c>
      <c r="DL102" s="166">
        <f t="shared" si="718"/>
        <v>0</v>
      </c>
      <c r="DM102" s="166">
        <f t="shared" si="718"/>
        <v>0</v>
      </c>
      <c r="DN102" s="166">
        <f t="shared" si="718"/>
        <v>0</v>
      </c>
      <c r="DO102" s="166">
        <f t="shared" si="718"/>
        <v>0</v>
      </c>
      <c r="DP102" s="166">
        <f t="shared" si="718"/>
        <v>0</v>
      </c>
      <c r="DQ102" s="166">
        <f t="shared" si="718"/>
        <v>0</v>
      </c>
      <c r="DS102" s="166">
        <f t="shared" ref="DS102:FF102" si="719">IF(S$10&gt;0,1,0)</f>
        <v>0</v>
      </c>
      <c r="DT102" s="166">
        <f t="shared" si="719"/>
        <v>0</v>
      </c>
      <c r="DU102" s="166">
        <f t="shared" si="719"/>
        <v>0</v>
      </c>
      <c r="DV102" s="166">
        <f t="shared" si="719"/>
        <v>0</v>
      </c>
      <c r="DW102" s="166">
        <f t="shared" si="719"/>
        <v>0</v>
      </c>
      <c r="DX102" s="166">
        <f t="shared" si="719"/>
        <v>0</v>
      </c>
      <c r="DY102" s="166">
        <f t="shared" si="719"/>
        <v>0</v>
      </c>
      <c r="DZ102" s="166">
        <f t="shared" si="719"/>
        <v>0</v>
      </c>
      <c r="EA102" s="166">
        <f t="shared" si="719"/>
        <v>0</v>
      </c>
      <c r="EB102" s="166">
        <f t="shared" si="719"/>
        <v>0</v>
      </c>
      <c r="EC102" s="166">
        <f t="shared" si="719"/>
        <v>0</v>
      </c>
      <c r="ED102" s="166">
        <f t="shared" si="719"/>
        <v>0</v>
      </c>
      <c r="EE102" s="166">
        <f t="shared" si="719"/>
        <v>0</v>
      </c>
      <c r="EF102" s="166">
        <f t="shared" si="719"/>
        <v>0</v>
      </c>
      <c r="EG102" s="166">
        <f t="shared" si="719"/>
        <v>0</v>
      </c>
      <c r="EH102" s="166">
        <f t="shared" si="719"/>
        <v>0</v>
      </c>
      <c r="EI102" s="166">
        <f t="shared" si="719"/>
        <v>0</v>
      </c>
      <c r="EJ102" s="166">
        <f t="shared" si="719"/>
        <v>0</v>
      </c>
      <c r="EK102" s="166">
        <f t="shared" si="719"/>
        <v>0</v>
      </c>
      <c r="EL102" s="166">
        <f t="shared" si="719"/>
        <v>0</v>
      </c>
      <c r="EM102" s="166">
        <f t="shared" si="719"/>
        <v>0</v>
      </c>
      <c r="EN102" s="166">
        <f t="shared" si="719"/>
        <v>0</v>
      </c>
      <c r="EO102" s="166">
        <f t="shared" si="719"/>
        <v>0</v>
      </c>
      <c r="EP102" s="166">
        <f t="shared" si="719"/>
        <v>0</v>
      </c>
      <c r="EQ102" s="166">
        <f t="shared" si="719"/>
        <v>0</v>
      </c>
      <c r="ER102" s="166">
        <f t="shared" si="719"/>
        <v>0</v>
      </c>
      <c r="ES102" s="166">
        <f t="shared" si="719"/>
        <v>0</v>
      </c>
      <c r="ET102" s="166">
        <f t="shared" si="719"/>
        <v>0</v>
      </c>
      <c r="EU102" s="166">
        <f t="shared" si="719"/>
        <v>0</v>
      </c>
      <c r="EV102" s="166">
        <f t="shared" si="719"/>
        <v>0</v>
      </c>
      <c r="EW102" s="166">
        <f t="shared" si="719"/>
        <v>0</v>
      </c>
      <c r="EX102" s="166">
        <f t="shared" si="719"/>
        <v>0</v>
      </c>
      <c r="EY102" s="166">
        <f t="shared" si="719"/>
        <v>0</v>
      </c>
      <c r="EZ102" s="166">
        <f t="shared" si="719"/>
        <v>0</v>
      </c>
      <c r="FA102" s="166">
        <f t="shared" si="719"/>
        <v>0</v>
      </c>
      <c r="FB102" s="166">
        <f t="shared" si="719"/>
        <v>0</v>
      </c>
      <c r="FC102" s="166">
        <f t="shared" si="719"/>
        <v>0</v>
      </c>
      <c r="FD102" s="166">
        <f t="shared" si="719"/>
        <v>0</v>
      </c>
      <c r="FE102" s="166">
        <f t="shared" si="719"/>
        <v>0</v>
      </c>
      <c r="FF102" s="166">
        <f t="shared" si="719"/>
        <v>0</v>
      </c>
    </row>
    <row r="103" spans="1:286" ht="12.95" customHeight="1" x14ac:dyDescent="0.25">
      <c r="A103" s="45" t="s">
        <v>274</v>
      </c>
      <c r="B103" s="46"/>
      <c r="C103" s="46"/>
      <c r="D103" s="46"/>
      <c r="E103" s="46"/>
      <c r="F103" s="46"/>
      <c r="G103" s="46"/>
      <c r="H103" s="46"/>
      <c r="I103" s="46"/>
      <c r="J103" s="46"/>
      <c r="K103" s="46"/>
      <c r="L103" s="46"/>
      <c r="M103" s="46"/>
      <c r="N103" s="46"/>
      <c r="O103" s="46"/>
      <c r="P103" s="46"/>
      <c r="Q103" s="46"/>
      <c r="R103" s="47"/>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6"/>
      <c r="BH103" s="46"/>
      <c r="BI103" s="46"/>
      <c r="BJ103" s="46"/>
      <c r="BK103" s="46"/>
      <c r="BL103" s="46"/>
      <c r="BM103" s="46"/>
      <c r="BN103" s="46"/>
      <c r="BO103" s="46"/>
      <c r="BP103" s="46"/>
      <c r="BQ103" s="46"/>
      <c r="BR103" s="46"/>
      <c r="BS103" s="46"/>
      <c r="BT103" s="46"/>
      <c r="BU103" s="46"/>
      <c r="BV103" s="46"/>
      <c r="BW103" s="183"/>
    </row>
    <row r="104" spans="1:286" ht="15" customHeight="1" x14ac:dyDescent="0.25">
      <c r="A104" s="35" t="s">
        <v>260</v>
      </c>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36"/>
      <c r="BG104" s="178" t="s">
        <v>158</v>
      </c>
      <c r="BH104" s="15"/>
      <c r="BI104" s="15"/>
      <c r="BJ104" s="15"/>
      <c r="BK104" s="15"/>
      <c r="BL104" s="15"/>
      <c r="BM104" s="15"/>
      <c r="BN104" s="15"/>
      <c r="BO104" s="15"/>
      <c r="BP104" s="15"/>
      <c r="BQ104" s="15"/>
      <c r="BR104" s="15"/>
      <c r="BS104" s="15"/>
      <c r="BT104" s="15"/>
      <c r="BU104" s="15"/>
      <c r="BV104" s="15"/>
      <c r="BW104" s="36"/>
      <c r="JZ104" s="167" t="str">
        <f>IF(MAX(IL131:JY131)=1,"Why?","")</f>
        <v/>
      </c>
    </row>
    <row r="105" spans="1:286" ht="12.95" customHeight="1" x14ac:dyDescent="0.25">
      <c r="A105" s="285" t="s">
        <v>12</v>
      </c>
      <c r="B105" s="285" t="s">
        <v>12</v>
      </c>
      <c r="C105" s="285" t="s">
        <v>12</v>
      </c>
      <c r="D105" s="285" t="s">
        <v>12</v>
      </c>
      <c r="E105" s="285" t="s">
        <v>12</v>
      </c>
      <c r="F105" s="285" t="s">
        <v>12</v>
      </c>
      <c r="G105" s="285" t="s">
        <v>12</v>
      </c>
      <c r="H105" s="285" t="s">
        <v>12</v>
      </c>
      <c r="I105" s="285" t="s">
        <v>12</v>
      </c>
      <c r="J105" s="285" t="s">
        <v>12</v>
      </c>
      <c r="K105" s="285" t="s">
        <v>12</v>
      </c>
      <c r="L105" s="285" t="s">
        <v>12</v>
      </c>
      <c r="M105" s="285" t="s">
        <v>12</v>
      </c>
      <c r="N105" s="285" t="s">
        <v>12</v>
      </c>
      <c r="O105" s="285" t="s">
        <v>12</v>
      </c>
      <c r="P105" s="285" t="s">
        <v>12</v>
      </c>
      <c r="Q105" s="285" t="s">
        <v>12</v>
      </c>
      <c r="R105" s="154" t="str">
        <f t="shared" ref="R105:R130" si="720">BZ105</f>
        <v/>
      </c>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295"/>
      <c r="BH105" s="296"/>
      <c r="BI105" s="296"/>
      <c r="BJ105" s="296"/>
      <c r="BK105" s="296"/>
      <c r="BL105" s="296"/>
      <c r="BM105" s="296"/>
      <c r="BN105" s="296"/>
      <c r="BO105" s="296"/>
      <c r="BP105" s="296"/>
      <c r="BQ105" s="296"/>
      <c r="BR105" s="296"/>
      <c r="BS105" s="296"/>
      <c r="BT105" s="296"/>
      <c r="BU105" s="296"/>
      <c r="BV105" s="296"/>
      <c r="BW105" s="297"/>
      <c r="BY105" s="146"/>
      <c r="BZ105" s="158" t="str">
        <f t="shared" ref="BZ105:BZ116" si="721">IF(CB105&gt;0,CA105/CB105,"")</f>
        <v/>
      </c>
      <c r="CA105" s="166">
        <f t="shared" ref="CA105:CA122" si="722">SUM(CD105:DQ105)</f>
        <v>0</v>
      </c>
      <c r="CB105" s="166">
        <f t="shared" ref="CB105:CB122" si="723">SUM(DS105:FF105)</f>
        <v>0</v>
      </c>
      <c r="CD105" s="166">
        <f t="shared" ref="CD105:CD130" si="724">IF(AND(S105="Y",DS105&gt;0),1,0)</f>
        <v>0</v>
      </c>
      <c r="CE105" s="166">
        <f t="shared" ref="CE105:CE130" si="725">IF(AND(T105="Y",DT105&gt;0),1,0)</f>
        <v>0</v>
      </c>
      <c r="CF105" s="166">
        <f t="shared" ref="CF105:CF130" si="726">IF(AND(U105="Y",DU105&gt;0),1,0)</f>
        <v>0</v>
      </c>
      <c r="CG105" s="166">
        <f t="shared" ref="CG105:CG130" si="727">IF(AND(V105="Y",DV105&gt;0),1,0)</f>
        <v>0</v>
      </c>
      <c r="CH105" s="166">
        <f t="shared" ref="CH105:CH130" si="728">IF(AND(W105="Y",DW105&gt;0),1,0)</f>
        <v>0</v>
      </c>
      <c r="CI105" s="166">
        <f t="shared" ref="CI105:CI130" si="729">IF(AND(X105="Y",DX105&gt;0),1,0)</f>
        <v>0</v>
      </c>
      <c r="CJ105" s="166">
        <f t="shared" ref="CJ105:CJ130" si="730">IF(AND(Y105="Y",DY105&gt;0),1,0)</f>
        <v>0</v>
      </c>
      <c r="CK105" s="166">
        <f t="shared" ref="CK105:CK130" si="731">IF(AND(Z105="Y",DZ105&gt;0),1,0)</f>
        <v>0</v>
      </c>
      <c r="CL105" s="166">
        <f t="shared" ref="CL105:CL130" si="732">IF(AND(AA105="Y",EA105&gt;0),1,0)</f>
        <v>0</v>
      </c>
      <c r="CM105" s="166">
        <f t="shared" ref="CM105:CM130" si="733">IF(AND(AB105="Y",EB105&gt;0),1,0)</f>
        <v>0</v>
      </c>
      <c r="CN105" s="166">
        <f t="shared" ref="CN105:CN130" si="734">IF(AND(AC105="Y",EC105&gt;0),1,0)</f>
        <v>0</v>
      </c>
      <c r="CO105" s="166">
        <f t="shared" ref="CO105:CO130" si="735">IF(AND(AD105="Y",ED105&gt;0),1,0)</f>
        <v>0</v>
      </c>
      <c r="CP105" s="166">
        <f t="shared" ref="CP105:CP130" si="736">IF(AND(AE105="Y",EE105&gt;0),1,0)</f>
        <v>0</v>
      </c>
      <c r="CQ105" s="166">
        <f t="shared" ref="CQ105:CQ130" si="737">IF(AND(AF105="Y",EF105&gt;0),1,0)</f>
        <v>0</v>
      </c>
      <c r="CR105" s="166">
        <f t="shared" ref="CR105:CR130" si="738">IF(AND(AG105="Y",EG105&gt;0),1,0)</f>
        <v>0</v>
      </c>
      <c r="CS105" s="166">
        <f t="shared" ref="CS105:CS130" si="739">IF(AND(AH105="Y",EH105&gt;0),1,0)</f>
        <v>0</v>
      </c>
      <c r="CT105" s="166">
        <f t="shared" ref="CT105:CT130" si="740">IF(AND(AI105="Y",EI105&gt;0),1,0)</f>
        <v>0</v>
      </c>
      <c r="CU105" s="166">
        <f t="shared" ref="CU105:CU130" si="741">IF(AND(AJ105="Y",EJ105&gt;0),1,0)</f>
        <v>0</v>
      </c>
      <c r="CV105" s="166">
        <f t="shared" ref="CV105:CV130" si="742">IF(AND(AK105="Y",EK105&gt;0),1,0)</f>
        <v>0</v>
      </c>
      <c r="CW105" s="166">
        <f t="shared" ref="CW105:CW130" si="743">IF(AND(AL105="Y",EL105&gt;0),1,0)</f>
        <v>0</v>
      </c>
      <c r="CX105" s="166">
        <f t="shared" ref="CX105:CX130" si="744">IF(AND(AM105="Y",EM105&gt;0),1,0)</f>
        <v>0</v>
      </c>
      <c r="CY105" s="166">
        <f t="shared" ref="CY105:CY130" si="745">IF(AND(AN105="Y",EN105&gt;0),1,0)</f>
        <v>0</v>
      </c>
      <c r="CZ105" s="166">
        <f t="shared" ref="CZ105:CZ130" si="746">IF(AND(AO105="Y",EO105&gt;0),1,0)</f>
        <v>0</v>
      </c>
      <c r="DA105" s="166">
        <f t="shared" ref="DA105:DA130" si="747">IF(AND(AP105="Y",EP105&gt;0),1,0)</f>
        <v>0</v>
      </c>
      <c r="DB105" s="166">
        <f t="shared" ref="DB105:DB130" si="748">IF(AND(AQ105="Y",EQ105&gt;0),1,0)</f>
        <v>0</v>
      </c>
      <c r="DC105" s="166">
        <f t="shared" ref="DC105:DC130" si="749">IF(AND(AR105="Y",ER105&gt;0),1,0)</f>
        <v>0</v>
      </c>
      <c r="DD105" s="166">
        <f t="shared" ref="DD105:DD130" si="750">IF(AND(AS105="Y",ES105&gt;0),1,0)</f>
        <v>0</v>
      </c>
      <c r="DE105" s="166">
        <f t="shared" ref="DE105:DE130" si="751">IF(AND(AT105="Y",ET105&gt;0),1,0)</f>
        <v>0</v>
      </c>
      <c r="DF105" s="166">
        <f t="shared" ref="DF105:DF130" si="752">IF(AND(AU105="Y",EU105&gt;0),1,0)</f>
        <v>0</v>
      </c>
      <c r="DG105" s="166">
        <f t="shared" ref="DG105:DG130" si="753">IF(AND(AV105="Y",EV105&gt;0),1,0)</f>
        <v>0</v>
      </c>
      <c r="DH105" s="166">
        <f t="shared" ref="DH105:DH130" si="754">IF(AND(AW105="Y",EW105&gt;0),1,0)</f>
        <v>0</v>
      </c>
      <c r="DI105" s="166">
        <f t="shared" ref="DI105:DI130" si="755">IF(AND(AX105="Y",EX105&gt;0),1,0)</f>
        <v>0</v>
      </c>
      <c r="DJ105" s="166">
        <f t="shared" ref="DJ105:DJ130" si="756">IF(AND(AY105="Y",EY105&gt;0),1,0)</f>
        <v>0</v>
      </c>
      <c r="DK105" s="166">
        <f t="shared" ref="DK105:DK130" si="757">IF(AND(AZ105="Y",EZ105&gt;0),1,0)</f>
        <v>0</v>
      </c>
      <c r="DL105" s="166">
        <f t="shared" ref="DL105:DL130" si="758">IF(AND(BA105="Y",FA105&gt;0),1,0)</f>
        <v>0</v>
      </c>
      <c r="DM105" s="166">
        <f t="shared" ref="DM105:DM130" si="759">IF(AND(BB105="Y",FB105&gt;0),1,0)</f>
        <v>0</v>
      </c>
      <c r="DN105" s="166">
        <f t="shared" ref="DN105:DN130" si="760">IF(AND(BC105="Y",FC105&gt;0),1,0)</f>
        <v>0</v>
      </c>
      <c r="DO105" s="166">
        <f t="shared" ref="DO105:DO130" si="761">IF(AND(BD105="Y",FD105&gt;0),1,0)</f>
        <v>0</v>
      </c>
      <c r="DP105" s="166">
        <f t="shared" ref="DP105:DP130" si="762">IF(AND(BE105="Y",FE105&gt;0),1,0)</f>
        <v>0</v>
      </c>
      <c r="DQ105" s="166">
        <f t="shared" ref="DQ105:DQ130" si="763">IF(AND(BF105="Y",FF105&gt;0),1,0)</f>
        <v>0</v>
      </c>
      <c r="DS105" s="166">
        <f t="shared" ref="DS105:DS117" si="764">IF(AND(S$10&gt;0,S$102="Y"),1,0)</f>
        <v>0</v>
      </c>
      <c r="DT105" s="166">
        <f t="shared" ref="DT105:DT117" si="765">IF(AND(T$10&gt;0,T$102="Y"),1,0)</f>
        <v>0</v>
      </c>
      <c r="DU105" s="166">
        <f t="shared" ref="DU105:DU117" si="766">IF(AND(U$10&gt;0,U$102="Y"),1,0)</f>
        <v>0</v>
      </c>
      <c r="DV105" s="166">
        <f t="shared" ref="DV105:DV117" si="767">IF(AND(V$10&gt;0,V$102="Y"),1,0)</f>
        <v>0</v>
      </c>
      <c r="DW105" s="166">
        <f t="shared" ref="DW105:DW117" si="768">IF(AND(W$10&gt;0,W$102="Y"),1,0)</f>
        <v>0</v>
      </c>
      <c r="DX105" s="166">
        <f t="shared" ref="DX105:DX117" si="769">IF(AND(X$10&gt;0,X$102="Y"),1,0)</f>
        <v>0</v>
      </c>
      <c r="DY105" s="166">
        <f t="shared" ref="DY105:DY117" si="770">IF(AND(Y$10&gt;0,Y$102="Y"),1,0)</f>
        <v>0</v>
      </c>
      <c r="DZ105" s="166">
        <f t="shared" ref="DZ105:DZ117" si="771">IF(AND(Z$10&gt;0,Z$102="Y"),1,0)</f>
        <v>0</v>
      </c>
      <c r="EA105" s="166">
        <f t="shared" ref="EA105:EA117" si="772">IF(AND(AA$10&gt;0,AA$102="Y"),1,0)</f>
        <v>0</v>
      </c>
      <c r="EB105" s="166">
        <f t="shared" ref="EB105:EB117" si="773">IF(AND(AB$10&gt;0,AB$102="Y"),1,0)</f>
        <v>0</v>
      </c>
      <c r="EC105" s="166">
        <f t="shared" ref="EC105:EC117" si="774">IF(AND(AC$10&gt;0,AC$102="Y"),1,0)</f>
        <v>0</v>
      </c>
      <c r="ED105" s="166">
        <f t="shared" ref="ED105:ED117" si="775">IF(AND(AD$10&gt;0,AD$102="Y"),1,0)</f>
        <v>0</v>
      </c>
      <c r="EE105" s="166">
        <f t="shared" ref="EE105:EE117" si="776">IF(AND(AE$10&gt;0,AE$102="Y"),1,0)</f>
        <v>0</v>
      </c>
      <c r="EF105" s="166">
        <f t="shared" ref="EF105:EF117" si="777">IF(AND(AF$10&gt;0,AF$102="Y"),1,0)</f>
        <v>0</v>
      </c>
      <c r="EG105" s="166">
        <f t="shared" ref="EG105:EG117" si="778">IF(AND(AG$10&gt;0,AG$102="Y"),1,0)</f>
        <v>0</v>
      </c>
      <c r="EH105" s="166">
        <f t="shared" ref="EH105:EH117" si="779">IF(AND(AH$10&gt;0,AH$102="Y"),1,0)</f>
        <v>0</v>
      </c>
      <c r="EI105" s="166">
        <f t="shared" ref="EI105:EI117" si="780">IF(AND(AI$10&gt;0,AI$102="Y"),1,0)</f>
        <v>0</v>
      </c>
      <c r="EJ105" s="166">
        <f t="shared" ref="EJ105:EJ117" si="781">IF(AND(AJ$10&gt;0,AJ$102="Y"),1,0)</f>
        <v>0</v>
      </c>
      <c r="EK105" s="166">
        <f t="shared" ref="EK105:EK117" si="782">IF(AND(AK$10&gt;0,AK$102="Y"),1,0)</f>
        <v>0</v>
      </c>
      <c r="EL105" s="166">
        <f t="shared" ref="EL105:EL117" si="783">IF(AND(AL$10&gt;0,AL$102="Y"),1,0)</f>
        <v>0</v>
      </c>
      <c r="EM105" s="166">
        <f t="shared" ref="EM105:EM117" si="784">IF(AND(AM$10&gt;0,AM$102="Y"),1,0)</f>
        <v>0</v>
      </c>
      <c r="EN105" s="166">
        <f t="shared" ref="EN105:EN117" si="785">IF(AND(AN$10&gt;0,AN$102="Y"),1,0)</f>
        <v>0</v>
      </c>
      <c r="EO105" s="166">
        <f t="shared" ref="EO105:EO117" si="786">IF(AND(AO$10&gt;0,AO$102="Y"),1,0)</f>
        <v>0</v>
      </c>
      <c r="EP105" s="166">
        <f t="shared" ref="EP105:EP117" si="787">IF(AND(AP$10&gt;0,AP$102="Y"),1,0)</f>
        <v>0</v>
      </c>
      <c r="EQ105" s="166">
        <f t="shared" ref="EQ105:EQ117" si="788">IF(AND(AQ$10&gt;0,AQ$102="Y"),1,0)</f>
        <v>0</v>
      </c>
      <c r="ER105" s="166">
        <f t="shared" ref="ER105:ER117" si="789">IF(AND(AR$10&gt;0,AR$102="Y"),1,0)</f>
        <v>0</v>
      </c>
      <c r="ES105" s="166">
        <f t="shared" ref="ES105:ES117" si="790">IF(AND(AS$10&gt;0,AS$102="Y"),1,0)</f>
        <v>0</v>
      </c>
      <c r="ET105" s="166">
        <f t="shared" ref="ET105:ET117" si="791">IF(AND(AT$10&gt;0,AT$102="Y"),1,0)</f>
        <v>0</v>
      </c>
      <c r="EU105" s="166">
        <f t="shared" ref="EU105:EU117" si="792">IF(AND(AU$10&gt;0,AU$102="Y"),1,0)</f>
        <v>0</v>
      </c>
      <c r="EV105" s="166">
        <f t="shared" ref="EV105:EV117" si="793">IF(AND(AV$10&gt;0,AV$102="Y"),1,0)</f>
        <v>0</v>
      </c>
      <c r="EW105" s="166">
        <f t="shared" ref="EW105:EW117" si="794">IF(AND(AW$10&gt;0,AW$102="Y"),1,0)</f>
        <v>0</v>
      </c>
      <c r="EX105" s="166">
        <f t="shared" ref="EX105:EX117" si="795">IF(AND(AX$10&gt;0,AX$102="Y"),1,0)</f>
        <v>0</v>
      </c>
      <c r="EY105" s="166">
        <f t="shared" ref="EY105:EY117" si="796">IF(AND(AY$10&gt;0,AY$102="Y"),1,0)</f>
        <v>0</v>
      </c>
      <c r="EZ105" s="166">
        <f t="shared" ref="EZ105:EZ117" si="797">IF(AND(AZ$10&gt;0,AZ$102="Y"),1,0)</f>
        <v>0</v>
      </c>
      <c r="FA105" s="166">
        <f t="shared" ref="FA105:FA117" si="798">IF(AND(BA$10&gt;0,BA$102="Y"),1,0)</f>
        <v>0</v>
      </c>
      <c r="FB105" s="166">
        <f t="shared" ref="FB105:FB117" si="799">IF(AND(BB$10&gt;0,BB$102="Y"),1,0)</f>
        <v>0</v>
      </c>
      <c r="FC105" s="166">
        <f t="shared" ref="FC105:FC117" si="800">IF(AND(BC$10&gt;0,BC$102="Y"),1,0)</f>
        <v>0</v>
      </c>
      <c r="FD105" s="166">
        <f t="shared" ref="FD105:FD117" si="801">IF(AND(BD$10&gt;0,BD$102="Y"),1,0)</f>
        <v>0</v>
      </c>
      <c r="FE105" s="166">
        <f t="shared" ref="FE105:FE117" si="802">IF(AND(BE$10&gt;0,BE$102="Y"),1,0)</f>
        <v>0</v>
      </c>
      <c r="FF105" s="166">
        <f t="shared" ref="FF105:FF117" si="803">IF(AND(BF$10&gt;0,BF$102="Y"),1,0)</f>
        <v>0</v>
      </c>
      <c r="FH105" s="166">
        <f>IF(AND(S105&lt;&gt;"",DS105=1),1,0)</f>
        <v>0</v>
      </c>
      <c r="FI105" s="166">
        <f t="shared" ref="FI105:GG116" si="804">IF(AND(T105&lt;&gt;"",DT105=1),1,0)</f>
        <v>0</v>
      </c>
      <c r="FJ105" s="166">
        <f t="shared" si="804"/>
        <v>0</v>
      </c>
      <c r="FK105" s="166">
        <f t="shared" si="804"/>
        <v>0</v>
      </c>
      <c r="FL105" s="166">
        <f t="shared" si="804"/>
        <v>0</v>
      </c>
      <c r="FM105" s="166">
        <f t="shared" si="804"/>
        <v>0</v>
      </c>
      <c r="FN105" s="166">
        <f t="shared" si="804"/>
        <v>0</v>
      </c>
      <c r="FO105" s="166">
        <f t="shared" si="804"/>
        <v>0</v>
      </c>
      <c r="FP105" s="166">
        <f t="shared" si="804"/>
        <v>0</v>
      </c>
      <c r="FQ105" s="166">
        <f t="shared" si="804"/>
        <v>0</v>
      </c>
      <c r="FR105" s="166">
        <f t="shared" si="804"/>
        <v>0</v>
      </c>
      <c r="FS105" s="166">
        <f t="shared" si="804"/>
        <v>0</v>
      </c>
      <c r="FT105" s="166">
        <f t="shared" si="804"/>
        <v>0</v>
      </c>
      <c r="FU105" s="166">
        <f t="shared" si="804"/>
        <v>0</v>
      </c>
      <c r="FV105" s="166">
        <f t="shared" si="804"/>
        <v>0</v>
      </c>
      <c r="FW105" s="166">
        <f t="shared" si="804"/>
        <v>0</v>
      </c>
      <c r="FX105" s="166">
        <f t="shared" si="804"/>
        <v>0</v>
      </c>
      <c r="FY105" s="166">
        <f t="shared" si="804"/>
        <v>0</v>
      </c>
      <c r="FZ105" s="166">
        <f t="shared" si="804"/>
        <v>0</v>
      </c>
      <c r="GA105" s="166">
        <f t="shared" si="804"/>
        <v>0</v>
      </c>
      <c r="GB105" s="166">
        <f t="shared" si="804"/>
        <v>0</v>
      </c>
      <c r="GC105" s="166">
        <f t="shared" si="804"/>
        <v>0</v>
      </c>
      <c r="GD105" s="166">
        <f t="shared" si="804"/>
        <v>0</v>
      </c>
      <c r="GE105" s="166">
        <f t="shared" si="804"/>
        <v>0</v>
      </c>
      <c r="GF105" s="166">
        <f t="shared" si="804"/>
        <v>0</v>
      </c>
      <c r="GG105" s="166">
        <f t="shared" si="804"/>
        <v>0</v>
      </c>
      <c r="GH105" s="166">
        <f t="shared" ref="GH105:GU121" si="805">IF(AND(AS105&lt;&gt;"",ES105=1),1,0)</f>
        <v>0</v>
      </c>
      <c r="GI105" s="166">
        <f t="shared" si="805"/>
        <v>0</v>
      </c>
      <c r="GJ105" s="166">
        <f t="shared" si="805"/>
        <v>0</v>
      </c>
      <c r="GK105" s="166">
        <f t="shared" si="805"/>
        <v>0</v>
      </c>
      <c r="GL105" s="166">
        <f t="shared" si="805"/>
        <v>0</v>
      </c>
      <c r="GM105" s="166">
        <f t="shared" si="805"/>
        <v>0</v>
      </c>
      <c r="GN105" s="166">
        <f t="shared" si="805"/>
        <v>0</v>
      </c>
      <c r="GO105" s="166">
        <f t="shared" si="805"/>
        <v>0</v>
      </c>
      <c r="GP105" s="166">
        <f t="shared" si="805"/>
        <v>0</v>
      </c>
      <c r="GQ105" s="166">
        <f t="shared" si="805"/>
        <v>0</v>
      </c>
      <c r="GR105" s="166">
        <f t="shared" si="805"/>
        <v>0</v>
      </c>
      <c r="GS105" s="166">
        <f t="shared" si="805"/>
        <v>0</v>
      </c>
      <c r="GT105" s="166">
        <f t="shared" si="805"/>
        <v>0</v>
      </c>
      <c r="GU105" s="166">
        <f t="shared" si="805"/>
        <v>0</v>
      </c>
      <c r="GW105" s="166">
        <f t="shared" ref="GW105:GW130" si="806">IF(AND(FH105=1,DS105=1,CD105=0),1,0)</f>
        <v>0</v>
      </c>
      <c r="GX105" s="166">
        <f t="shared" ref="GX105:IE113" si="807">IF(AND(FI105=1,DT105=1,CE105=0),1,0)</f>
        <v>0</v>
      </c>
      <c r="GY105" s="166">
        <f t="shared" si="807"/>
        <v>0</v>
      </c>
      <c r="GZ105" s="166">
        <f t="shared" si="807"/>
        <v>0</v>
      </c>
      <c r="HA105" s="166">
        <f t="shared" si="807"/>
        <v>0</v>
      </c>
      <c r="HB105" s="166">
        <f t="shared" si="807"/>
        <v>0</v>
      </c>
      <c r="HC105" s="166">
        <f t="shared" si="807"/>
        <v>0</v>
      </c>
      <c r="HD105" s="166">
        <f t="shared" si="807"/>
        <v>0</v>
      </c>
      <c r="HE105" s="166">
        <f t="shared" si="807"/>
        <v>0</v>
      </c>
      <c r="HF105" s="166">
        <f t="shared" si="807"/>
        <v>0</v>
      </c>
      <c r="HG105" s="166">
        <f t="shared" si="807"/>
        <v>0</v>
      </c>
      <c r="HH105" s="166">
        <f t="shared" si="807"/>
        <v>0</v>
      </c>
      <c r="HI105" s="166">
        <f t="shared" si="807"/>
        <v>0</v>
      </c>
      <c r="HJ105" s="166">
        <f t="shared" si="807"/>
        <v>0</v>
      </c>
      <c r="HK105" s="166">
        <f t="shared" si="807"/>
        <v>0</v>
      </c>
      <c r="HL105" s="166">
        <f t="shared" si="807"/>
        <v>0</v>
      </c>
      <c r="HM105" s="166">
        <f t="shared" si="807"/>
        <v>0</v>
      </c>
      <c r="HN105" s="166">
        <f t="shared" si="807"/>
        <v>0</v>
      </c>
      <c r="HO105" s="166">
        <f t="shared" si="807"/>
        <v>0</v>
      </c>
      <c r="HP105" s="166">
        <f t="shared" si="807"/>
        <v>0</v>
      </c>
      <c r="HQ105" s="166">
        <f t="shared" si="807"/>
        <v>0</v>
      </c>
      <c r="HR105" s="166">
        <f t="shared" si="807"/>
        <v>0</v>
      </c>
      <c r="HS105" s="166">
        <f t="shared" si="807"/>
        <v>0</v>
      </c>
      <c r="HT105" s="166">
        <f t="shared" si="807"/>
        <v>0</v>
      </c>
      <c r="HU105" s="166">
        <f t="shared" si="807"/>
        <v>0</v>
      </c>
      <c r="HV105" s="166">
        <f t="shared" si="807"/>
        <v>0</v>
      </c>
      <c r="HW105" s="166">
        <f t="shared" si="807"/>
        <v>0</v>
      </c>
      <c r="HX105" s="166">
        <f t="shared" si="807"/>
        <v>0</v>
      </c>
      <c r="HY105" s="166">
        <f t="shared" si="807"/>
        <v>0</v>
      </c>
      <c r="HZ105" s="166">
        <f t="shared" si="807"/>
        <v>0</v>
      </c>
      <c r="IA105" s="166">
        <f t="shared" si="807"/>
        <v>0</v>
      </c>
      <c r="IB105" s="166">
        <f t="shared" si="807"/>
        <v>0</v>
      </c>
      <c r="IC105" s="166">
        <f t="shared" si="807"/>
        <v>0</v>
      </c>
      <c r="ID105" s="166">
        <f t="shared" si="807"/>
        <v>0</v>
      </c>
      <c r="IE105" s="166">
        <f t="shared" si="807"/>
        <v>0</v>
      </c>
      <c r="IF105" s="166">
        <f t="shared" ref="IF105:IJ121" si="808">IF(AND(GQ105=1,FB105=1,DM105=0),1,0)</f>
        <v>0</v>
      </c>
      <c r="IG105" s="166">
        <f t="shared" si="808"/>
        <v>0</v>
      </c>
      <c r="IH105" s="166">
        <f t="shared" si="808"/>
        <v>0</v>
      </c>
      <c r="II105" s="166">
        <f t="shared" si="808"/>
        <v>0</v>
      </c>
      <c r="IJ105" s="166">
        <f t="shared" si="808"/>
        <v>0</v>
      </c>
      <c r="IL105" s="166">
        <f t="shared" ref="IL105:JY105" si="809">IF(GW105=1,1,0)</f>
        <v>0</v>
      </c>
      <c r="IM105" s="166">
        <f t="shared" si="809"/>
        <v>0</v>
      </c>
      <c r="IN105" s="166">
        <f t="shared" si="809"/>
        <v>0</v>
      </c>
      <c r="IO105" s="166">
        <f t="shared" si="809"/>
        <v>0</v>
      </c>
      <c r="IP105" s="166">
        <f t="shared" si="809"/>
        <v>0</v>
      </c>
      <c r="IQ105" s="166">
        <f t="shared" si="809"/>
        <v>0</v>
      </c>
      <c r="IR105" s="166">
        <f t="shared" si="809"/>
        <v>0</v>
      </c>
      <c r="IS105" s="166">
        <f t="shared" si="809"/>
        <v>0</v>
      </c>
      <c r="IT105" s="166">
        <f t="shared" si="809"/>
        <v>0</v>
      </c>
      <c r="IU105" s="166">
        <f t="shared" si="809"/>
        <v>0</v>
      </c>
      <c r="IV105" s="166">
        <f t="shared" si="809"/>
        <v>0</v>
      </c>
      <c r="IW105" s="166">
        <f t="shared" si="809"/>
        <v>0</v>
      </c>
      <c r="IX105" s="166">
        <f t="shared" si="809"/>
        <v>0</v>
      </c>
      <c r="IY105" s="166">
        <f t="shared" si="809"/>
        <v>0</v>
      </c>
      <c r="IZ105" s="166">
        <f t="shared" si="809"/>
        <v>0</v>
      </c>
      <c r="JA105" s="166">
        <f t="shared" si="809"/>
        <v>0</v>
      </c>
      <c r="JB105" s="166">
        <f t="shared" si="809"/>
        <v>0</v>
      </c>
      <c r="JC105" s="166">
        <f t="shared" si="809"/>
        <v>0</v>
      </c>
      <c r="JD105" s="166">
        <f t="shared" si="809"/>
        <v>0</v>
      </c>
      <c r="JE105" s="166">
        <f t="shared" si="809"/>
        <v>0</v>
      </c>
      <c r="JF105" s="166">
        <f t="shared" si="809"/>
        <v>0</v>
      </c>
      <c r="JG105" s="166">
        <f t="shared" si="809"/>
        <v>0</v>
      </c>
      <c r="JH105" s="166">
        <f t="shared" si="809"/>
        <v>0</v>
      </c>
      <c r="JI105" s="166">
        <f t="shared" si="809"/>
        <v>0</v>
      </c>
      <c r="JJ105" s="166">
        <f t="shared" si="809"/>
        <v>0</v>
      </c>
      <c r="JK105" s="166">
        <f t="shared" si="809"/>
        <v>0</v>
      </c>
      <c r="JL105" s="166">
        <f t="shared" si="809"/>
        <v>0</v>
      </c>
      <c r="JM105" s="166">
        <f t="shared" si="809"/>
        <v>0</v>
      </c>
      <c r="JN105" s="166">
        <f t="shared" si="809"/>
        <v>0</v>
      </c>
      <c r="JO105" s="166">
        <f t="shared" si="809"/>
        <v>0</v>
      </c>
      <c r="JP105" s="166">
        <f t="shared" si="809"/>
        <v>0</v>
      </c>
      <c r="JQ105" s="166">
        <f t="shared" si="809"/>
        <v>0</v>
      </c>
      <c r="JR105" s="166">
        <f t="shared" si="809"/>
        <v>0</v>
      </c>
      <c r="JS105" s="166">
        <f t="shared" si="809"/>
        <v>0</v>
      </c>
      <c r="JT105" s="166">
        <f t="shared" si="809"/>
        <v>0</v>
      </c>
      <c r="JU105" s="166">
        <f t="shared" si="809"/>
        <v>0</v>
      </c>
      <c r="JV105" s="166">
        <f t="shared" si="809"/>
        <v>0</v>
      </c>
      <c r="JW105" s="166">
        <f t="shared" si="809"/>
        <v>0</v>
      </c>
      <c r="JX105" s="166">
        <f t="shared" si="809"/>
        <v>0</v>
      </c>
      <c r="JY105" s="166">
        <f t="shared" si="809"/>
        <v>0</v>
      </c>
      <c r="JZ105" s="167" t="str">
        <f>IF(MAX(IL105:JY105)=1,CONCATENATE("If no, risk for inelligible proposed unit."),"")</f>
        <v/>
      </c>
    </row>
    <row r="106" spans="1:286" ht="12.95" customHeight="1" x14ac:dyDescent="0.25">
      <c r="A106" s="285" t="s">
        <v>322</v>
      </c>
      <c r="B106" s="285" t="s">
        <v>322</v>
      </c>
      <c r="C106" s="285" t="s">
        <v>322</v>
      </c>
      <c r="D106" s="285" t="s">
        <v>322</v>
      </c>
      <c r="E106" s="285" t="s">
        <v>322</v>
      </c>
      <c r="F106" s="285" t="s">
        <v>322</v>
      </c>
      <c r="G106" s="285" t="s">
        <v>322</v>
      </c>
      <c r="H106" s="285" t="s">
        <v>322</v>
      </c>
      <c r="I106" s="285" t="s">
        <v>322</v>
      </c>
      <c r="J106" s="285" t="s">
        <v>322</v>
      </c>
      <c r="K106" s="285" t="s">
        <v>322</v>
      </c>
      <c r="L106" s="285" t="s">
        <v>322</v>
      </c>
      <c r="M106" s="285" t="s">
        <v>322</v>
      </c>
      <c r="N106" s="285" t="s">
        <v>322</v>
      </c>
      <c r="O106" s="285" t="s">
        <v>322</v>
      </c>
      <c r="P106" s="285" t="s">
        <v>322</v>
      </c>
      <c r="Q106" s="285" t="s">
        <v>322</v>
      </c>
      <c r="R106" s="154" t="str">
        <f t="shared" si="720"/>
        <v/>
      </c>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298"/>
      <c r="BH106" s="299"/>
      <c r="BI106" s="299"/>
      <c r="BJ106" s="299"/>
      <c r="BK106" s="299"/>
      <c r="BL106" s="299"/>
      <c r="BM106" s="299"/>
      <c r="BN106" s="299"/>
      <c r="BO106" s="299"/>
      <c r="BP106" s="299"/>
      <c r="BQ106" s="299"/>
      <c r="BR106" s="299"/>
      <c r="BS106" s="299"/>
      <c r="BT106" s="299"/>
      <c r="BU106" s="299"/>
      <c r="BV106" s="299"/>
      <c r="BW106" s="300"/>
      <c r="BY106" s="146"/>
      <c r="BZ106" s="158" t="str">
        <f t="shared" si="721"/>
        <v/>
      </c>
      <c r="CA106" s="166">
        <f t="shared" si="722"/>
        <v>0</v>
      </c>
      <c r="CB106" s="166">
        <f t="shared" si="723"/>
        <v>0</v>
      </c>
      <c r="CD106" s="166">
        <f t="shared" si="724"/>
        <v>0</v>
      </c>
      <c r="CE106" s="166">
        <f t="shared" si="725"/>
        <v>0</v>
      </c>
      <c r="CF106" s="166">
        <f t="shared" si="726"/>
        <v>0</v>
      </c>
      <c r="CG106" s="166">
        <f t="shared" si="727"/>
        <v>0</v>
      </c>
      <c r="CH106" s="166">
        <f t="shared" si="728"/>
        <v>0</v>
      </c>
      <c r="CI106" s="166">
        <f t="shared" si="729"/>
        <v>0</v>
      </c>
      <c r="CJ106" s="166">
        <f t="shared" si="730"/>
        <v>0</v>
      </c>
      <c r="CK106" s="166">
        <f t="shared" si="731"/>
        <v>0</v>
      </c>
      <c r="CL106" s="166">
        <f t="shared" si="732"/>
        <v>0</v>
      </c>
      <c r="CM106" s="166">
        <f t="shared" si="733"/>
        <v>0</v>
      </c>
      <c r="CN106" s="166">
        <f t="shared" si="734"/>
        <v>0</v>
      </c>
      <c r="CO106" s="166">
        <f t="shared" si="735"/>
        <v>0</v>
      </c>
      <c r="CP106" s="166">
        <f t="shared" si="736"/>
        <v>0</v>
      </c>
      <c r="CQ106" s="166">
        <f t="shared" si="737"/>
        <v>0</v>
      </c>
      <c r="CR106" s="166">
        <f t="shared" si="738"/>
        <v>0</v>
      </c>
      <c r="CS106" s="166">
        <f t="shared" si="739"/>
        <v>0</v>
      </c>
      <c r="CT106" s="166">
        <f t="shared" si="740"/>
        <v>0</v>
      </c>
      <c r="CU106" s="166">
        <f t="shared" si="741"/>
        <v>0</v>
      </c>
      <c r="CV106" s="166">
        <f t="shared" si="742"/>
        <v>0</v>
      </c>
      <c r="CW106" s="166">
        <f t="shared" si="743"/>
        <v>0</v>
      </c>
      <c r="CX106" s="166">
        <f t="shared" si="744"/>
        <v>0</v>
      </c>
      <c r="CY106" s="166">
        <f t="shared" si="745"/>
        <v>0</v>
      </c>
      <c r="CZ106" s="166">
        <f t="shared" si="746"/>
        <v>0</v>
      </c>
      <c r="DA106" s="166">
        <f t="shared" si="747"/>
        <v>0</v>
      </c>
      <c r="DB106" s="166">
        <f t="shared" si="748"/>
        <v>0</v>
      </c>
      <c r="DC106" s="166">
        <f t="shared" si="749"/>
        <v>0</v>
      </c>
      <c r="DD106" s="166">
        <f t="shared" si="750"/>
        <v>0</v>
      </c>
      <c r="DE106" s="166">
        <f t="shared" si="751"/>
        <v>0</v>
      </c>
      <c r="DF106" s="166">
        <f t="shared" si="752"/>
        <v>0</v>
      </c>
      <c r="DG106" s="166">
        <f t="shared" si="753"/>
        <v>0</v>
      </c>
      <c r="DH106" s="166">
        <f t="shared" si="754"/>
        <v>0</v>
      </c>
      <c r="DI106" s="166">
        <f t="shared" si="755"/>
        <v>0</v>
      </c>
      <c r="DJ106" s="166">
        <f t="shared" si="756"/>
        <v>0</v>
      </c>
      <c r="DK106" s="166">
        <f t="shared" si="757"/>
        <v>0</v>
      </c>
      <c r="DL106" s="166">
        <f t="shared" si="758"/>
        <v>0</v>
      </c>
      <c r="DM106" s="166">
        <f t="shared" si="759"/>
        <v>0</v>
      </c>
      <c r="DN106" s="166">
        <f t="shared" si="760"/>
        <v>0</v>
      </c>
      <c r="DO106" s="166">
        <f t="shared" si="761"/>
        <v>0</v>
      </c>
      <c r="DP106" s="166">
        <f t="shared" si="762"/>
        <v>0</v>
      </c>
      <c r="DQ106" s="166">
        <f t="shared" si="763"/>
        <v>0</v>
      </c>
      <c r="DS106" s="166">
        <f t="shared" si="764"/>
        <v>0</v>
      </c>
      <c r="DT106" s="166">
        <f t="shared" si="765"/>
        <v>0</v>
      </c>
      <c r="DU106" s="166">
        <f t="shared" si="766"/>
        <v>0</v>
      </c>
      <c r="DV106" s="166">
        <f t="shared" si="767"/>
        <v>0</v>
      </c>
      <c r="DW106" s="166">
        <f t="shared" si="768"/>
        <v>0</v>
      </c>
      <c r="DX106" s="166">
        <f t="shared" si="769"/>
        <v>0</v>
      </c>
      <c r="DY106" s="166">
        <f t="shared" si="770"/>
        <v>0</v>
      </c>
      <c r="DZ106" s="166">
        <f t="shared" si="771"/>
        <v>0</v>
      </c>
      <c r="EA106" s="166">
        <f t="shared" si="772"/>
        <v>0</v>
      </c>
      <c r="EB106" s="166">
        <f t="shared" si="773"/>
        <v>0</v>
      </c>
      <c r="EC106" s="166">
        <f t="shared" si="774"/>
        <v>0</v>
      </c>
      <c r="ED106" s="166">
        <f t="shared" si="775"/>
        <v>0</v>
      </c>
      <c r="EE106" s="166">
        <f t="shared" si="776"/>
        <v>0</v>
      </c>
      <c r="EF106" s="166">
        <f t="shared" si="777"/>
        <v>0</v>
      </c>
      <c r="EG106" s="166">
        <f t="shared" si="778"/>
        <v>0</v>
      </c>
      <c r="EH106" s="166">
        <f t="shared" si="779"/>
        <v>0</v>
      </c>
      <c r="EI106" s="166">
        <f t="shared" si="780"/>
        <v>0</v>
      </c>
      <c r="EJ106" s="166">
        <f t="shared" si="781"/>
        <v>0</v>
      </c>
      <c r="EK106" s="166">
        <f t="shared" si="782"/>
        <v>0</v>
      </c>
      <c r="EL106" s="166">
        <f t="shared" si="783"/>
        <v>0</v>
      </c>
      <c r="EM106" s="166">
        <f t="shared" si="784"/>
        <v>0</v>
      </c>
      <c r="EN106" s="166">
        <f t="shared" si="785"/>
        <v>0</v>
      </c>
      <c r="EO106" s="166">
        <f t="shared" si="786"/>
        <v>0</v>
      </c>
      <c r="EP106" s="166">
        <f t="shared" si="787"/>
        <v>0</v>
      </c>
      <c r="EQ106" s="166">
        <f t="shared" si="788"/>
        <v>0</v>
      </c>
      <c r="ER106" s="166">
        <f t="shared" si="789"/>
        <v>0</v>
      </c>
      <c r="ES106" s="166">
        <f t="shared" si="790"/>
        <v>0</v>
      </c>
      <c r="ET106" s="166">
        <f t="shared" si="791"/>
        <v>0</v>
      </c>
      <c r="EU106" s="166">
        <f t="shared" si="792"/>
        <v>0</v>
      </c>
      <c r="EV106" s="166">
        <f t="shared" si="793"/>
        <v>0</v>
      </c>
      <c r="EW106" s="166">
        <f t="shared" si="794"/>
        <v>0</v>
      </c>
      <c r="EX106" s="166">
        <f t="shared" si="795"/>
        <v>0</v>
      </c>
      <c r="EY106" s="166">
        <f t="shared" si="796"/>
        <v>0</v>
      </c>
      <c r="EZ106" s="166">
        <f t="shared" si="797"/>
        <v>0</v>
      </c>
      <c r="FA106" s="166">
        <f t="shared" si="798"/>
        <v>0</v>
      </c>
      <c r="FB106" s="166">
        <f t="shared" si="799"/>
        <v>0</v>
      </c>
      <c r="FC106" s="166">
        <f t="shared" si="800"/>
        <v>0</v>
      </c>
      <c r="FD106" s="166">
        <f t="shared" si="801"/>
        <v>0</v>
      </c>
      <c r="FE106" s="166">
        <f t="shared" si="802"/>
        <v>0</v>
      </c>
      <c r="FF106" s="166">
        <f t="shared" si="803"/>
        <v>0</v>
      </c>
      <c r="FH106" s="166">
        <f t="shared" ref="FH106:FH130" si="810">IF(AND(S106&lt;&gt;"",DS106=1),1,0)</f>
        <v>0</v>
      </c>
      <c r="FI106" s="166">
        <f t="shared" si="804"/>
        <v>0</v>
      </c>
      <c r="FJ106" s="166">
        <f t="shared" si="804"/>
        <v>0</v>
      </c>
      <c r="FK106" s="166">
        <f t="shared" si="804"/>
        <v>0</v>
      </c>
      <c r="FL106" s="166">
        <f t="shared" si="804"/>
        <v>0</v>
      </c>
      <c r="FM106" s="166">
        <f t="shared" si="804"/>
        <v>0</v>
      </c>
      <c r="FN106" s="166">
        <f t="shared" si="804"/>
        <v>0</v>
      </c>
      <c r="FO106" s="166">
        <f t="shared" si="804"/>
        <v>0</v>
      </c>
      <c r="FP106" s="166">
        <f t="shared" si="804"/>
        <v>0</v>
      </c>
      <c r="FQ106" s="166">
        <f t="shared" si="804"/>
        <v>0</v>
      </c>
      <c r="FR106" s="166">
        <f t="shared" si="804"/>
        <v>0</v>
      </c>
      <c r="FS106" s="166">
        <f t="shared" si="804"/>
        <v>0</v>
      </c>
      <c r="FT106" s="166">
        <f t="shared" si="804"/>
        <v>0</v>
      </c>
      <c r="FU106" s="166">
        <f t="shared" si="804"/>
        <v>0</v>
      </c>
      <c r="FV106" s="166">
        <f t="shared" si="804"/>
        <v>0</v>
      </c>
      <c r="FW106" s="166">
        <f t="shared" si="804"/>
        <v>0</v>
      </c>
      <c r="FX106" s="166">
        <f t="shared" si="804"/>
        <v>0</v>
      </c>
      <c r="FY106" s="166">
        <f t="shared" si="804"/>
        <v>0</v>
      </c>
      <c r="FZ106" s="166">
        <f t="shared" si="804"/>
        <v>0</v>
      </c>
      <c r="GA106" s="166">
        <f t="shared" si="804"/>
        <v>0</v>
      </c>
      <c r="GB106" s="166">
        <f t="shared" si="804"/>
        <v>0</v>
      </c>
      <c r="GC106" s="166">
        <f t="shared" si="804"/>
        <v>0</v>
      </c>
      <c r="GD106" s="166">
        <f t="shared" si="804"/>
        <v>0</v>
      </c>
      <c r="GE106" s="166">
        <f t="shared" si="804"/>
        <v>0</v>
      </c>
      <c r="GF106" s="166">
        <f t="shared" si="804"/>
        <v>0</v>
      </c>
      <c r="GG106" s="166">
        <f t="shared" si="804"/>
        <v>0</v>
      </c>
      <c r="GH106" s="166">
        <f t="shared" si="805"/>
        <v>0</v>
      </c>
      <c r="GI106" s="166">
        <f t="shared" si="805"/>
        <v>0</v>
      </c>
      <c r="GJ106" s="166">
        <f t="shared" si="805"/>
        <v>0</v>
      </c>
      <c r="GK106" s="166">
        <f t="shared" si="805"/>
        <v>0</v>
      </c>
      <c r="GL106" s="166">
        <f t="shared" si="805"/>
        <v>0</v>
      </c>
      <c r="GM106" s="166">
        <f t="shared" si="805"/>
        <v>0</v>
      </c>
      <c r="GN106" s="166">
        <f t="shared" si="805"/>
        <v>0</v>
      </c>
      <c r="GO106" s="166">
        <f t="shared" si="805"/>
        <v>0</v>
      </c>
      <c r="GP106" s="166">
        <f t="shared" si="805"/>
        <v>0</v>
      </c>
      <c r="GQ106" s="166">
        <f t="shared" si="805"/>
        <v>0</v>
      </c>
      <c r="GR106" s="166">
        <f t="shared" si="805"/>
        <v>0</v>
      </c>
      <c r="GS106" s="166">
        <f t="shared" si="805"/>
        <v>0</v>
      </c>
      <c r="GT106" s="166">
        <f t="shared" si="805"/>
        <v>0</v>
      </c>
      <c r="GU106" s="166">
        <f t="shared" si="805"/>
        <v>0</v>
      </c>
      <c r="GW106" s="166">
        <f t="shared" si="806"/>
        <v>0</v>
      </c>
      <c r="GX106" s="166">
        <f t="shared" si="807"/>
        <v>0</v>
      </c>
      <c r="GY106" s="166">
        <f t="shared" si="807"/>
        <v>0</v>
      </c>
      <c r="GZ106" s="166">
        <f t="shared" si="807"/>
        <v>0</v>
      </c>
      <c r="HA106" s="166">
        <f t="shared" si="807"/>
        <v>0</v>
      </c>
      <c r="HB106" s="166">
        <f t="shared" si="807"/>
        <v>0</v>
      </c>
      <c r="HC106" s="166">
        <f t="shared" si="807"/>
        <v>0</v>
      </c>
      <c r="HD106" s="166">
        <f t="shared" si="807"/>
        <v>0</v>
      </c>
      <c r="HE106" s="166">
        <f t="shared" si="807"/>
        <v>0</v>
      </c>
      <c r="HF106" s="166">
        <f t="shared" si="807"/>
        <v>0</v>
      </c>
      <c r="HG106" s="166">
        <f t="shared" si="807"/>
        <v>0</v>
      </c>
      <c r="HH106" s="166">
        <f t="shared" si="807"/>
        <v>0</v>
      </c>
      <c r="HI106" s="166">
        <f t="shared" si="807"/>
        <v>0</v>
      </c>
      <c r="HJ106" s="166">
        <f t="shared" si="807"/>
        <v>0</v>
      </c>
      <c r="HK106" s="166">
        <f t="shared" si="807"/>
        <v>0</v>
      </c>
      <c r="HL106" s="166">
        <f t="shared" si="807"/>
        <v>0</v>
      </c>
      <c r="HM106" s="166">
        <f t="shared" si="807"/>
        <v>0</v>
      </c>
      <c r="HN106" s="166">
        <f t="shared" si="807"/>
        <v>0</v>
      </c>
      <c r="HO106" s="166">
        <f t="shared" si="807"/>
        <v>0</v>
      </c>
      <c r="HP106" s="166">
        <f t="shared" si="807"/>
        <v>0</v>
      </c>
      <c r="HQ106" s="166">
        <f t="shared" si="807"/>
        <v>0</v>
      </c>
      <c r="HR106" s="166">
        <f t="shared" si="807"/>
        <v>0</v>
      </c>
      <c r="HS106" s="166">
        <f t="shared" si="807"/>
        <v>0</v>
      </c>
      <c r="HT106" s="166">
        <f t="shared" si="807"/>
        <v>0</v>
      </c>
      <c r="HU106" s="166">
        <f t="shared" si="807"/>
        <v>0</v>
      </c>
      <c r="HV106" s="166">
        <f t="shared" si="807"/>
        <v>0</v>
      </c>
      <c r="HW106" s="166">
        <f t="shared" si="807"/>
        <v>0</v>
      </c>
      <c r="HX106" s="166">
        <f t="shared" si="807"/>
        <v>0</v>
      </c>
      <c r="HY106" s="166">
        <f t="shared" si="807"/>
        <v>0</v>
      </c>
      <c r="HZ106" s="166">
        <f t="shared" si="807"/>
        <v>0</v>
      </c>
      <c r="IA106" s="166">
        <f t="shared" si="807"/>
        <v>0</v>
      </c>
      <c r="IB106" s="166">
        <f t="shared" si="807"/>
        <v>0</v>
      </c>
      <c r="IC106" s="166">
        <f t="shared" si="807"/>
        <v>0</v>
      </c>
      <c r="ID106" s="166">
        <f t="shared" si="807"/>
        <v>0</v>
      </c>
      <c r="IE106" s="166">
        <f t="shared" si="807"/>
        <v>0</v>
      </c>
      <c r="IF106" s="166">
        <f t="shared" si="808"/>
        <v>0</v>
      </c>
      <c r="IG106" s="166">
        <f t="shared" si="808"/>
        <v>0</v>
      </c>
      <c r="IH106" s="166">
        <f t="shared" si="808"/>
        <v>0</v>
      </c>
      <c r="II106" s="166">
        <f t="shared" si="808"/>
        <v>0</v>
      </c>
      <c r="IJ106" s="166">
        <f t="shared" si="808"/>
        <v>0</v>
      </c>
    </row>
    <row r="107" spans="1:286" ht="12.95" customHeight="1" x14ac:dyDescent="0.25">
      <c r="A107" s="285" t="s">
        <v>329</v>
      </c>
      <c r="B107" s="285" t="s">
        <v>329</v>
      </c>
      <c r="C107" s="285" t="s">
        <v>329</v>
      </c>
      <c r="D107" s="285" t="s">
        <v>329</v>
      </c>
      <c r="E107" s="285" t="s">
        <v>329</v>
      </c>
      <c r="F107" s="285" t="s">
        <v>329</v>
      </c>
      <c r="G107" s="285" t="s">
        <v>329</v>
      </c>
      <c r="H107" s="285" t="s">
        <v>329</v>
      </c>
      <c r="I107" s="285" t="s">
        <v>329</v>
      </c>
      <c r="J107" s="285" t="s">
        <v>329</v>
      </c>
      <c r="K107" s="285" t="s">
        <v>329</v>
      </c>
      <c r="L107" s="285" t="s">
        <v>329</v>
      </c>
      <c r="M107" s="285" t="s">
        <v>329</v>
      </c>
      <c r="N107" s="285" t="s">
        <v>329</v>
      </c>
      <c r="O107" s="285" t="s">
        <v>329</v>
      </c>
      <c r="P107" s="285" t="s">
        <v>329</v>
      </c>
      <c r="Q107" s="285" t="s">
        <v>329</v>
      </c>
      <c r="R107" s="154" t="str">
        <f t="shared" si="720"/>
        <v/>
      </c>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298"/>
      <c r="BH107" s="299"/>
      <c r="BI107" s="299"/>
      <c r="BJ107" s="299"/>
      <c r="BK107" s="299"/>
      <c r="BL107" s="299"/>
      <c r="BM107" s="299"/>
      <c r="BN107" s="299"/>
      <c r="BO107" s="299"/>
      <c r="BP107" s="299"/>
      <c r="BQ107" s="299"/>
      <c r="BR107" s="299"/>
      <c r="BS107" s="299"/>
      <c r="BT107" s="299"/>
      <c r="BU107" s="299"/>
      <c r="BV107" s="299"/>
      <c r="BW107" s="300"/>
      <c r="BY107" s="146"/>
      <c r="BZ107" s="158" t="str">
        <f t="shared" si="721"/>
        <v/>
      </c>
      <c r="CA107" s="166">
        <f t="shared" si="722"/>
        <v>0</v>
      </c>
      <c r="CB107" s="166">
        <f t="shared" si="723"/>
        <v>0</v>
      </c>
      <c r="CD107" s="166">
        <f t="shared" si="724"/>
        <v>0</v>
      </c>
      <c r="CE107" s="166">
        <f t="shared" si="725"/>
        <v>0</v>
      </c>
      <c r="CF107" s="166">
        <f t="shared" si="726"/>
        <v>0</v>
      </c>
      <c r="CG107" s="166">
        <f t="shared" si="727"/>
        <v>0</v>
      </c>
      <c r="CH107" s="166">
        <f t="shared" si="728"/>
        <v>0</v>
      </c>
      <c r="CI107" s="166">
        <f t="shared" si="729"/>
        <v>0</v>
      </c>
      <c r="CJ107" s="166">
        <f t="shared" si="730"/>
        <v>0</v>
      </c>
      <c r="CK107" s="166">
        <f t="shared" si="731"/>
        <v>0</v>
      </c>
      <c r="CL107" s="166">
        <f t="shared" si="732"/>
        <v>0</v>
      </c>
      <c r="CM107" s="166">
        <f t="shared" si="733"/>
        <v>0</v>
      </c>
      <c r="CN107" s="166">
        <f t="shared" si="734"/>
        <v>0</v>
      </c>
      <c r="CO107" s="166">
        <f t="shared" si="735"/>
        <v>0</v>
      </c>
      <c r="CP107" s="166">
        <f t="shared" si="736"/>
        <v>0</v>
      </c>
      <c r="CQ107" s="166">
        <f t="shared" si="737"/>
        <v>0</v>
      </c>
      <c r="CR107" s="166">
        <f t="shared" si="738"/>
        <v>0</v>
      </c>
      <c r="CS107" s="166">
        <f t="shared" si="739"/>
        <v>0</v>
      </c>
      <c r="CT107" s="166">
        <f t="shared" si="740"/>
        <v>0</v>
      </c>
      <c r="CU107" s="166">
        <f t="shared" si="741"/>
        <v>0</v>
      </c>
      <c r="CV107" s="166">
        <f t="shared" si="742"/>
        <v>0</v>
      </c>
      <c r="CW107" s="166">
        <f t="shared" si="743"/>
        <v>0</v>
      </c>
      <c r="CX107" s="166">
        <f t="shared" si="744"/>
        <v>0</v>
      </c>
      <c r="CY107" s="166">
        <f t="shared" si="745"/>
        <v>0</v>
      </c>
      <c r="CZ107" s="166">
        <f t="shared" si="746"/>
        <v>0</v>
      </c>
      <c r="DA107" s="166">
        <f t="shared" si="747"/>
        <v>0</v>
      </c>
      <c r="DB107" s="166">
        <f t="shared" si="748"/>
        <v>0</v>
      </c>
      <c r="DC107" s="166">
        <f t="shared" si="749"/>
        <v>0</v>
      </c>
      <c r="DD107" s="166">
        <f t="shared" si="750"/>
        <v>0</v>
      </c>
      <c r="DE107" s="166">
        <f t="shared" si="751"/>
        <v>0</v>
      </c>
      <c r="DF107" s="166">
        <f t="shared" si="752"/>
        <v>0</v>
      </c>
      <c r="DG107" s="166">
        <f t="shared" si="753"/>
        <v>0</v>
      </c>
      <c r="DH107" s="166">
        <f t="shared" si="754"/>
        <v>0</v>
      </c>
      <c r="DI107" s="166">
        <f t="shared" si="755"/>
        <v>0</v>
      </c>
      <c r="DJ107" s="166">
        <f t="shared" si="756"/>
        <v>0</v>
      </c>
      <c r="DK107" s="166">
        <f t="shared" si="757"/>
        <v>0</v>
      </c>
      <c r="DL107" s="166">
        <f t="shared" si="758"/>
        <v>0</v>
      </c>
      <c r="DM107" s="166">
        <f t="shared" si="759"/>
        <v>0</v>
      </c>
      <c r="DN107" s="166">
        <f t="shared" si="760"/>
        <v>0</v>
      </c>
      <c r="DO107" s="166">
        <f t="shared" si="761"/>
        <v>0</v>
      </c>
      <c r="DP107" s="166">
        <f t="shared" si="762"/>
        <v>0</v>
      </c>
      <c r="DQ107" s="166">
        <f t="shared" si="763"/>
        <v>0</v>
      </c>
      <c r="DS107" s="166">
        <f t="shared" si="764"/>
        <v>0</v>
      </c>
      <c r="DT107" s="166">
        <f t="shared" si="765"/>
        <v>0</v>
      </c>
      <c r="DU107" s="166">
        <f t="shared" si="766"/>
        <v>0</v>
      </c>
      <c r="DV107" s="166">
        <f t="shared" si="767"/>
        <v>0</v>
      </c>
      <c r="DW107" s="166">
        <f t="shared" si="768"/>
        <v>0</v>
      </c>
      <c r="DX107" s="166">
        <f t="shared" si="769"/>
        <v>0</v>
      </c>
      <c r="DY107" s="166">
        <f t="shared" si="770"/>
        <v>0</v>
      </c>
      <c r="DZ107" s="166">
        <f t="shared" si="771"/>
        <v>0</v>
      </c>
      <c r="EA107" s="166">
        <f t="shared" si="772"/>
        <v>0</v>
      </c>
      <c r="EB107" s="166">
        <f t="shared" si="773"/>
        <v>0</v>
      </c>
      <c r="EC107" s="166">
        <f t="shared" si="774"/>
        <v>0</v>
      </c>
      <c r="ED107" s="166">
        <f t="shared" si="775"/>
        <v>0</v>
      </c>
      <c r="EE107" s="166">
        <f t="shared" si="776"/>
        <v>0</v>
      </c>
      <c r="EF107" s="166">
        <f t="shared" si="777"/>
        <v>0</v>
      </c>
      <c r="EG107" s="166">
        <f t="shared" si="778"/>
        <v>0</v>
      </c>
      <c r="EH107" s="166">
        <f t="shared" si="779"/>
        <v>0</v>
      </c>
      <c r="EI107" s="166">
        <f t="shared" si="780"/>
        <v>0</v>
      </c>
      <c r="EJ107" s="166">
        <f t="shared" si="781"/>
        <v>0</v>
      </c>
      <c r="EK107" s="166">
        <f t="shared" si="782"/>
        <v>0</v>
      </c>
      <c r="EL107" s="166">
        <f t="shared" si="783"/>
        <v>0</v>
      </c>
      <c r="EM107" s="166">
        <f t="shared" si="784"/>
        <v>0</v>
      </c>
      <c r="EN107" s="166">
        <f t="shared" si="785"/>
        <v>0</v>
      </c>
      <c r="EO107" s="166">
        <f t="shared" si="786"/>
        <v>0</v>
      </c>
      <c r="EP107" s="166">
        <f t="shared" si="787"/>
        <v>0</v>
      </c>
      <c r="EQ107" s="166">
        <f t="shared" si="788"/>
        <v>0</v>
      </c>
      <c r="ER107" s="166">
        <f t="shared" si="789"/>
        <v>0</v>
      </c>
      <c r="ES107" s="166">
        <f t="shared" si="790"/>
        <v>0</v>
      </c>
      <c r="ET107" s="166">
        <f t="shared" si="791"/>
        <v>0</v>
      </c>
      <c r="EU107" s="166">
        <f t="shared" si="792"/>
        <v>0</v>
      </c>
      <c r="EV107" s="166">
        <f t="shared" si="793"/>
        <v>0</v>
      </c>
      <c r="EW107" s="166">
        <f t="shared" si="794"/>
        <v>0</v>
      </c>
      <c r="EX107" s="166">
        <f t="shared" si="795"/>
        <v>0</v>
      </c>
      <c r="EY107" s="166">
        <f t="shared" si="796"/>
        <v>0</v>
      </c>
      <c r="EZ107" s="166">
        <f t="shared" si="797"/>
        <v>0</v>
      </c>
      <c r="FA107" s="166">
        <f t="shared" si="798"/>
        <v>0</v>
      </c>
      <c r="FB107" s="166">
        <f t="shared" si="799"/>
        <v>0</v>
      </c>
      <c r="FC107" s="166">
        <f t="shared" si="800"/>
        <v>0</v>
      </c>
      <c r="FD107" s="166">
        <f t="shared" si="801"/>
        <v>0</v>
      </c>
      <c r="FE107" s="166">
        <f t="shared" si="802"/>
        <v>0</v>
      </c>
      <c r="FF107" s="166">
        <f t="shared" si="803"/>
        <v>0</v>
      </c>
      <c r="FH107" s="166">
        <f t="shared" si="810"/>
        <v>0</v>
      </c>
      <c r="FI107" s="166">
        <f t="shared" si="804"/>
        <v>0</v>
      </c>
      <c r="FJ107" s="166">
        <f t="shared" si="804"/>
        <v>0</v>
      </c>
      <c r="FK107" s="166">
        <f t="shared" si="804"/>
        <v>0</v>
      </c>
      <c r="FL107" s="166">
        <f t="shared" si="804"/>
        <v>0</v>
      </c>
      <c r="FM107" s="166">
        <f t="shared" si="804"/>
        <v>0</v>
      </c>
      <c r="FN107" s="166">
        <f t="shared" si="804"/>
        <v>0</v>
      </c>
      <c r="FO107" s="166">
        <f t="shared" si="804"/>
        <v>0</v>
      </c>
      <c r="FP107" s="166">
        <f t="shared" si="804"/>
        <v>0</v>
      </c>
      <c r="FQ107" s="166">
        <f t="shared" si="804"/>
        <v>0</v>
      </c>
      <c r="FR107" s="166">
        <f t="shared" si="804"/>
        <v>0</v>
      </c>
      <c r="FS107" s="166">
        <f t="shared" si="804"/>
        <v>0</v>
      </c>
      <c r="FT107" s="166">
        <f t="shared" si="804"/>
        <v>0</v>
      </c>
      <c r="FU107" s="166">
        <f t="shared" si="804"/>
        <v>0</v>
      </c>
      <c r="FV107" s="166">
        <f t="shared" si="804"/>
        <v>0</v>
      </c>
      <c r="FW107" s="166">
        <f t="shared" si="804"/>
        <v>0</v>
      </c>
      <c r="FX107" s="166">
        <f t="shared" si="804"/>
        <v>0</v>
      </c>
      <c r="FY107" s="166">
        <f t="shared" si="804"/>
        <v>0</v>
      </c>
      <c r="FZ107" s="166">
        <f t="shared" si="804"/>
        <v>0</v>
      </c>
      <c r="GA107" s="166">
        <f t="shared" si="804"/>
        <v>0</v>
      </c>
      <c r="GB107" s="166">
        <f t="shared" si="804"/>
        <v>0</v>
      </c>
      <c r="GC107" s="166">
        <f t="shared" si="804"/>
        <v>0</v>
      </c>
      <c r="GD107" s="166">
        <f t="shared" si="804"/>
        <v>0</v>
      </c>
      <c r="GE107" s="166">
        <f t="shared" si="804"/>
        <v>0</v>
      </c>
      <c r="GF107" s="166">
        <f t="shared" si="804"/>
        <v>0</v>
      </c>
      <c r="GG107" s="166">
        <f t="shared" si="804"/>
        <v>0</v>
      </c>
      <c r="GH107" s="166">
        <f t="shared" si="805"/>
        <v>0</v>
      </c>
      <c r="GI107" s="166">
        <f t="shared" si="805"/>
        <v>0</v>
      </c>
      <c r="GJ107" s="166">
        <f t="shared" si="805"/>
        <v>0</v>
      </c>
      <c r="GK107" s="166">
        <f t="shared" si="805"/>
        <v>0</v>
      </c>
      <c r="GL107" s="166">
        <f t="shared" si="805"/>
        <v>0</v>
      </c>
      <c r="GM107" s="166">
        <f t="shared" si="805"/>
        <v>0</v>
      </c>
      <c r="GN107" s="166">
        <f t="shared" si="805"/>
        <v>0</v>
      </c>
      <c r="GO107" s="166">
        <f t="shared" si="805"/>
        <v>0</v>
      </c>
      <c r="GP107" s="166">
        <f t="shared" si="805"/>
        <v>0</v>
      </c>
      <c r="GQ107" s="166">
        <f t="shared" si="805"/>
        <v>0</v>
      </c>
      <c r="GR107" s="166">
        <f t="shared" si="805"/>
        <v>0</v>
      </c>
      <c r="GS107" s="166">
        <f t="shared" si="805"/>
        <v>0</v>
      </c>
      <c r="GT107" s="166">
        <f t="shared" si="805"/>
        <v>0</v>
      </c>
      <c r="GU107" s="166">
        <f t="shared" si="805"/>
        <v>0</v>
      </c>
      <c r="GW107" s="166">
        <f t="shared" si="806"/>
        <v>0</v>
      </c>
      <c r="GX107" s="166">
        <f t="shared" si="807"/>
        <v>0</v>
      </c>
      <c r="GY107" s="166">
        <f t="shared" si="807"/>
        <v>0</v>
      </c>
      <c r="GZ107" s="166">
        <f t="shared" si="807"/>
        <v>0</v>
      </c>
      <c r="HA107" s="166">
        <f t="shared" si="807"/>
        <v>0</v>
      </c>
      <c r="HB107" s="166">
        <f t="shared" si="807"/>
        <v>0</v>
      </c>
      <c r="HC107" s="166">
        <f t="shared" si="807"/>
        <v>0</v>
      </c>
      <c r="HD107" s="166">
        <f t="shared" si="807"/>
        <v>0</v>
      </c>
      <c r="HE107" s="166">
        <f t="shared" si="807"/>
        <v>0</v>
      </c>
      <c r="HF107" s="166">
        <f t="shared" si="807"/>
        <v>0</v>
      </c>
      <c r="HG107" s="166">
        <f t="shared" si="807"/>
        <v>0</v>
      </c>
      <c r="HH107" s="166">
        <f t="shared" si="807"/>
        <v>0</v>
      </c>
      <c r="HI107" s="166">
        <f t="shared" si="807"/>
        <v>0</v>
      </c>
      <c r="HJ107" s="166">
        <f t="shared" si="807"/>
        <v>0</v>
      </c>
      <c r="HK107" s="166">
        <f t="shared" si="807"/>
        <v>0</v>
      </c>
      <c r="HL107" s="166">
        <f t="shared" si="807"/>
        <v>0</v>
      </c>
      <c r="HM107" s="166">
        <f t="shared" si="807"/>
        <v>0</v>
      </c>
      <c r="HN107" s="166">
        <f t="shared" si="807"/>
        <v>0</v>
      </c>
      <c r="HO107" s="166">
        <f t="shared" si="807"/>
        <v>0</v>
      </c>
      <c r="HP107" s="166">
        <f t="shared" si="807"/>
        <v>0</v>
      </c>
      <c r="HQ107" s="166">
        <f t="shared" si="807"/>
        <v>0</v>
      </c>
      <c r="HR107" s="166">
        <f t="shared" si="807"/>
        <v>0</v>
      </c>
      <c r="HS107" s="166">
        <f t="shared" si="807"/>
        <v>0</v>
      </c>
      <c r="HT107" s="166">
        <f t="shared" si="807"/>
        <v>0</v>
      </c>
      <c r="HU107" s="166">
        <f t="shared" si="807"/>
        <v>0</v>
      </c>
      <c r="HV107" s="166">
        <f t="shared" si="807"/>
        <v>0</v>
      </c>
      <c r="HW107" s="166">
        <f t="shared" si="807"/>
        <v>0</v>
      </c>
      <c r="HX107" s="166">
        <f t="shared" si="807"/>
        <v>0</v>
      </c>
      <c r="HY107" s="166">
        <f t="shared" si="807"/>
        <v>0</v>
      </c>
      <c r="HZ107" s="166">
        <f t="shared" si="807"/>
        <v>0</v>
      </c>
      <c r="IA107" s="166">
        <f t="shared" si="807"/>
        <v>0</v>
      </c>
      <c r="IB107" s="166">
        <f t="shared" si="807"/>
        <v>0</v>
      </c>
      <c r="IC107" s="166">
        <f t="shared" si="807"/>
        <v>0</v>
      </c>
      <c r="ID107" s="166">
        <f t="shared" si="807"/>
        <v>0</v>
      </c>
      <c r="IE107" s="166">
        <f t="shared" si="807"/>
        <v>0</v>
      </c>
      <c r="IF107" s="166">
        <f t="shared" si="808"/>
        <v>0</v>
      </c>
      <c r="IG107" s="166">
        <f t="shared" si="808"/>
        <v>0</v>
      </c>
      <c r="IH107" s="166">
        <f t="shared" si="808"/>
        <v>0</v>
      </c>
      <c r="II107" s="166">
        <f t="shared" si="808"/>
        <v>0</v>
      </c>
      <c r="IJ107" s="166">
        <f t="shared" si="808"/>
        <v>0</v>
      </c>
      <c r="IL107" s="166">
        <f t="shared" ref="IL107:IU112" si="811">IF(GW107=1,1,0)</f>
        <v>0</v>
      </c>
      <c r="IM107" s="166">
        <f t="shared" si="811"/>
        <v>0</v>
      </c>
      <c r="IN107" s="166">
        <f t="shared" si="811"/>
        <v>0</v>
      </c>
      <c r="IO107" s="166">
        <f t="shared" si="811"/>
        <v>0</v>
      </c>
      <c r="IP107" s="166">
        <f t="shared" si="811"/>
        <v>0</v>
      </c>
      <c r="IQ107" s="166">
        <f t="shared" si="811"/>
        <v>0</v>
      </c>
      <c r="IR107" s="166">
        <f t="shared" si="811"/>
        <v>0</v>
      </c>
      <c r="IS107" s="166">
        <f t="shared" si="811"/>
        <v>0</v>
      </c>
      <c r="IT107" s="166">
        <f t="shared" si="811"/>
        <v>0</v>
      </c>
      <c r="IU107" s="166">
        <f t="shared" si="811"/>
        <v>0</v>
      </c>
      <c r="IV107" s="166">
        <f t="shared" ref="IV107:JE112" si="812">IF(HG107=1,1,0)</f>
        <v>0</v>
      </c>
      <c r="IW107" s="166">
        <f t="shared" si="812"/>
        <v>0</v>
      </c>
      <c r="IX107" s="166">
        <f t="shared" si="812"/>
        <v>0</v>
      </c>
      <c r="IY107" s="166">
        <f t="shared" si="812"/>
        <v>0</v>
      </c>
      <c r="IZ107" s="166">
        <f t="shared" si="812"/>
        <v>0</v>
      </c>
      <c r="JA107" s="166">
        <f t="shared" si="812"/>
        <v>0</v>
      </c>
      <c r="JB107" s="166">
        <f t="shared" si="812"/>
        <v>0</v>
      </c>
      <c r="JC107" s="166">
        <f t="shared" si="812"/>
        <v>0</v>
      </c>
      <c r="JD107" s="166">
        <f t="shared" si="812"/>
        <v>0</v>
      </c>
      <c r="JE107" s="166">
        <f t="shared" si="812"/>
        <v>0</v>
      </c>
      <c r="JF107" s="166">
        <f t="shared" ref="JF107:JO112" si="813">IF(HQ107=1,1,0)</f>
        <v>0</v>
      </c>
      <c r="JG107" s="166">
        <f t="shared" si="813"/>
        <v>0</v>
      </c>
      <c r="JH107" s="166">
        <f t="shared" si="813"/>
        <v>0</v>
      </c>
      <c r="JI107" s="166">
        <f t="shared" si="813"/>
        <v>0</v>
      </c>
      <c r="JJ107" s="166">
        <f t="shared" si="813"/>
        <v>0</v>
      </c>
      <c r="JK107" s="166">
        <f t="shared" si="813"/>
        <v>0</v>
      </c>
      <c r="JL107" s="166">
        <f t="shared" si="813"/>
        <v>0</v>
      </c>
      <c r="JM107" s="166">
        <f t="shared" si="813"/>
        <v>0</v>
      </c>
      <c r="JN107" s="166">
        <f t="shared" si="813"/>
        <v>0</v>
      </c>
      <c r="JO107" s="166">
        <f t="shared" si="813"/>
        <v>0</v>
      </c>
      <c r="JP107" s="166">
        <f t="shared" ref="JP107:JY112" si="814">IF(IA107=1,1,0)</f>
        <v>0</v>
      </c>
      <c r="JQ107" s="166">
        <f t="shared" si="814"/>
        <v>0</v>
      </c>
      <c r="JR107" s="166">
        <f t="shared" si="814"/>
        <v>0</v>
      </c>
      <c r="JS107" s="166">
        <f t="shared" si="814"/>
        <v>0</v>
      </c>
      <c r="JT107" s="166">
        <f t="shared" si="814"/>
        <v>0</v>
      </c>
      <c r="JU107" s="166">
        <f t="shared" si="814"/>
        <v>0</v>
      </c>
      <c r="JV107" s="166">
        <f t="shared" si="814"/>
        <v>0</v>
      </c>
      <c r="JW107" s="166">
        <f t="shared" si="814"/>
        <v>0</v>
      </c>
      <c r="JX107" s="166">
        <f t="shared" si="814"/>
        <v>0</v>
      </c>
      <c r="JY107" s="166">
        <f t="shared" si="814"/>
        <v>0</v>
      </c>
      <c r="JZ107" s="167" t="str">
        <f>IF(MAX(IL107:JY107)=1,CONCATENATE("If no, risk for 1) overcrowding under HQS, 2) incorrect unit size authorization,"," 3) incorrect utility allowances, 4) incorrect household and roommate shares of unit rent, 5) incorrect gross rent of the proposed unit,"," 6) incorrect rent standard value, and 7) incorrect rent reasonableness value."),"")</f>
        <v/>
      </c>
    </row>
    <row r="108" spans="1:286" ht="12.95" customHeight="1" x14ac:dyDescent="0.25">
      <c r="A108" s="285" t="s">
        <v>330</v>
      </c>
      <c r="B108" s="285" t="s">
        <v>330</v>
      </c>
      <c r="C108" s="285" t="s">
        <v>330</v>
      </c>
      <c r="D108" s="285" t="s">
        <v>330</v>
      </c>
      <c r="E108" s="285" t="s">
        <v>330</v>
      </c>
      <c r="F108" s="285" t="s">
        <v>330</v>
      </c>
      <c r="G108" s="285" t="s">
        <v>330</v>
      </c>
      <c r="H108" s="285" t="s">
        <v>330</v>
      </c>
      <c r="I108" s="285" t="s">
        <v>330</v>
      </c>
      <c r="J108" s="285" t="s">
        <v>330</v>
      </c>
      <c r="K108" s="285" t="s">
        <v>330</v>
      </c>
      <c r="L108" s="285" t="s">
        <v>330</v>
      </c>
      <c r="M108" s="285" t="s">
        <v>330</v>
      </c>
      <c r="N108" s="285" t="s">
        <v>330</v>
      </c>
      <c r="O108" s="285" t="s">
        <v>330</v>
      </c>
      <c r="P108" s="285" t="s">
        <v>330</v>
      </c>
      <c r="Q108" s="285" t="s">
        <v>330</v>
      </c>
      <c r="R108" s="154" t="str">
        <f t="shared" si="720"/>
        <v/>
      </c>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298"/>
      <c r="BH108" s="299"/>
      <c r="BI108" s="299"/>
      <c r="BJ108" s="299"/>
      <c r="BK108" s="299"/>
      <c r="BL108" s="299"/>
      <c r="BM108" s="299"/>
      <c r="BN108" s="299"/>
      <c r="BO108" s="299"/>
      <c r="BP108" s="299"/>
      <c r="BQ108" s="299"/>
      <c r="BR108" s="299"/>
      <c r="BS108" s="299"/>
      <c r="BT108" s="299"/>
      <c r="BU108" s="299"/>
      <c r="BV108" s="299"/>
      <c r="BW108" s="300"/>
      <c r="BY108" s="146"/>
      <c r="BZ108" s="158" t="str">
        <f t="shared" si="721"/>
        <v/>
      </c>
      <c r="CA108" s="166">
        <f t="shared" si="722"/>
        <v>0</v>
      </c>
      <c r="CB108" s="166">
        <f t="shared" si="723"/>
        <v>0</v>
      </c>
      <c r="CD108" s="166">
        <f t="shared" si="724"/>
        <v>0</v>
      </c>
      <c r="CE108" s="166">
        <f t="shared" si="725"/>
        <v>0</v>
      </c>
      <c r="CF108" s="166">
        <f t="shared" si="726"/>
        <v>0</v>
      </c>
      <c r="CG108" s="166">
        <f t="shared" si="727"/>
        <v>0</v>
      </c>
      <c r="CH108" s="166">
        <f t="shared" si="728"/>
        <v>0</v>
      </c>
      <c r="CI108" s="166">
        <f t="shared" si="729"/>
        <v>0</v>
      </c>
      <c r="CJ108" s="166">
        <f t="shared" si="730"/>
        <v>0</v>
      </c>
      <c r="CK108" s="166">
        <f t="shared" si="731"/>
        <v>0</v>
      </c>
      <c r="CL108" s="166">
        <f t="shared" si="732"/>
        <v>0</v>
      </c>
      <c r="CM108" s="166">
        <f t="shared" si="733"/>
        <v>0</v>
      </c>
      <c r="CN108" s="166">
        <f t="shared" si="734"/>
        <v>0</v>
      </c>
      <c r="CO108" s="166">
        <f t="shared" si="735"/>
        <v>0</v>
      </c>
      <c r="CP108" s="166">
        <f t="shared" si="736"/>
        <v>0</v>
      </c>
      <c r="CQ108" s="166">
        <f t="shared" si="737"/>
        <v>0</v>
      </c>
      <c r="CR108" s="166">
        <f t="shared" si="738"/>
        <v>0</v>
      </c>
      <c r="CS108" s="166">
        <f t="shared" si="739"/>
        <v>0</v>
      </c>
      <c r="CT108" s="166">
        <f t="shared" si="740"/>
        <v>0</v>
      </c>
      <c r="CU108" s="166">
        <f t="shared" si="741"/>
        <v>0</v>
      </c>
      <c r="CV108" s="166">
        <f t="shared" si="742"/>
        <v>0</v>
      </c>
      <c r="CW108" s="166">
        <f t="shared" si="743"/>
        <v>0</v>
      </c>
      <c r="CX108" s="166">
        <f t="shared" si="744"/>
        <v>0</v>
      </c>
      <c r="CY108" s="166">
        <f t="shared" si="745"/>
        <v>0</v>
      </c>
      <c r="CZ108" s="166">
        <f t="shared" si="746"/>
        <v>0</v>
      </c>
      <c r="DA108" s="166">
        <f t="shared" si="747"/>
        <v>0</v>
      </c>
      <c r="DB108" s="166">
        <f t="shared" si="748"/>
        <v>0</v>
      </c>
      <c r="DC108" s="166">
        <f t="shared" si="749"/>
        <v>0</v>
      </c>
      <c r="DD108" s="166">
        <f t="shared" si="750"/>
        <v>0</v>
      </c>
      <c r="DE108" s="166">
        <f t="shared" si="751"/>
        <v>0</v>
      </c>
      <c r="DF108" s="166">
        <f t="shared" si="752"/>
        <v>0</v>
      </c>
      <c r="DG108" s="166">
        <f t="shared" si="753"/>
        <v>0</v>
      </c>
      <c r="DH108" s="166">
        <f t="shared" si="754"/>
        <v>0</v>
      </c>
      <c r="DI108" s="166">
        <f t="shared" si="755"/>
        <v>0</v>
      </c>
      <c r="DJ108" s="166">
        <f t="shared" si="756"/>
        <v>0</v>
      </c>
      <c r="DK108" s="166">
        <f t="shared" si="757"/>
        <v>0</v>
      </c>
      <c r="DL108" s="166">
        <f t="shared" si="758"/>
        <v>0</v>
      </c>
      <c r="DM108" s="166">
        <f t="shared" si="759"/>
        <v>0</v>
      </c>
      <c r="DN108" s="166">
        <f t="shared" si="760"/>
        <v>0</v>
      </c>
      <c r="DO108" s="166">
        <f t="shared" si="761"/>
        <v>0</v>
      </c>
      <c r="DP108" s="166">
        <f t="shared" si="762"/>
        <v>0</v>
      </c>
      <c r="DQ108" s="166">
        <f t="shared" si="763"/>
        <v>0</v>
      </c>
      <c r="DS108" s="166">
        <f t="shared" si="764"/>
        <v>0</v>
      </c>
      <c r="DT108" s="166">
        <f t="shared" si="765"/>
        <v>0</v>
      </c>
      <c r="DU108" s="166">
        <f t="shared" si="766"/>
        <v>0</v>
      </c>
      <c r="DV108" s="166">
        <f t="shared" si="767"/>
        <v>0</v>
      </c>
      <c r="DW108" s="166">
        <f t="shared" si="768"/>
        <v>0</v>
      </c>
      <c r="DX108" s="166">
        <f t="shared" si="769"/>
        <v>0</v>
      </c>
      <c r="DY108" s="166">
        <f t="shared" si="770"/>
        <v>0</v>
      </c>
      <c r="DZ108" s="166">
        <f t="shared" si="771"/>
        <v>0</v>
      </c>
      <c r="EA108" s="166">
        <f t="shared" si="772"/>
        <v>0</v>
      </c>
      <c r="EB108" s="166">
        <f t="shared" si="773"/>
        <v>0</v>
      </c>
      <c r="EC108" s="166">
        <f t="shared" si="774"/>
        <v>0</v>
      </c>
      <c r="ED108" s="166">
        <f t="shared" si="775"/>
        <v>0</v>
      </c>
      <c r="EE108" s="166">
        <f t="shared" si="776"/>
        <v>0</v>
      </c>
      <c r="EF108" s="166">
        <f t="shared" si="777"/>
        <v>0</v>
      </c>
      <c r="EG108" s="166">
        <f t="shared" si="778"/>
        <v>0</v>
      </c>
      <c r="EH108" s="166">
        <f t="shared" si="779"/>
        <v>0</v>
      </c>
      <c r="EI108" s="166">
        <f t="shared" si="780"/>
        <v>0</v>
      </c>
      <c r="EJ108" s="166">
        <f t="shared" si="781"/>
        <v>0</v>
      </c>
      <c r="EK108" s="166">
        <f t="shared" si="782"/>
        <v>0</v>
      </c>
      <c r="EL108" s="166">
        <f t="shared" si="783"/>
        <v>0</v>
      </c>
      <c r="EM108" s="166">
        <f t="shared" si="784"/>
        <v>0</v>
      </c>
      <c r="EN108" s="166">
        <f t="shared" si="785"/>
        <v>0</v>
      </c>
      <c r="EO108" s="166">
        <f t="shared" si="786"/>
        <v>0</v>
      </c>
      <c r="EP108" s="166">
        <f t="shared" si="787"/>
        <v>0</v>
      </c>
      <c r="EQ108" s="166">
        <f t="shared" si="788"/>
        <v>0</v>
      </c>
      <c r="ER108" s="166">
        <f t="shared" si="789"/>
        <v>0</v>
      </c>
      <c r="ES108" s="166">
        <f t="shared" si="790"/>
        <v>0</v>
      </c>
      <c r="ET108" s="166">
        <f t="shared" si="791"/>
        <v>0</v>
      </c>
      <c r="EU108" s="166">
        <f t="shared" si="792"/>
        <v>0</v>
      </c>
      <c r="EV108" s="166">
        <f t="shared" si="793"/>
        <v>0</v>
      </c>
      <c r="EW108" s="166">
        <f t="shared" si="794"/>
        <v>0</v>
      </c>
      <c r="EX108" s="166">
        <f t="shared" si="795"/>
        <v>0</v>
      </c>
      <c r="EY108" s="166">
        <f t="shared" si="796"/>
        <v>0</v>
      </c>
      <c r="EZ108" s="166">
        <f t="shared" si="797"/>
        <v>0</v>
      </c>
      <c r="FA108" s="166">
        <f t="shared" si="798"/>
        <v>0</v>
      </c>
      <c r="FB108" s="166">
        <f t="shared" si="799"/>
        <v>0</v>
      </c>
      <c r="FC108" s="166">
        <f t="shared" si="800"/>
        <v>0</v>
      </c>
      <c r="FD108" s="166">
        <f t="shared" si="801"/>
        <v>0</v>
      </c>
      <c r="FE108" s="166">
        <f t="shared" si="802"/>
        <v>0</v>
      </c>
      <c r="FF108" s="166">
        <f t="shared" si="803"/>
        <v>0</v>
      </c>
      <c r="FH108" s="166">
        <f t="shared" si="810"/>
        <v>0</v>
      </c>
      <c r="FI108" s="166">
        <f t="shared" si="804"/>
        <v>0</v>
      </c>
      <c r="FJ108" s="166">
        <f t="shared" si="804"/>
        <v>0</v>
      </c>
      <c r="FK108" s="166">
        <f t="shared" si="804"/>
        <v>0</v>
      </c>
      <c r="FL108" s="166">
        <f t="shared" si="804"/>
        <v>0</v>
      </c>
      <c r="FM108" s="166">
        <f t="shared" si="804"/>
        <v>0</v>
      </c>
      <c r="FN108" s="166">
        <f t="shared" si="804"/>
        <v>0</v>
      </c>
      <c r="FO108" s="166">
        <f t="shared" si="804"/>
        <v>0</v>
      </c>
      <c r="FP108" s="166">
        <f t="shared" si="804"/>
        <v>0</v>
      </c>
      <c r="FQ108" s="166">
        <f t="shared" si="804"/>
        <v>0</v>
      </c>
      <c r="FR108" s="166">
        <f t="shared" si="804"/>
        <v>0</v>
      </c>
      <c r="FS108" s="166">
        <f t="shared" si="804"/>
        <v>0</v>
      </c>
      <c r="FT108" s="166">
        <f t="shared" si="804"/>
        <v>0</v>
      </c>
      <c r="FU108" s="166">
        <f t="shared" si="804"/>
        <v>0</v>
      </c>
      <c r="FV108" s="166">
        <f t="shared" si="804"/>
        <v>0</v>
      </c>
      <c r="FW108" s="166">
        <f t="shared" si="804"/>
        <v>0</v>
      </c>
      <c r="FX108" s="166">
        <f t="shared" si="804"/>
        <v>0</v>
      </c>
      <c r="FY108" s="166">
        <f t="shared" si="804"/>
        <v>0</v>
      </c>
      <c r="FZ108" s="166">
        <f t="shared" si="804"/>
        <v>0</v>
      </c>
      <c r="GA108" s="166">
        <f t="shared" si="804"/>
        <v>0</v>
      </c>
      <c r="GB108" s="166">
        <f t="shared" si="804"/>
        <v>0</v>
      </c>
      <c r="GC108" s="166">
        <f t="shared" si="804"/>
        <v>0</v>
      </c>
      <c r="GD108" s="166">
        <f t="shared" si="804"/>
        <v>0</v>
      </c>
      <c r="GE108" s="166">
        <f t="shared" si="804"/>
        <v>0</v>
      </c>
      <c r="GF108" s="166">
        <f t="shared" si="804"/>
        <v>0</v>
      </c>
      <c r="GG108" s="166">
        <f t="shared" si="804"/>
        <v>0</v>
      </c>
      <c r="GH108" s="166">
        <f t="shared" si="805"/>
        <v>0</v>
      </c>
      <c r="GI108" s="166">
        <f t="shared" si="805"/>
        <v>0</v>
      </c>
      <c r="GJ108" s="166">
        <f t="shared" si="805"/>
        <v>0</v>
      </c>
      <c r="GK108" s="166">
        <f t="shared" si="805"/>
        <v>0</v>
      </c>
      <c r="GL108" s="166">
        <f t="shared" si="805"/>
        <v>0</v>
      </c>
      <c r="GM108" s="166">
        <f t="shared" si="805"/>
        <v>0</v>
      </c>
      <c r="GN108" s="166">
        <f t="shared" si="805"/>
        <v>0</v>
      </c>
      <c r="GO108" s="166">
        <f t="shared" si="805"/>
        <v>0</v>
      </c>
      <c r="GP108" s="166">
        <f t="shared" si="805"/>
        <v>0</v>
      </c>
      <c r="GQ108" s="166">
        <f t="shared" si="805"/>
        <v>0</v>
      </c>
      <c r="GR108" s="166">
        <f t="shared" si="805"/>
        <v>0</v>
      </c>
      <c r="GS108" s="166">
        <f t="shared" si="805"/>
        <v>0</v>
      </c>
      <c r="GT108" s="166">
        <f t="shared" si="805"/>
        <v>0</v>
      </c>
      <c r="GU108" s="166">
        <f t="shared" si="805"/>
        <v>0</v>
      </c>
      <c r="GW108" s="166">
        <f t="shared" si="806"/>
        <v>0</v>
      </c>
      <c r="GX108" s="166">
        <f t="shared" si="807"/>
        <v>0</v>
      </c>
      <c r="GY108" s="166">
        <f t="shared" si="807"/>
        <v>0</v>
      </c>
      <c r="GZ108" s="166">
        <f t="shared" si="807"/>
        <v>0</v>
      </c>
      <c r="HA108" s="166">
        <f t="shared" si="807"/>
        <v>0</v>
      </c>
      <c r="HB108" s="166">
        <f t="shared" si="807"/>
        <v>0</v>
      </c>
      <c r="HC108" s="166">
        <f t="shared" si="807"/>
        <v>0</v>
      </c>
      <c r="HD108" s="166">
        <f t="shared" si="807"/>
        <v>0</v>
      </c>
      <c r="HE108" s="166">
        <f t="shared" si="807"/>
        <v>0</v>
      </c>
      <c r="HF108" s="166">
        <f t="shared" si="807"/>
        <v>0</v>
      </c>
      <c r="HG108" s="166">
        <f t="shared" si="807"/>
        <v>0</v>
      </c>
      <c r="HH108" s="166">
        <f t="shared" si="807"/>
        <v>0</v>
      </c>
      <c r="HI108" s="166">
        <f t="shared" si="807"/>
        <v>0</v>
      </c>
      <c r="HJ108" s="166">
        <f t="shared" si="807"/>
        <v>0</v>
      </c>
      <c r="HK108" s="166">
        <f t="shared" si="807"/>
        <v>0</v>
      </c>
      <c r="HL108" s="166">
        <f t="shared" si="807"/>
        <v>0</v>
      </c>
      <c r="HM108" s="166">
        <f t="shared" si="807"/>
        <v>0</v>
      </c>
      <c r="HN108" s="166">
        <f t="shared" si="807"/>
        <v>0</v>
      </c>
      <c r="HO108" s="166">
        <f t="shared" si="807"/>
        <v>0</v>
      </c>
      <c r="HP108" s="166">
        <f t="shared" si="807"/>
        <v>0</v>
      </c>
      <c r="HQ108" s="166">
        <f t="shared" si="807"/>
        <v>0</v>
      </c>
      <c r="HR108" s="166">
        <f t="shared" si="807"/>
        <v>0</v>
      </c>
      <c r="HS108" s="166">
        <f t="shared" si="807"/>
        <v>0</v>
      </c>
      <c r="HT108" s="166">
        <f t="shared" si="807"/>
        <v>0</v>
      </c>
      <c r="HU108" s="166">
        <f t="shared" si="807"/>
        <v>0</v>
      </c>
      <c r="HV108" s="166">
        <f t="shared" si="807"/>
        <v>0</v>
      </c>
      <c r="HW108" s="166">
        <f t="shared" si="807"/>
        <v>0</v>
      </c>
      <c r="HX108" s="166">
        <f t="shared" si="807"/>
        <v>0</v>
      </c>
      <c r="HY108" s="166">
        <f t="shared" si="807"/>
        <v>0</v>
      </c>
      <c r="HZ108" s="166">
        <f t="shared" si="807"/>
        <v>0</v>
      </c>
      <c r="IA108" s="166">
        <f t="shared" si="807"/>
        <v>0</v>
      </c>
      <c r="IB108" s="166">
        <f t="shared" si="807"/>
        <v>0</v>
      </c>
      <c r="IC108" s="166">
        <f t="shared" si="807"/>
        <v>0</v>
      </c>
      <c r="ID108" s="166">
        <f t="shared" si="807"/>
        <v>0</v>
      </c>
      <c r="IE108" s="166">
        <f t="shared" si="807"/>
        <v>0</v>
      </c>
      <c r="IF108" s="166">
        <f t="shared" si="808"/>
        <v>0</v>
      </c>
      <c r="IG108" s="166">
        <f t="shared" si="808"/>
        <v>0</v>
      </c>
      <c r="IH108" s="166">
        <f t="shared" si="808"/>
        <v>0</v>
      </c>
      <c r="II108" s="166">
        <f t="shared" si="808"/>
        <v>0</v>
      </c>
      <c r="IJ108" s="166">
        <f t="shared" si="808"/>
        <v>0</v>
      </c>
      <c r="IL108" s="166">
        <f t="shared" si="811"/>
        <v>0</v>
      </c>
      <c r="IM108" s="166">
        <f t="shared" si="811"/>
        <v>0</v>
      </c>
      <c r="IN108" s="166">
        <f t="shared" si="811"/>
        <v>0</v>
      </c>
      <c r="IO108" s="166">
        <f t="shared" si="811"/>
        <v>0</v>
      </c>
      <c r="IP108" s="166">
        <f t="shared" si="811"/>
        <v>0</v>
      </c>
      <c r="IQ108" s="166">
        <f t="shared" si="811"/>
        <v>0</v>
      </c>
      <c r="IR108" s="166">
        <f t="shared" si="811"/>
        <v>0</v>
      </c>
      <c r="IS108" s="166">
        <f t="shared" si="811"/>
        <v>0</v>
      </c>
      <c r="IT108" s="166">
        <f t="shared" si="811"/>
        <v>0</v>
      </c>
      <c r="IU108" s="166">
        <f t="shared" si="811"/>
        <v>0</v>
      </c>
      <c r="IV108" s="166">
        <f t="shared" si="812"/>
        <v>0</v>
      </c>
      <c r="IW108" s="166">
        <f t="shared" si="812"/>
        <v>0</v>
      </c>
      <c r="IX108" s="166">
        <f t="shared" si="812"/>
        <v>0</v>
      </c>
      <c r="IY108" s="166">
        <f t="shared" si="812"/>
        <v>0</v>
      </c>
      <c r="IZ108" s="166">
        <f t="shared" si="812"/>
        <v>0</v>
      </c>
      <c r="JA108" s="166">
        <f t="shared" si="812"/>
        <v>0</v>
      </c>
      <c r="JB108" s="166">
        <f t="shared" si="812"/>
        <v>0</v>
      </c>
      <c r="JC108" s="166">
        <f t="shared" si="812"/>
        <v>0</v>
      </c>
      <c r="JD108" s="166">
        <f t="shared" si="812"/>
        <v>0</v>
      </c>
      <c r="JE108" s="166">
        <f t="shared" si="812"/>
        <v>0</v>
      </c>
      <c r="JF108" s="166">
        <f t="shared" si="813"/>
        <v>0</v>
      </c>
      <c r="JG108" s="166">
        <f t="shared" si="813"/>
        <v>0</v>
      </c>
      <c r="JH108" s="166">
        <f t="shared" si="813"/>
        <v>0</v>
      </c>
      <c r="JI108" s="166">
        <f t="shared" si="813"/>
        <v>0</v>
      </c>
      <c r="JJ108" s="166">
        <f t="shared" si="813"/>
        <v>0</v>
      </c>
      <c r="JK108" s="166">
        <f t="shared" si="813"/>
        <v>0</v>
      </c>
      <c r="JL108" s="166">
        <f t="shared" si="813"/>
        <v>0</v>
      </c>
      <c r="JM108" s="166">
        <f t="shared" si="813"/>
        <v>0</v>
      </c>
      <c r="JN108" s="166">
        <f t="shared" si="813"/>
        <v>0</v>
      </c>
      <c r="JO108" s="166">
        <f t="shared" si="813"/>
        <v>0</v>
      </c>
      <c r="JP108" s="166">
        <f t="shared" si="814"/>
        <v>0</v>
      </c>
      <c r="JQ108" s="166">
        <f t="shared" si="814"/>
        <v>0</v>
      </c>
      <c r="JR108" s="166">
        <f t="shared" si="814"/>
        <v>0</v>
      </c>
      <c r="JS108" s="166">
        <f t="shared" si="814"/>
        <v>0</v>
      </c>
      <c r="JT108" s="166">
        <f t="shared" si="814"/>
        <v>0</v>
      </c>
      <c r="JU108" s="166">
        <f t="shared" si="814"/>
        <v>0</v>
      </c>
      <c r="JV108" s="166">
        <f t="shared" si="814"/>
        <v>0</v>
      </c>
      <c r="JW108" s="166">
        <f t="shared" si="814"/>
        <v>0</v>
      </c>
      <c r="JX108" s="166">
        <f t="shared" si="814"/>
        <v>0</v>
      </c>
      <c r="JY108" s="166">
        <f t="shared" si="814"/>
        <v>0</v>
      </c>
      <c r="JZ108" s="167" t="str">
        <f>IF(MAX(IL108:JY108)=1,CONCATENATE("If no, risk for incorrect rent standard value."),"")</f>
        <v/>
      </c>
    </row>
    <row r="109" spans="1:286" ht="12.95" customHeight="1" x14ac:dyDescent="0.25">
      <c r="A109" s="285" t="s">
        <v>353</v>
      </c>
      <c r="B109" s="285"/>
      <c r="C109" s="285"/>
      <c r="D109" s="285"/>
      <c r="E109" s="285"/>
      <c r="F109" s="285"/>
      <c r="G109" s="285"/>
      <c r="H109" s="285"/>
      <c r="I109" s="285"/>
      <c r="J109" s="285"/>
      <c r="K109" s="285"/>
      <c r="L109" s="285"/>
      <c r="M109" s="285"/>
      <c r="N109" s="285"/>
      <c r="O109" s="285"/>
      <c r="P109" s="285"/>
      <c r="Q109" s="285"/>
      <c r="R109" s="154" t="str">
        <f t="shared" si="720"/>
        <v/>
      </c>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298"/>
      <c r="BH109" s="299"/>
      <c r="BI109" s="299"/>
      <c r="BJ109" s="299"/>
      <c r="BK109" s="299"/>
      <c r="BL109" s="299"/>
      <c r="BM109" s="299"/>
      <c r="BN109" s="299"/>
      <c r="BO109" s="299"/>
      <c r="BP109" s="299"/>
      <c r="BQ109" s="299"/>
      <c r="BR109" s="299"/>
      <c r="BS109" s="299"/>
      <c r="BT109" s="299"/>
      <c r="BU109" s="299"/>
      <c r="BV109" s="299"/>
      <c r="BW109" s="300"/>
      <c r="BY109" s="146"/>
      <c r="BZ109" s="158" t="str">
        <f t="shared" si="721"/>
        <v/>
      </c>
      <c r="CA109" s="166">
        <f t="shared" ref="CA109" si="815">SUM(CD109:DQ109)</f>
        <v>0</v>
      </c>
      <c r="CB109" s="166">
        <f t="shared" ref="CB109" si="816">SUM(DS109:FF109)</f>
        <v>0</v>
      </c>
      <c r="CD109" s="166">
        <f t="shared" si="724"/>
        <v>0</v>
      </c>
      <c r="CE109" s="166">
        <f t="shared" si="725"/>
        <v>0</v>
      </c>
      <c r="CF109" s="166">
        <f t="shared" si="726"/>
        <v>0</v>
      </c>
      <c r="CG109" s="166">
        <f t="shared" si="727"/>
        <v>0</v>
      </c>
      <c r="CH109" s="166">
        <f t="shared" si="728"/>
        <v>0</v>
      </c>
      <c r="CI109" s="166">
        <f t="shared" si="729"/>
        <v>0</v>
      </c>
      <c r="CJ109" s="166">
        <f t="shared" si="730"/>
        <v>0</v>
      </c>
      <c r="CK109" s="166">
        <f t="shared" si="731"/>
        <v>0</v>
      </c>
      <c r="CL109" s="166">
        <f t="shared" si="732"/>
        <v>0</v>
      </c>
      <c r="CM109" s="166">
        <f t="shared" si="733"/>
        <v>0</v>
      </c>
      <c r="CN109" s="166">
        <f t="shared" si="734"/>
        <v>0</v>
      </c>
      <c r="CO109" s="166">
        <f t="shared" si="735"/>
        <v>0</v>
      </c>
      <c r="CP109" s="166">
        <f t="shared" si="736"/>
        <v>0</v>
      </c>
      <c r="CQ109" s="166">
        <f t="shared" si="737"/>
        <v>0</v>
      </c>
      <c r="CR109" s="166">
        <f t="shared" si="738"/>
        <v>0</v>
      </c>
      <c r="CS109" s="166">
        <f t="shared" si="739"/>
        <v>0</v>
      </c>
      <c r="CT109" s="166">
        <f t="shared" si="740"/>
        <v>0</v>
      </c>
      <c r="CU109" s="166">
        <f t="shared" si="741"/>
        <v>0</v>
      </c>
      <c r="CV109" s="166">
        <f t="shared" si="742"/>
        <v>0</v>
      </c>
      <c r="CW109" s="166">
        <f t="shared" si="743"/>
        <v>0</v>
      </c>
      <c r="CX109" s="166">
        <f t="shared" si="744"/>
        <v>0</v>
      </c>
      <c r="CY109" s="166">
        <f t="shared" si="745"/>
        <v>0</v>
      </c>
      <c r="CZ109" s="166">
        <f t="shared" si="746"/>
        <v>0</v>
      </c>
      <c r="DA109" s="166">
        <f t="shared" si="747"/>
        <v>0</v>
      </c>
      <c r="DB109" s="166">
        <f t="shared" si="748"/>
        <v>0</v>
      </c>
      <c r="DC109" s="166">
        <f t="shared" si="749"/>
        <v>0</v>
      </c>
      <c r="DD109" s="166">
        <f t="shared" si="750"/>
        <v>0</v>
      </c>
      <c r="DE109" s="166">
        <f t="shared" si="751"/>
        <v>0</v>
      </c>
      <c r="DF109" s="166">
        <f t="shared" si="752"/>
        <v>0</v>
      </c>
      <c r="DG109" s="166">
        <f t="shared" si="753"/>
        <v>0</v>
      </c>
      <c r="DH109" s="166">
        <f t="shared" si="754"/>
        <v>0</v>
      </c>
      <c r="DI109" s="166">
        <f t="shared" si="755"/>
        <v>0</v>
      </c>
      <c r="DJ109" s="166">
        <f t="shared" si="756"/>
        <v>0</v>
      </c>
      <c r="DK109" s="166">
        <f t="shared" si="757"/>
        <v>0</v>
      </c>
      <c r="DL109" s="166">
        <f t="shared" si="758"/>
        <v>0</v>
      </c>
      <c r="DM109" s="166">
        <f t="shared" si="759"/>
        <v>0</v>
      </c>
      <c r="DN109" s="166">
        <f t="shared" si="760"/>
        <v>0</v>
      </c>
      <c r="DO109" s="166">
        <f t="shared" si="761"/>
        <v>0</v>
      </c>
      <c r="DP109" s="166">
        <f t="shared" si="762"/>
        <v>0</v>
      </c>
      <c r="DQ109" s="166">
        <f t="shared" si="763"/>
        <v>0</v>
      </c>
      <c r="DS109" s="166">
        <f t="shared" si="764"/>
        <v>0</v>
      </c>
      <c r="DT109" s="166">
        <f t="shared" si="765"/>
        <v>0</v>
      </c>
      <c r="DU109" s="166">
        <f t="shared" si="766"/>
        <v>0</v>
      </c>
      <c r="DV109" s="166">
        <f t="shared" si="767"/>
        <v>0</v>
      </c>
      <c r="DW109" s="166">
        <f t="shared" si="768"/>
        <v>0</v>
      </c>
      <c r="DX109" s="166">
        <f t="shared" si="769"/>
        <v>0</v>
      </c>
      <c r="DY109" s="166">
        <f t="shared" si="770"/>
        <v>0</v>
      </c>
      <c r="DZ109" s="166">
        <f t="shared" si="771"/>
        <v>0</v>
      </c>
      <c r="EA109" s="166">
        <f t="shared" si="772"/>
        <v>0</v>
      </c>
      <c r="EB109" s="166">
        <f t="shared" si="773"/>
        <v>0</v>
      </c>
      <c r="EC109" s="166">
        <f t="shared" si="774"/>
        <v>0</v>
      </c>
      <c r="ED109" s="166">
        <f t="shared" si="775"/>
        <v>0</v>
      </c>
      <c r="EE109" s="166">
        <f t="shared" si="776"/>
        <v>0</v>
      </c>
      <c r="EF109" s="166">
        <f t="shared" si="777"/>
        <v>0</v>
      </c>
      <c r="EG109" s="166">
        <f t="shared" si="778"/>
        <v>0</v>
      </c>
      <c r="EH109" s="166">
        <f t="shared" si="779"/>
        <v>0</v>
      </c>
      <c r="EI109" s="166">
        <f t="shared" si="780"/>
        <v>0</v>
      </c>
      <c r="EJ109" s="166">
        <f t="shared" si="781"/>
        <v>0</v>
      </c>
      <c r="EK109" s="166">
        <f t="shared" si="782"/>
        <v>0</v>
      </c>
      <c r="EL109" s="166">
        <f t="shared" si="783"/>
        <v>0</v>
      </c>
      <c r="EM109" s="166">
        <f t="shared" si="784"/>
        <v>0</v>
      </c>
      <c r="EN109" s="166">
        <f t="shared" si="785"/>
        <v>0</v>
      </c>
      <c r="EO109" s="166">
        <f t="shared" si="786"/>
        <v>0</v>
      </c>
      <c r="EP109" s="166">
        <f t="shared" si="787"/>
        <v>0</v>
      </c>
      <c r="EQ109" s="166">
        <f t="shared" si="788"/>
        <v>0</v>
      </c>
      <c r="ER109" s="166">
        <f t="shared" si="789"/>
        <v>0</v>
      </c>
      <c r="ES109" s="166">
        <f t="shared" si="790"/>
        <v>0</v>
      </c>
      <c r="ET109" s="166">
        <f t="shared" si="791"/>
        <v>0</v>
      </c>
      <c r="EU109" s="166">
        <f t="shared" si="792"/>
        <v>0</v>
      </c>
      <c r="EV109" s="166">
        <f t="shared" si="793"/>
        <v>0</v>
      </c>
      <c r="EW109" s="166">
        <f t="shared" si="794"/>
        <v>0</v>
      </c>
      <c r="EX109" s="166">
        <f t="shared" si="795"/>
        <v>0</v>
      </c>
      <c r="EY109" s="166">
        <f t="shared" si="796"/>
        <v>0</v>
      </c>
      <c r="EZ109" s="166">
        <f t="shared" si="797"/>
        <v>0</v>
      </c>
      <c r="FA109" s="166">
        <f t="shared" si="798"/>
        <v>0</v>
      </c>
      <c r="FB109" s="166">
        <f t="shared" si="799"/>
        <v>0</v>
      </c>
      <c r="FC109" s="166">
        <f t="shared" si="800"/>
        <v>0</v>
      </c>
      <c r="FD109" s="166">
        <f t="shared" si="801"/>
        <v>0</v>
      </c>
      <c r="FE109" s="166">
        <f t="shared" si="802"/>
        <v>0</v>
      </c>
      <c r="FF109" s="166">
        <f t="shared" si="803"/>
        <v>0</v>
      </c>
      <c r="FH109" s="166">
        <f t="shared" ref="FH109:GG109" si="817">IF(AND(S109&lt;&gt;"",DS109=1),1,0)</f>
        <v>0</v>
      </c>
      <c r="FI109" s="166">
        <f t="shared" si="817"/>
        <v>0</v>
      </c>
      <c r="FJ109" s="166">
        <f t="shared" si="817"/>
        <v>0</v>
      </c>
      <c r="FK109" s="166">
        <f t="shared" si="817"/>
        <v>0</v>
      </c>
      <c r="FL109" s="166">
        <f t="shared" si="817"/>
        <v>0</v>
      </c>
      <c r="FM109" s="166">
        <f t="shared" si="817"/>
        <v>0</v>
      </c>
      <c r="FN109" s="166">
        <f t="shared" si="817"/>
        <v>0</v>
      </c>
      <c r="FO109" s="166">
        <f t="shared" si="817"/>
        <v>0</v>
      </c>
      <c r="FP109" s="166">
        <f t="shared" si="817"/>
        <v>0</v>
      </c>
      <c r="FQ109" s="166">
        <f t="shared" si="817"/>
        <v>0</v>
      </c>
      <c r="FR109" s="166">
        <f t="shared" si="817"/>
        <v>0</v>
      </c>
      <c r="FS109" s="166">
        <f t="shared" si="817"/>
        <v>0</v>
      </c>
      <c r="FT109" s="166">
        <f t="shared" si="817"/>
        <v>0</v>
      </c>
      <c r="FU109" s="166">
        <f t="shared" si="817"/>
        <v>0</v>
      </c>
      <c r="FV109" s="166">
        <f t="shared" si="817"/>
        <v>0</v>
      </c>
      <c r="FW109" s="166">
        <f t="shared" si="817"/>
        <v>0</v>
      </c>
      <c r="FX109" s="166">
        <f t="shared" si="817"/>
        <v>0</v>
      </c>
      <c r="FY109" s="166">
        <f t="shared" si="817"/>
        <v>0</v>
      </c>
      <c r="FZ109" s="166">
        <f t="shared" si="817"/>
        <v>0</v>
      </c>
      <c r="GA109" s="166">
        <f t="shared" si="817"/>
        <v>0</v>
      </c>
      <c r="GB109" s="166">
        <f t="shared" si="817"/>
        <v>0</v>
      </c>
      <c r="GC109" s="166">
        <f t="shared" si="817"/>
        <v>0</v>
      </c>
      <c r="GD109" s="166">
        <f t="shared" si="817"/>
        <v>0</v>
      </c>
      <c r="GE109" s="166">
        <f t="shared" si="817"/>
        <v>0</v>
      </c>
      <c r="GF109" s="166">
        <f t="shared" si="817"/>
        <v>0</v>
      </c>
      <c r="GG109" s="166">
        <f t="shared" si="817"/>
        <v>0</v>
      </c>
      <c r="GH109" s="166">
        <f t="shared" ref="GH109" si="818">IF(AND(AS109&lt;&gt;"",ES109=1),1,0)</f>
        <v>0</v>
      </c>
      <c r="GI109" s="166">
        <f t="shared" ref="GI109" si="819">IF(AND(AT109&lt;&gt;"",ET109=1),1,0)</f>
        <v>0</v>
      </c>
      <c r="GJ109" s="166">
        <f t="shared" ref="GJ109" si="820">IF(AND(AU109&lt;&gt;"",EU109=1),1,0)</f>
        <v>0</v>
      </c>
      <c r="GK109" s="166">
        <f t="shared" ref="GK109" si="821">IF(AND(AV109&lt;&gt;"",EV109=1),1,0)</f>
        <v>0</v>
      </c>
      <c r="GL109" s="166">
        <f t="shared" ref="GL109" si="822">IF(AND(AW109&lt;&gt;"",EW109=1),1,0)</f>
        <v>0</v>
      </c>
      <c r="GM109" s="166">
        <f t="shared" ref="GM109" si="823">IF(AND(AX109&lt;&gt;"",EX109=1),1,0)</f>
        <v>0</v>
      </c>
      <c r="GN109" s="166">
        <f t="shared" ref="GN109" si="824">IF(AND(AY109&lt;&gt;"",EY109=1),1,0)</f>
        <v>0</v>
      </c>
      <c r="GO109" s="166">
        <f t="shared" ref="GO109" si="825">IF(AND(AZ109&lt;&gt;"",EZ109=1),1,0)</f>
        <v>0</v>
      </c>
      <c r="GP109" s="166">
        <f t="shared" ref="GP109" si="826">IF(AND(BA109&lt;&gt;"",FA109=1),1,0)</f>
        <v>0</v>
      </c>
      <c r="GQ109" s="166">
        <f t="shared" ref="GQ109" si="827">IF(AND(BB109&lt;&gt;"",FB109=1),1,0)</f>
        <v>0</v>
      </c>
      <c r="GR109" s="166">
        <f t="shared" ref="GR109" si="828">IF(AND(BC109&lt;&gt;"",FC109=1),1,0)</f>
        <v>0</v>
      </c>
      <c r="GS109" s="166">
        <f t="shared" ref="GS109" si="829">IF(AND(BD109&lt;&gt;"",FD109=1),1,0)</f>
        <v>0</v>
      </c>
      <c r="GT109" s="166">
        <f t="shared" ref="GT109" si="830">IF(AND(BE109&lt;&gt;"",FE109=1),1,0)</f>
        <v>0</v>
      </c>
      <c r="GU109" s="166">
        <f t="shared" ref="GU109" si="831">IF(AND(BF109&lt;&gt;"",FF109=1),1,0)</f>
        <v>0</v>
      </c>
      <c r="GW109" s="166">
        <f t="shared" ref="GW109:IE109" si="832">IF(AND(FH109=1,DS109=1,CD109=0),1,0)</f>
        <v>0</v>
      </c>
      <c r="GX109" s="166">
        <f t="shared" si="832"/>
        <v>0</v>
      </c>
      <c r="GY109" s="166">
        <f t="shared" si="832"/>
        <v>0</v>
      </c>
      <c r="GZ109" s="166">
        <f t="shared" si="832"/>
        <v>0</v>
      </c>
      <c r="HA109" s="166">
        <f t="shared" si="832"/>
        <v>0</v>
      </c>
      <c r="HB109" s="166">
        <f t="shared" si="832"/>
        <v>0</v>
      </c>
      <c r="HC109" s="166">
        <f t="shared" si="832"/>
        <v>0</v>
      </c>
      <c r="HD109" s="166">
        <f t="shared" si="832"/>
        <v>0</v>
      </c>
      <c r="HE109" s="166">
        <f t="shared" si="832"/>
        <v>0</v>
      </c>
      <c r="HF109" s="166">
        <f t="shared" si="832"/>
        <v>0</v>
      </c>
      <c r="HG109" s="166">
        <f t="shared" si="832"/>
        <v>0</v>
      </c>
      <c r="HH109" s="166">
        <f t="shared" si="832"/>
        <v>0</v>
      </c>
      <c r="HI109" s="166">
        <f t="shared" si="832"/>
        <v>0</v>
      </c>
      <c r="HJ109" s="166">
        <f t="shared" si="832"/>
        <v>0</v>
      </c>
      <c r="HK109" s="166">
        <f t="shared" si="832"/>
        <v>0</v>
      </c>
      <c r="HL109" s="166">
        <f t="shared" si="832"/>
        <v>0</v>
      </c>
      <c r="HM109" s="166">
        <f t="shared" si="832"/>
        <v>0</v>
      </c>
      <c r="HN109" s="166">
        <f t="shared" si="832"/>
        <v>0</v>
      </c>
      <c r="HO109" s="166">
        <f t="shared" si="832"/>
        <v>0</v>
      </c>
      <c r="HP109" s="166">
        <f t="shared" si="832"/>
        <v>0</v>
      </c>
      <c r="HQ109" s="166">
        <f t="shared" si="832"/>
        <v>0</v>
      </c>
      <c r="HR109" s="166">
        <f t="shared" si="832"/>
        <v>0</v>
      </c>
      <c r="HS109" s="166">
        <f t="shared" si="832"/>
        <v>0</v>
      </c>
      <c r="HT109" s="166">
        <f t="shared" si="832"/>
        <v>0</v>
      </c>
      <c r="HU109" s="166">
        <f t="shared" si="832"/>
        <v>0</v>
      </c>
      <c r="HV109" s="166">
        <f t="shared" si="832"/>
        <v>0</v>
      </c>
      <c r="HW109" s="166">
        <f t="shared" si="832"/>
        <v>0</v>
      </c>
      <c r="HX109" s="166">
        <f t="shared" si="832"/>
        <v>0</v>
      </c>
      <c r="HY109" s="166">
        <f t="shared" si="832"/>
        <v>0</v>
      </c>
      <c r="HZ109" s="166">
        <f t="shared" si="832"/>
        <v>0</v>
      </c>
      <c r="IA109" s="166">
        <f t="shared" si="832"/>
        <v>0</v>
      </c>
      <c r="IB109" s="166">
        <f t="shared" si="832"/>
        <v>0</v>
      </c>
      <c r="IC109" s="166">
        <f t="shared" si="832"/>
        <v>0</v>
      </c>
      <c r="ID109" s="166">
        <f t="shared" si="832"/>
        <v>0</v>
      </c>
      <c r="IE109" s="166">
        <f t="shared" si="832"/>
        <v>0</v>
      </c>
      <c r="IF109" s="166">
        <f t="shared" ref="IF109" si="833">IF(AND(GQ109=1,FB109=1,DM109=0),1,0)</f>
        <v>0</v>
      </c>
      <c r="IG109" s="166">
        <f t="shared" ref="IG109" si="834">IF(AND(GR109=1,FC109=1,DN109=0),1,0)</f>
        <v>0</v>
      </c>
      <c r="IH109" s="166">
        <f t="shared" ref="IH109" si="835">IF(AND(GS109=1,FD109=1,DO109=0),1,0)</f>
        <v>0</v>
      </c>
      <c r="II109" s="166">
        <f t="shared" ref="II109" si="836">IF(AND(GT109=1,FE109=1,DP109=0),1,0)</f>
        <v>0</v>
      </c>
      <c r="IJ109" s="166">
        <f t="shared" ref="IJ109" si="837">IF(AND(GU109=1,FF109=1,DQ109=0),1,0)</f>
        <v>0</v>
      </c>
      <c r="IL109" s="166">
        <f t="shared" si="811"/>
        <v>0</v>
      </c>
      <c r="IM109" s="166">
        <f t="shared" si="811"/>
        <v>0</v>
      </c>
      <c r="IN109" s="166">
        <f t="shared" si="811"/>
        <v>0</v>
      </c>
      <c r="IO109" s="166">
        <f t="shared" si="811"/>
        <v>0</v>
      </c>
      <c r="IP109" s="166">
        <f t="shared" si="811"/>
        <v>0</v>
      </c>
      <c r="IQ109" s="166">
        <f t="shared" si="811"/>
        <v>0</v>
      </c>
      <c r="IR109" s="166">
        <f t="shared" si="811"/>
        <v>0</v>
      </c>
      <c r="IS109" s="166">
        <f t="shared" si="811"/>
        <v>0</v>
      </c>
      <c r="IT109" s="166">
        <f t="shared" si="811"/>
        <v>0</v>
      </c>
      <c r="IU109" s="166">
        <f t="shared" si="811"/>
        <v>0</v>
      </c>
      <c r="IV109" s="166">
        <f t="shared" si="812"/>
        <v>0</v>
      </c>
      <c r="IW109" s="166">
        <f t="shared" si="812"/>
        <v>0</v>
      </c>
      <c r="IX109" s="166">
        <f t="shared" si="812"/>
        <v>0</v>
      </c>
      <c r="IY109" s="166">
        <f t="shared" si="812"/>
        <v>0</v>
      </c>
      <c r="IZ109" s="166">
        <f t="shared" si="812"/>
        <v>0</v>
      </c>
      <c r="JA109" s="166">
        <f t="shared" si="812"/>
        <v>0</v>
      </c>
      <c r="JB109" s="166">
        <f t="shared" si="812"/>
        <v>0</v>
      </c>
      <c r="JC109" s="166">
        <f t="shared" si="812"/>
        <v>0</v>
      </c>
      <c r="JD109" s="166">
        <f t="shared" si="812"/>
        <v>0</v>
      </c>
      <c r="JE109" s="166">
        <f t="shared" si="812"/>
        <v>0</v>
      </c>
      <c r="JF109" s="166">
        <f t="shared" si="813"/>
        <v>0</v>
      </c>
      <c r="JG109" s="166">
        <f t="shared" si="813"/>
        <v>0</v>
      </c>
      <c r="JH109" s="166">
        <f t="shared" si="813"/>
        <v>0</v>
      </c>
      <c r="JI109" s="166">
        <f t="shared" si="813"/>
        <v>0</v>
      </c>
      <c r="JJ109" s="166">
        <f t="shared" si="813"/>
        <v>0</v>
      </c>
      <c r="JK109" s="166">
        <f t="shared" si="813"/>
        <v>0</v>
      </c>
      <c r="JL109" s="166">
        <f t="shared" si="813"/>
        <v>0</v>
      </c>
      <c r="JM109" s="166">
        <f t="shared" si="813"/>
        <v>0</v>
      </c>
      <c r="JN109" s="166">
        <f t="shared" si="813"/>
        <v>0</v>
      </c>
      <c r="JO109" s="166">
        <f t="shared" si="813"/>
        <v>0</v>
      </c>
      <c r="JP109" s="166">
        <f t="shared" si="814"/>
        <v>0</v>
      </c>
      <c r="JQ109" s="166">
        <f t="shared" si="814"/>
        <v>0</v>
      </c>
      <c r="JR109" s="166">
        <f t="shared" si="814"/>
        <v>0</v>
      </c>
      <c r="JS109" s="166">
        <f t="shared" si="814"/>
        <v>0</v>
      </c>
      <c r="JT109" s="166">
        <f t="shared" si="814"/>
        <v>0</v>
      </c>
      <c r="JU109" s="166">
        <f t="shared" si="814"/>
        <v>0</v>
      </c>
      <c r="JV109" s="166">
        <f t="shared" si="814"/>
        <v>0</v>
      </c>
      <c r="JW109" s="166">
        <f t="shared" si="814"/>
        <v>0</v>
      </c>
      <c r="JX109" s="166">
        <f t="shared" si="814"/>
        <v>0</v>
      </c>
      <c r="JY109" s="166">
        <f t="shared" si="814"/>
        <v>0</v>
      </c>
      <c r="JZ109" s="167" t="str">
        <f>IF(MAX(IL109:JY109)=1,CONCATENATE("If no, risk for 1) overcrowding under HQS, 2) incorrect utility allowances, and 3) incorrect rent reasonableness value."),"")</f>
        <v/>
      </c>
    </row>
    <row r="110" spans="1:286" ht="12.95" customHeight="1" x14ac:dyDescent="0.25">
      <c r="A110" s="285" t="s">
        <v>331</v>
      </c>
      <c r="B110" s="285" t="s">
        <v>331</v>
      </c>
      <c r="C110" s="285" t="s">
        <v>331</v>
      </c>
      <c r="D110" s="285" t="s">
        <v>331</v>
      </c>
      <c r="E110" s="285" t="s">
        <v>331</v>
      </c>
      <c r="F110" s="285" t="s">
        <v>331</v>
      </c>
      <c r="G110" s="285" t="s">
        <v>331</v>
      </c>
      <c r="H110" s="285" t="s">
        <v>331</v>
      </c>
      <c r="I110" s="285" t="s">
        <v>331</v>
      </c>
      <c r="J110" s="285" t="s">
        <v>331</v>
      </c>
      <c r="K110" s="285" t="s">
        <v>331</v>
      </c>
      <c r="L110" s="285" t="s">
        <v>331</v>
      </c>
      <c r="M110" s="285" t="s">
        <v>331</v>
      </c>
      <c r="N110" s="285" t="s">
        <v>331</v>
      </c>
      <c r="O110" s="285" t="s">
        <v>331</v>
      </c>
      <c r="P110" s="285" t="s">
        <v>331</v>
      </c>
      <c r="Q110" s="285" t="s">
        <v>331</v>
      </c>
      <c r="R110" s="154" t="str">
        <f t="shared" si="720"/>
        <v/>
      </c>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298"/>
      <c r="BH110" s="299"/>
      <c r="BI110" s="299"/>
      <c r="BJ110" s="299"/>
      <c r="BK110" s="299"/>
      <c r="BL110" s="299"/>
      <c r="BM110" s="299"/>
      <c r="BN110" s="299"/>
      <c r="BO110" s="299"/>
      <c r="BP110" s="299"/>
      <c r="BQ110" s="299"/>
      <c r="BR110" s="299"/>
      <c r="BS110" s="299"/>
      <c r="BT110" s="299"/>
      <c r="BU110" s="299"/>
      <c r="BV110" s="299"/>
      <c r="BW110" s="300"/>
      <c r="BY110" s="146"/>
      <c r="BZ110" s="158" t="str">
        <f t="shared" si="721"/>
        <v/>
      </c>
      <c r="CA110" s="166">
        <f t="shared" si="722"/>
        <v>0</v>
      </c>
      <c r="CB110" s="166">
        <f t="shared" si="723"/>
        <v>0</v>
      </c>
      <c r="CD110" s="166">
        <f t="shared" si="724"/>
        <v>0</v>
      </c>
      <c r="CE110" s="166">
        <f t="shared" si="725"/>
        <v>0</v>
      </c>
      <c r="CF110" s="166">
        <f t="shared" si="726"/>
        <v>0</v>
      </c>
      <c r="CG110" s="166">
        <f t="shared" si="727"/>
        <v>0</v>
      </c>
      <c r="CH110" s="166">
        <f t="shared" si="728"/>
        <v>0</v>
      </c>
      <c r="CI110" s="166">
        <f t="shared" si="729"/>
        <v>0</v>
      </c>
      <c r="CJ110" s="166">
        <f t="shared" si="730"/>
        <v>0</v>
      </c>
      <c r="CK110" s="166">
        <f t="shared" si="731"/>
        <v>0</v>
      </c>
      <c r="CL110" s="166">
        <f t="shared" si="732"/>
        <v>0</v>
      </c>
      <c r="CM110" s="166">
        <f t="shared" si="733"/>
        <v>0</v>
      </c>
      <c r="CN110" s="166">
        <f t="shared" si="734"/>
        <v>0</v>
      </c>
      <c r="CO110" s="166">
        <f t="shared" si="735"/>
        <v>0</v>
      </c>
      <c r="CP110" s="166">
        <f t="shared" si="736"/>
        <v>0</v>
      </c>
      <c r="CQ110" s="166">
        <f t="shared" si="737"/>
        <v>0</v>
      </c>
      <c r="CR110" s="166">
        <f t="shared" si="738"/>
        <v>0</v>
      </c>
      <c r="CS110" s="166">
        <f t="shared" si="739"/>
        <v>0</v>
      </c>
      <c r="CT110" s="166">
        <f t="shared" si="740"/>
        <v>0</v>
      </c>
      <c r="CU110" s="166">
        <f t="shared" si="741"/>
        <v>0</v>
      </c>
      <c r="CV110" s="166">
        <f t="shared" si="742"/>
        <v>0</v>
      </c>
      <c r="CW110" s="166">
        <f t="shared" si="743"/>
        <v>0</v>
      </c>
      <c r="CX110" s="166">
        <f t="shared" si="744"/>
        <v>0</v>
      </c>
      <c r="CY110" s="166">
        <f t="shared" si="745"/>
        <v>0</v>
      </c>
      <c r="CZ110" s="166">
        <f t="shared" si="746"/>
        <v>0</v>
      </c>
      <c r="DA110" s="166">
        <f t="shared" si="747"/>
        <v>0</v>
      </c>
      <c r="DB110" s="166">
        <f t="shared" si="748"/>
        <v>0</v>
      </c>
      <c r="DC110" s="166">
        <f t="shared" si="749"/>
        <v>0</v>
      </c>
      <c r="DD110" s="166">
        <f t="shared" si="750"/>
        <v>0</v>
      </c>
      <c r="DE110" s="166">
        <f t="shared" si="751"/>
        <v>0</v>
      </c>
      <c r="DF110" s="166">
        <f t="shared" si="752"/>
        <v>0</v>
      </c>
      <c r="DG110" s="166">
        <f t="shared" si="753"/>
        <v>0</v>
      </c>
      <c r="DH110" s="166">
        <f t="shared" si="754"/>
        <v>0</v>
      </c>
      <c r="DI110" s="166">
        <f t="shared" si="755"/>
        <v>0</v>
      </c>
      <c r="DJ110" s="166">
        <f t="shared" si="756"/>
        <v>0</v>
      </c>
      <c r="DK110" s="166">
        <f t="shared" si="757"/>
        <v>0</v>
      </c>
      <c r="DL110" s="166">
        <f t="shared" si="758"/>
        <v>0</v>
      </c>
      <c r="DM110" s="166">
        <f t="shared" si="759"/>
        <v>0</v>
      </c>
      <c r="DN110" s="166">
        <f t="shared" si="760"/>
        <v>0</v>
      </c>
      <c r="DO110" s="166">
        <f t="shared" si="761"/>
        <v>0</v>
      </c>
      <c r="DP110" s="166">
        <f t="shared" si="762"/>
        <v>0</v>
      </c>
      <c r="DQ110" s="166">
        <f t="shared" si="763"/>
        <v>0</v>
      </c>
      <c r="DS110" s="166">
        <f t="shared" si="764"/>
        <v>0</v>
      </c>
      <c r="DT110" s="166">
        <f t="shared" si="765"/>
        <v>0</v>
      </c>
      <c r="DU110" s="166">
        <f t="shared" si="766"/>
        <v>0</v>
      </c>
      <c r="DV110" s="166">
        <f t="shared" si="767"/>
        <v>0</v>
      </c>
      <c r="DW110" s="166">
        <f t="shared" si="768"/>
        <v>0</v>
      </c>
      <c r="DX110" s="166">
        <f t="shared" si="769"/>
        <v>0</v>
      </c>
      <c r="DY110" s="166">
        <f t="shared" si="770"/>
        <v>0</v>
      </c>
      <c r="DZ110" s="166">
        <f t="shared" si="771"/>
        <v>0</v>
      </c>
      <c r="EA110" s="166">
        <f t="shared" si="772"/>
        <v>0</v>
      </c>
      <c r="EB110" s="166">
        <f t="shared" si="773"/>
        <v>0</v>
      </c>
      <c r="EC110" s="166">
        <f t="shared" si="774"/>
        <v>0</v>
      </c>
      <c r="ED110" s="166">
        <f t="shared" si="775"/>
        <v>0</v>
      </c>
      <c r="EE110" s="166">
        <f t="shared" si="776"/>
        <v>0</v>
      </c>
      <c r="EF110" s="166">
        <f t="shared" si="777"/>
        <v>0</v>
      </c>
      <c r="EG110" s="166">
        <f t="shared" si="778"/>
        <v>0</v>
      </c>
      <c r="EH110" s="166">
        <f t="shared" si="779"/>
        <v>0</v>
      </c>
      <c r="EI110" s="166">
        <f t="shared" si="780"/>
        <v>0</v>
      </c>
      <c r="EJ110" s="166">
        <f t="shared" si="781"/>
        <v>0</v>
      </c>
      <c r="EK110" s="166">
        <f t="shared" si="782"/>
        <v>0</v>
      </c>
      <c r="EL110" s="166">
        <f t="shared" si="783"/>
        <v>0</v>
      </c>
      <c r="EM110" s="166">
        <f t="shared" si="784"/>
        <v>0</v>
      </c>
      <c r="EN110" s="166">
        <f t="shared" si="785"/>
        <v>0</v>
      </c>
      <c r="EO110" s="166">
        <f t="shared" si="786"/>
        <v>0</v>
      </c>
      <c r="EP110" s="166">
        <f t="shared" si="787"/>
        <v>0</v>
      </c>
      <c r="EQ110" s="166">
        <f t="shared" si="788"/>
        <v>0</v>
      </c>
      <c r="ER110" s="166">
        <f t="shared" si="789"/>
        <v>0</v>
      </c>
      <c r="ES110" s="166">
        <f t="shared" si="790"/>
        <v>0</v>
      </c>
      <c r="ET110" s="166">
        <f t="shared" si="791"/>
        <v>0</v>
      </c>
      <c r="EU110" s="166">
        <f t="shared" si="792"/>
        <v>0</v>
      </c>
      <c r="EV110" s="166">
        <f t="shared" si="793"/>
        <v>0</v>
      </c>
      <c r="EW110" s="166">
        <f t="shared" si="794"/>
        <v>0</v>
      </c>
      <c r="EX110" s="166">
        <f t="shared" si="795"/>
        <v>0</v>
      </c>
      <c r="EY110" s="166">
        <f t="shared" si="796"/>
        <v>0</v>
      </c>
      <c r="EZ110" s="166">
        <f t="shared" si="797"/>
        <v>0</v>
      </c>
      <c r="FA110" s="166">
        <f t="shared" si="798"/>
        <v>0</v>
      </c>
      <c r="FB110" s="166">
        <f t="shared" si="799"/>
        <v>0</v>
      </c>
      <c r="FC110" s="166">
        <f t="shared" si="800"/>
        <v>0</v>
      </c>
      <c r="FD110" s="166">
        <f t="shared" si="801"/>
        <v>0</v>
      </c>
      <c r="FE110" s="166">
        <f t="shared" si="802"/>
        <v>0</v>
      </c>
      <c r="FF110" s="166">
        <f t="shared" si="803"/>
        <v>0</v>
      </c>
      <c r="FH110" s="166">
        <f t="shared" si="810"/>
        <v>0</v>
      </c>
      <c r="FI110" s="166">
        <f t="shared" si="804"/>
        <v>0</v>
      </c>
      <c r="FJ110" s="166">
        <f t="shared" si="804"/>
        <v>0</v>
      </c>
      <c r="FK110" s="166">
        <f t="shared" si="804"/>
        <v>0</v>
      </c>
      <c r="FL110" s="166">
        <f t="shared" si="804"/>
        <v>0</v>
      </c>
      <c r="FM110" s="166">
        <f t="shared" si="804"/>
        <v>0</v>
      </c>
      <c r="FN110" s="166">
        <f t="shared" si="804"/>
        <v>0</v>
      </c>
      <c r="FO110" s="166">
        <f t="shared" si="804"/>
        <v>0</v>
      </c>
      <c r="FP110" s="166">
        <f t="shared" si="804"/>
        <v>0</v>
      </c>
      <c r="FQ110" s="166">
        <f t="shared" si="804"/>
        <v>0</v>
      </c>
      <c r="FR110" s="166">
        <f t="shared" si="804"/>
        <v>0</v>
      </c>
      <c r="FS110" s="166">
        <f t="shared" si="804"/>
        <v>0</v>
      </c>
      <c r="FT110" s="166">
        <f t="shared" si="804"/>
        <v>0</v>
      </c>
      <c r="FU110" s="166">
        <f t="shared" si="804"/>
        <v>0</v>
      </c>
      <c r="FV110" s="166">
        <f t="shared" si="804"/>
        <v>0</v>
      </c>
      <c r="FW110" s="166">
        <f t="shared" si="804"/>
        <v>0</v>
      </c>
      <c r="FX110" s="166">
        <f t="shared" si="804"/>
        <v>0</v>
      </c>
      <c r="FY110" s="166">
        <f t="shared" si="804"/>
        <v>0</v>
      </c>
      <c r="FZ110" s="166">
        <f t="shared" si="804"/>
        <v>0</v>
      </c>
      <c r="GA110" s="166">
        <f t="shared" si="804"/>
        <v>0</v>
      </c>
      <c r="GB110" s="166">
        <f t="shared" si="804"/>
        <v>0</v>
      </c>
      <c r="GC110" s="166">
        <f t="shared" si="804"/>
        <v>0</v>
      </c>
      <c r="GD110" s="166">
        <f t="shared" si="804"/>
        <v>0</v>
      </c>
      <c r="GE110" s="166">
        <f t="shared" si="804"/>
        <v>0</v>
      </c>
      <c r="GF110" s="166">
        <f t="shared" si="804"/>
        <v>0</v>
      </c>
      <c r="GG110" s="166">
        <f t="shared" si="804"/>
        <v>0</v>
      </c>
      <c r="GH110" s="166">
        <f t="shared" si="805"/>
        <v>0</v>
      </c>
      <c r="GI110" s="166">
        <f t="shared" si="805"/>
        <v>0</v>
      </c>
      <c r="GJ110" s="166">
        <f t="shared" si="805"/>
        <v>0</v>
      </c>
      <c r="GK110" s="166">
        <f t="shared" si="805"/>
        <v>0</v>
      </c>
      <c r="GL110" s="166">
        <f t="shared" si="805"/>
        <v>0</v>
      </c>
      <c r="GM110" s="166">
        <f t="shared" si="805"/>
        <v>0</v>
      </c>
      <c r="GN110" s="166">
        <f t="shared" si="805"/>
        <v>0</v>
      </c>
      <c r="GO110" s="166">
        <f t="shared" si="805"/>
        <v>0</v>
      </c>
      <c r="GP110" s="166">
        <f t="shared" si="805"/>
        <v>0</v>
      </c>
      <c r="GQ110" s="166">
        <f t="shared" si="805"/>
        <v>0</v>
      </c>
      <c r="GR110" s="166">
        <f t="shared" si="805"/>
        <v>0</v>
      </c>
      <c r="GS110" s="166">
        <f t="shared" si="805"/>
        <v>0</v>
      </c>
      <c r="GT110" s="166">
        <f t="shared" si="805"/>
        <v>0</v>
      </c>
      <c r="GU110" s="166">
        <f t="shared" si="805"/>
        <v>0</v>
      </c>
      <c r="GW110" s="166">
        <f t="shared" si="806"/>
        <v>0</v>
      </c>
      <c r="GX110" s="166">
        <f t="shared" si="807"/>
        <v>0</v>
      </c>
      <c r="GY110" s="166">
        <f t="shared" si="807"/>
        <v>0</v>
      </c>
      <c r="GZ110" s="166">
        <f t="shared" si="807"/>
        <v>0</v>
      </c>
      <c r="HA110" s="166">
        <f t="shared" si="807"/>
        <v>0</v>
      </c>
      <c r="HB110" s="166">
        <f t="shared" si="807"/>
        <v>0</v>
      </c>
      <c r="HC110" s="166">
        <f t="shared" si="807"/>
        <v>0</v>
      </c>
      <c r="HD110" s="166">
        <f t="shared" si="807"/>
        <v>0</v>
      </c>
      <c r="HE110" s="166">
        <f t="shared" si="807"/>
        <v>0</v>
      </c>
      <c r="HF110" s="166">
        <f t="shared" si="807"/>
        <v>0</v>
      </c>
      <c r="HG110" s="166">
        <f t="shared" si="807"/>
        <v>0</v>
      </c>
      <c r="HH110" s="166">
        <f t="shared" si="807"/>
        <v>0</v>
      </c>
      <c r="HI110" s="166">
        <f t="shared" si="807"/>
        <v>0</v>
      </c>
      <c r="HJ110" s="166">
        <f t="shared" si="807"/>
        <v>0</v>
      </c>
      <c r="HK110" s="166">
        <f t="shared" si="807"/>
        <v>0</v>
      </c>
      <c r="HL110" s="166">
        <f t="shared" si="807"/>
        <v>0</v>
      </c>
      <c r="HM110" s="166">
        <f t="shared" si="807"/>
        <v>0</v>
      </c>
      <c r="HN110" s="166">
        <f t="shared" si="807"/>
        <v>0</v>
      </c>
      <c r="HO110" s="166">
        <f t="shared" si="807"/>
        <v>0</v>
      </c>
      <c r="HP110" s="166">
        <f t="shared" si="807"/>
        <v>0</v>
      </c>
      <c r="HQ110" s="166">
        <f t="shared" si="807"/>
        <v>0</v>
      </c>
      <c r="HR110" s="166">
        <f t="shared" si="807"/>
        <v>0</v>
      </c>
      <c r="HS110" s="166">
        <f t="shared" si="807"/>
        <v>0</v>
      </c>
      <c r="HT110" s="166">
        <f t="shared" si="807"/>
        <v>0</v>
      </c>
      <c r="HU110" s="166">
        <f t="shared" si="807"/>
        <v>0</v>
      </c>
      <c r="HV110" s="166">
        <f t="shared" si="807"/>
        <v>0</v>
      </c>
      <c r="HW110" s="166">
        <f t="shared" si="807"/>
        <v>0</v>
      </c>
      <c r="HX110" s="166">
        <f t="shared" si="807"/>
        <v>0</v>
      </c>
      <c r="HY110" s="166">
        <f t="shared" si="807"/>
        <v>0</v>
      </c>
      <c r="HZ110" s="166">
        <f t="shared" si="807"/>
        <v>0</v>
      </c>
      <c r="IA110" s="166">
        <f t="shared" si="807"/>
        <v>0</v>
      </c>
      <c r="IB110" s="166">
        <f t="shared" si="807"/>
        <v>0</v>
      </c>
      <c r="IC110" s="166">
        <f t="shared" si="807"/>
        <v>0</v>
      </c>
      <c r="ID110" s="166">
        <f t="shared" si="807"/>
        <v>0</v>
      </c>
      <c r="IE110" s="166">
        <f t="shared" si="807"/>
        <v>0</v>
      </c>
      <c r="IF110" s="166">
        <f t="shared" si="808"/>
        <v>0</v>
      </c>
      <c r="IG110" s="166">
        <f t="shared" si="808"/>
        <v>0</v>
      </c>
      <c r="IH110" s="166">
        <f t="shared" si="808"/>
        <v>0</v>
      </c>
      <c r="II110" s="166">
        <f t="shared" si="808"/>
        <v>0</v>
      </c>
      <c r="IJ110" s="166">
        <f t="shared" si="808"/>
        <v>0</v>
      </c>
      <c r="IL110" s="166">
        <f t="shared" si="811"/>
        <v>0</v>
      </c>
      <c r="IM110" s="166">
        <f t="shared" si="811"/>
        <v>0</v>
      </c>
      <c r="IN110" s="166">
        <f t="shared" si="811"/>
        <v>0</v>
      </c>
      <c r="IO110" s="166">
        <f t="shared" si="811"/>
        <v>0</v>
      </c>
      <c r="IP110" s="166">
        <f t="shared" si="811"/>
        <v>0</v>
      </c>
      <c r="IQ110" s="166">
        <f t="shared" si="811"/>
        <v>0</v>
      </c>
      <c r="IR110" s="166">
        <f t="shared" si="811"/>
        <v>0</v>
      </c>
      <c r="IS110" s="166">
        <f t="shared" si="811"/>
        <v>0</v>
      </c>
      <c r="IT110" s="166">
        <f t="shared" si="811"/>
        <v>0</v>
      </c>
      <c r="IU110" s="166">
        <f t="shared" si="811"/>
        <v>0</v>
      </c>
      <c r="IV110" s="166">
        <f t="shared" si="812"/>
        <v>0</v>
      </c>
      <c r="IW110" s="166">
        <f t="shared" si="812"/>
        <v>0</v>
      </c>
      <c r="IX110" s="166">
        <f t="shared" si="812"/>
        <v>0</v>
      </c>
      <c r="IY110" s="166">
        <f t="shared" si="812"/>
        <v>0</v>
      </c>
      <c r="IZ110" s="166">
        <f t="shared" si="812"/>
        <v>0</v>
      </c>
      <c r="JA110" s="166">
        <f t="shared" si="812"/>
        <v>0</v>
      </c>
      <c r="JB110" s="166">
        <f t="shared" si="812"/>
        <v>0</v>
      </c>
      <c r="JC110" s="166">
        <f t="shared" si="812"/>
        <v>0</v>
      </c>
      <c r="JD110" s="166">
        <f t="shared" si="812"/>
        <v>0</v>
      </c>
      <c r="JE110" s="166">
        <f t="shared" si="812"/>
        <v>0</v>
      </c>
      <c r="JF110" s="166">
        <f t="shared" si="813"/>
        <v>0</v>
      </c>
      <c r="JG110" s="166">
        <f t="shared" si="813"/>
        <v>0</v>
      </c>
      <c r="JH110" s="166">
        <f t="shared" si="813"/>
        <v>0</v>
      </c>
      <c r="JI110" s="166">
        <f t="shared" si="813"/>
        <v>0</v>
      </c>
      <c r="JJ110" s="166">
        <f t="shared" si="813"/>
        <v>0</v>
      </c>
      <c r="JK110" s="166">
        <f t="shared" si="813"/>
        <v>0</v>
      </c>
      <c r="JL110" s="166">
        <f t="shared" si="813"/>
        <v>0</v>
      </c>
      <c r="JM110" s="166">
        <f t="shared" si="813"/>
        <v>0</v>
      </c>
      <c r="JN110" s="166">
        <f t="shared" si="813"/>
        <v>0</v>
      </c>
      <c r="JO110" s="166">
        <f t="shared" si="813"/>
        <v>0</v>
      </c>
      <c r="JP110" s="166">
        <f t="shared" si="814"/>
        <v>0</v>
      </c>
      <c r="JQ110" s="166">
        <f t="shared" si="814"/>
        <v>0</v>
      </c>
      <c r="JR110" s="166">
        <f t="shared" si="814"/>
        <v>0</v>
      </c>
      <c r="JS110" s="166">
        <f t="shared" si="814"/>
        <v>0</v>
      </c>
      <c r="JT110" s="166">
        <f t="shared" si="814"/>
        <v>0</v>
      </c>
      <c r="JU110" s="166">
        <f t="shared" si="814"/>
        <v>0</v>
      </c>
      <c r="JV110" s="166">
        <f t="shared" si="814"/>
        <v>0</v>
      </c>
      <c r="JW110" s="166">
        <f t="shared" si="814"/>
        <v>0</v>
      </c>
      <c r="JX110" s="166">
        <f t="shared" si="814"/>
        <v>0</v>
      </c>
      <c r="JY110" s="166">
        <f t="shared" si="814"/>
        <v>0</v>
      </c>
      <c r="JZ110" s="167" t="str">
        <f>IF(MAX(IL110:JY110)=1,CONCATENATE("If no, risk for 1) overcrowding under HQS, 2) incorrect unit size authorization, 3) incorrect rent standard value, and 4) incorrect rent reasonableness value."),"")</f>
        <v/>
      </c>
    </row>
    <row r="111" spans="1:286" ht="12.95" customHeight="1" x14ac:dyDescent="0.25">
      <c r="A111" s="285" t="s">
        <v>323</v>
      </c>
      <c r="B111" s="285" t="s">
        <v>323</v>
      </c>
      <c r="C111" s="285" t="s">
        <v>323</v>
      </c>
      <c r="D111" s="285" t="s">
        <v>323</v>
      </c>
      <c r="E111" s="285" t="s">
        <v>323</v>
      </c>
      <c r="F111" s="285" t="s">
        <v>323</v>
      </c>
      <c r="G111" s="285" t="s">
        <v>323</v>
      </c>
      <c r="H111" s="285" t="s">
        <v>323</v>
      </c>
      <c r="I111" s="285" t="s">
        <v>323</v>
      </c>
      <c r="J111" s="285" t="s">
        <v>323</v>
      </c>
      <c r="K111" s="285" t="s">
        <v>323</v>
      </c>
      <c r="L111" s="285" t="s">
        <v>323</v>
      </c>
      <c r="M111" s="285" t="s">
        <v>323</v>
      </c>
      <c r="N111" s="285" t="s">
        <v>323</v>
      </c>
      <c r="O111" s="285" t="s">
        <v>323</v>
      </c>
      <c r="P111" s="285" t="s">
        <v>323</v>
      </c>
      <c r="Q111" s="285" t="s">
        <v>323</v>
      </c>
      <c r="R111" s="154" t="str">
        <f t="shared" si="720"/>
        <v/>
      </c>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298"/>
      <c r="BH111" s="299"/>
      <c r="BI111" s="299"/>
      <c r="BJ111" s="299"/>
      <c r="BK111" s="299"/>
      <c r="BL111" s="299"/>
      <c r="BM111" s="299"/>
      <c r="BN111" s="299"/>
      <c r="BO111" s="299"/>
      <c r="BP111" s="299"/>
      <c r="BQ111" s="299"/>
      <c r="BR111" s="299"/>
      <c r="BS111" s="299"/>
      <c r="BT111" s="299"/>
      <c r="BU111" s="299"/>
      <c r="BV111" s="299"/>
      <c r="BW111" s="300"/>
      <c r="BX111" s="8"/>
      <c r="BY111" s="146"/>
      <c r="BZ111" s="158" t="str">
        <f t="shared" si="721"/>
        <v/>
      </c>
      <c r="CA111" s="166">
        <f t="shared" si="722"/>
        <v>0</v>
      </c>
      <c r="CB111" s="166">
        <f t="shared" si="723"/>
        <v>0</v>
      </c>
      <c r="CD111" s="166">
        <f t="shared" si="724"/>
        <v>0</v>
      </c>
      <c r="CE111" s="166">
        <f t="shared" si="725"/>
        <v>0</v>
      </c>
      <c r="CF111" s="166">
        <f t="shared" si="726"/>
        <v>0</v>
      </c>
      <c r="CG111" s="166">
        <f t="shared" si="727"/>
        <v>0</v>
      </c>
      <c r="CH111" s="166">
        <f t="shared" si="728"/>
        <v>0</v>
      </c>
      <c r="CI111" s="166">
        <f t="shared" si="729"/>
        <v>0</v>
      </c>
      <c r="CJ111" s="166">
        <f t="shared" si="730"/>
        <v>0</v>
      </c>
      <c r="CK111" s="166">
        <f t="shared" si="731"/>
        <v>0</v>
      </c>
      <c r="CL111" s="166">
        <f t="shared" si="732"/>
        <v>0</v>
      </c>
      <c r="CM111" s="166">
        <f t="shared" si="733"/>
        <v>0</v>
      </c>
      <c r="CN111" s="166">
        <f t="shared" si="734"/>
        <v>0</v>
      </c>
      <c r="CO111" s="166">
        <f t="shared" si="735"/>
        <v>0</v>
      </c>
      <c r="CP111" s="166">
        <f t="shared" si="736"/>
        <v>0</v>
      </c>
      <c r="CQ111" s="166">
        <f t="shared" si="737"/>
        <v>0</v>
      </c>
      <c r="CR111" s="166">
        <f t="shared" si="738"/>
        <v>0</v>
      </c>
      <c r="CS111" s="166">
        <f t="shared" si="739"/>
        <v>0</v>
      </c>
      <c r="CT111" s="166">
        <f t="shared" si="740"/>
        <v>0</v>
      </c>
      <c r="CU111" s="166">
        <f t="shared" si="741"/>
        <v>0</v>
      </c>
      <c r="CV111" s="166">
        <f t="shared" si="742"/>
        <v>0</v>
      </c>
      <c r="CW111" s="166">
        <f t="shared" si="743"/>
        <v>0</v>
      </c>
      <c r="CX111" s="166">
        <f t="shared" si="744"/>
        <v>0</v>
      </c>
      <c r="CY111" s="166">
        <f t="shared" si="745"/>
        <v>0</v>
      </c>
      <c r="CZ111" s="166">
        <f t="shared" si="746"/>
        <v>0</v>
      </c>
      <c r="DA111" s="166">
        <f t="shared" si="747"/>
        <v>0</v>
      </c>
      <c r="DB111" s="166">
        <f t="shared" si="748"/>
        <v>0</v>
      </c>
      <c r="DC111" s="166">
        <f t="shared" si="749"/>
        <v>0</v>
      </c>
      <c r="DD111" s="166">
        <f t="shared" si="750"/>
        <v>0</v>
      </c>
      <c r="DE111" s="166">
        <f t="shared" si="751"/>
        <v>0</v>
      </c>
      <c r="DF111" s="166">
        <f t="shared" si="752"/>
        <v>0</v>
      </c>
      <c r="DG111" s="166">
        <f t="shared" si="753"/>
        <v>0</v>
      </c>
      <c r="DH111" s="166">
        <f t="shared" si="754"/>
        <v>0</v>
      </c>
      <c r="DI111" s="166">
        <f t="shared" si="755"/>
        <v>0</v>
      </c>
      <c r="DJ111" s="166">
        <f t="shared" si="756"/>
        <v>0</v>
      </c>
      <c r="DK111" s="166">
        <f t="shared" si="757"/>
        <v>0</v>
      </c>
      <c r="DL111" s="166">
        <f t="shared" si="758"/>
        <v>0</v>
      </c>
      <c r="DM111" s="166">
        <f t="shared" si="759"/>
        <v>0</v>
      </c>
      <c r="DN111" s="166">
        <f t="shared" si="760"/>
        <v>0</v>
      </c>
      <c r="DO111" s="166">
        <f t="shared" si="761"/>
        <v>0</v>
      </c>
      <c r="DP111" s="166">
        <f t="shared" si="762"/>
        <v>0</v>
      </c>
      <c r="DQ111" s="166">
        <f t="shared" si="763"/>
        <v>0</v>
      </c>
      <c r="DS111" s="166">
        <f t="shared" si="764"/>
        <v>0</v>
      </c>
      <c r="DT111" s="166">
        <f t="shared" si="765"/>
        <v>0</v>
      </c>
      <c r="DU111" s="166">
        <f t="shared" si="766"/>
        <v>0</v>
      </c>
      <c r="DV111" s="166">
        <f t="shared" si="767"/>
        <v>0</v>
      </c>
      <c r="DW111" s="166">
        <f t="shared" si="768"/>
        <v>0</v>
      </c>
      <c r="DX111" s="166">
        <f t="shared" si="769"/>
        <v>0</v>
      </c>
      <c r="DY111" s="166">
        <f t="shared" si="770"/>
        <v>0</v>
      </c>
      <c r="DZ111" s="166">
        <f t="shared" si="771"/>
        <v>0</v>
      </c>
      <c r="EA111" s="166">
        <f t="shared" si="772"/>
        <v>0</v>
      </c>
      <c r="EB111" s="166">
        <f t="shared" si="773"/>
        <v>0</v>
      </c>
      <c r="EC111" s="166">
        <f t="shared" si="774"/>
        <v>0</v>
      </c>
      <c r="ED111" s="166">
        <f t="shared" si="775"/>
        <v>0</v>
      </c>
      <c r="EE111" s="166">
        <f t="shared" si="776"/>
        <v>0</v>
      </c>
      <c r="EF111" s="166">
        <f t="shared" si="777"/>
        <v>0</v>
      </c>
      <c r="EG111" s="166">
        <f t="shared" si="778"/>
        <v>0</v>
      </c>
      <c r="EH111" s="166">
        <f t="shared" si="779"/>
        <v>0</v>
      </c>
      <c r="EI111" s="166">
        <f t="shared" si="780"/>
        <v>0</v>
      </c>
      <c r="EJ111" s="166">
        <f t="shared" si="781"/>
        <v>0</v>
      </c>
      <c r="EK111" s="166">
        <f t="shared" si="782"/>
        <v>0</v>
      </c>
      <c r="EL111" s="166">
        <f t="shared" si="783"/>
        <v>0</v>
      </c>
      <c r="EM111" s="166">
        <f t="shared" si="784"/>
        <v>0</v>
      </c>
      <c r="EN111" s="166">
        <f t="shared" si="785"/>
        <v>0</v>
      </c>
      <c r="EO111" s="166">
        <f t="shared" si="786"/>
        <v>0</v>
      </c>
      <c r="EP111" s="166">
        <f t="shared" si="787"/>
        <v>0</v>
      </c>
      <c r="EQ111" s="166">
        <f t="shared" si="788"/>
        <v>0</v>
      </c>
      <c r="ER111" s="166">
        <f t="shared" si="789"/>
        <v>0</v>
      </c>
      <c r="ES111" s="166">
        <f t="shared" si="790"/>
        <v>0</v>
      </c>
      <c r="ET111" s="166">
        <f t="shared" si="791"/>
        <v>0</v>
      </c>
      <c r="EU111" s="166">
        <f t="shared" si="792"/>
        <v>0</v>
      </c>
      <c r="EV111" s="166">
        <f t="shared" si="793"/>
        <v>0</v>
      </c>
      <c r="EW111" s="166">
        <f t="shared" si="794"/>
        <v>0</v>
      </c>
      <c r="EX111" s="166">
        <f t="shared" si="795"/>
        <v>0</v>
      </c>
      <c r="EY111" s="166">
        <f t="shared" si="796"/>
        <v>0</v>
      </c>
      <c r="EZ111" s="166">
        <f t="shared" si="797"/>
        <v>0</v>
      </c>
      <c r="FA111" s="166">
        <f t="shared" si="798"/>
        <v>0</v>
      </c>
      <c r="FB111" s="166">
        <f t="shared" si="799"/>
        <v>0</v>
      </c>
      <c r="FC111" s="166">
        <f t="shared" si="800"/>
        <v>0</v>
      </c>
      <c r="FD111" s="166">
        <f t="shared" si="801"/>
        <v>0</v>
      </c>
      <c r="FE111" s="166">
        <f t="shared" si="802"/>
        <v>0</v>
      </c>
      <c r="FF111" s="166">
        <f t="shared" si="803"/>
        <v>0</v>
      </c>
      <c r="FH111" s="166">
        <f t="shared" si="810"/>
        <v>0</v>
      </c>
      <c r="FI111" s="166">
        <f t="shared" si="804"/>
        <v>0</v>
      </c>
      <c r="FJ111" s="166">
        <f t="shared" si="804"/>
        <v>0</v>
      </c>
      <c r="FK111" s="166">
        <f t="shared" si="804"/>
        <v>0</v>
      </c>
      <c r="FL111" s="166">
        <f t="shared" si="804"/>
        <v>0</v>
      </c>
      <c r="FM111" s="166">
        <f t="shared" si="804"/>
        <v>0</v>
      </c>
      <c r="FN111" s="166">
        <f t="shared" si="804"/>
        <v>0</v>
      </c>
      <c r="FO111" s="166">
        <f t="shared" si="804"/>
        <v>0</v>
      </c>
      <c r="FP111" s="166">
        <f t="shared" si="804"/>
        <v>0</v>
      </c>
      <c r="FQ111" s="166">
        <f t="shared" si="804"/>
        <v>0</v>
      </c>
      <c r="FR111" s="166">
        <f t="shared" si="804"/>
        <v>0</v>
      </c>
      <c r="FS111" s="166">
        <f t="shared" si="804"/>
        <v>0</v>
      </c>
      <c r="FT111" s="166">
        <f t="shared" si="804"/>
        <v>0</v>
      </c>
      <c r="FU111" s="166">
        <f t="shared" si="804"/>
        <v>0</v>
      </c>
      <c r="FV111" s="166">
        <f t="shared" si="804"/>
        <v>0</v>
      </c>
      <c r="FW111" s="166">
        <f t="shared" si="804"/>
        <v>0</v>
      </c>
      <c r="FX111" s="166">
        <f t="shared" si="804"/>
        <v>0</v>
      </c>
      <c r="FY111" s="166">
        <f t="shared" si="804"/>
        <v>0</v>
      </c>
      <c r="FZ111" s="166">
        <f t="shared" si="804"/>
        <v>0</v>
      </c>
      <c r="GA111" s="166">
        <f t="shared" si="804"/>
        <v>0</v>
      </c>
      <c r="GB111" s="166">
        <f t="shared" si="804"/>
        <v>0</v>
      </c>
      <c r="GC111" s="166">
        <f t="shared" si="804"/>
        <v>0</v>
      </c>
      <c r="GD111" s="166">
        <f t="shared" si="804"/>
        <v>0</v>
      </c>
      <c r="GE111" s="166">
        <f t="shared" si="804"/>
        <v>0</v>
      </c>
      <c r="GF111" s="166">
        <f t="shared" si="804"/>
        <v>0</v>
      </c>
      <c r="GG111" s="166">
        <f t="shared" si="804"/>
        <v>0</v>
      </c>
      <c r="GH111" s="166">
        <f t="shared" si="805"/>
        <v>0</v>
      </c>
      <c r="GI111" s="166">
        <f t="shared" si="805"/>
        <v>0</v>
      </c>
      <c r="GJ111" s="166">
        <f t="shared" si="805"/>
        <v>0</v>
      </c>
      <c r="GK111" s="166">
        <f t="shared" si="805"/>
        <v>0</v>
      </c>
      <c r="GL111" s="166">
        <f t="shared" si="805"/>
        <v>0</v>
      </c>
      <c r="GM111" s="166">
        <f t="shared" si="805"/>
        <v>0</v>
      </c>
      <c r="GN111" s="166">
        <f t="shared" si="805"/>
        <v>0</v>
      </c>
      <c r="GO111" s="166">
        <f t="shared" si="805"/>
        <v>0</v>
      </c>
      <c r="GP111" s="166">
        <f t="shared" si="805"/>
        <v>0</v>
      </c>
      <c r="GQ111" s="166">
        <f t="shared" si="805"/>
        <v>0</v>
      </c>
      <c r="GR111" s="166">
        <f t="shared" si="805"/>
        <v>0</v>
      </c>
      <c r="GS111" s="166">
        <f t="shared" si="805"/>
        <v>0</v>
      </c>
      <c r="GT111" s="166">
        <f t="shared" si="805"/>
        <v>0</v>
      </c>
      <c r="GU111" s="166">
        <f t="shared" si="805"/>
        <v>0</v>
      </c>
      <c r="GW111" s="166">
        <f t="shared" si="806"/>
        <v>0</v>
      </c>
      <c r="GX111" s="166">
        <f t="shared" si="807"/>
        <v>0</v>
      </c>
      <c r="GY111" s="166">
        <f t="shared" si="807"/>
        <v>0</v>
      </c>
      <c r="GZ111" s="166">
        <f t="shared" si="807"/>
        <v>0</v>
      </c>
      <c r="HA111" s="166">
        <f t="shared" si="807"/>
        <v>0</v>
      </c>
      <c r="HB111" s="166">
        <f t="shared" si="807"/>
        <v>0</v>
      </c>
      <c r="HC111" s="166">
        <f t="shared" si="807"/>
        <v>0</v>
      </c>
      <c r="HD111" s="166">
        <f t="shared" si="807"/>
        <v>0</v>
      </c>
      <c r="HE111" s="166">
        <f t="shared" si="807"/>
        <v>0</v>
      </c>
      <c r="HF111" s="166">
        <f t="shared" si="807"/>
        <v>0</v>
      </c>
      <c r="HG111" s="166">
        <f t="shared" si="807"/>
        <v>0</v>
      </c>
      <c r="HH111" s="166">
        <f t="shared" si="807"/>
        <v>0</v>
      </c>
      <c r="HI111" s="166">
        <f t="shared" si="807"/>
        <v>0</v>
      </c>
      <c r="HJ111" s="166">
        <f t="shared" si="807"/>
        <v>0</v>
      </c>
      <c r="HK111" s="166">
        <f t="shared" si="807"/>
        <v>0</v>
      </c>
      <c r="HL111" s="166">
        <f t="shared" si="807"/>
        <v>0</v>
      </c>
      <c r="HM111" s="166">
        <f t="shared" si="807"/>
        <v>0</v>
      </c>
      <c r="HN111" s="166">
        <f t="shared" si="807"/>
        <v>0</v>
      </c>
      <c r="HO111" s="166">
        <f t="shared" si="807"/>
        <v>0</v>
      </c>
      <c r="HP111" s="166">
        <f t="shared" si="807"/>
        <v>0</v>
      </c>
      <c r="HQ111" s="166">
        <f t="shared" si="807"/>
        <v>0</v>
      </c>
      <c r="HR111" s="166">
        <f t="shared" si="807"/>
        <v>0</v>
      </c>
      <c r="HS111" s="166">
        <f t="shared" si="807"/>
        <v>0</v>
      </c>
      <c r="HT111" s="166">
        <f t="shared" si="807"/>
        <v>0</v>
      </c>
      <c r="HU111" s="166">
        <f t="shared" si="807"/>
        <v>0</v>
      </c>
      <c r="HV111" s="166">
        <f t="shared" si="807"/>
        <v>0</v>
      </c>
      <c r="HW111" s="166">
        <f t="shared" si="807"/>
        <v>0</v>
      </c>
      <c r="HX111" s="166">
        <f t="shared" si="807"/>
        <v>0</v>
      </c>
      <c r="HY111" s="166">
        <f t="shared" si="807"/>
        <v>0</v>
      </c>
      <c r="HZ111" s="166">
        <f t="shared" si="807"/>
        <v>0</v>
      </c>
      <c r="IA111" s="166">
        <f t="shared" si="807"/>
        <v>0</v>
      </c>
      <c r="IB111" s="166">
        <f t="shared" si="807"/>
        <v>0</v>
      </c>
      <c r="IC111" s="166">
        <f t="shared" si="807"/>
        <v>0</v>
      </c>
      <c r="ID111" s="166">
        <f t="shared" si="807"/>
        <v>0</v>
      </c>
      <c r="IE111" s="166">
        <f t="shared" si="807"/>
        <v>0</v>
      </c>
      <c r="IF111" s="166">
        <f t="shared" si="808"/>
        <v>0</v>
      </c>
      <c r="IG111" s="166">
        <f t="shared" si="808"/>
        <v>0</v>
      </c>
      <c r="IH111" s="166">
        <f t="shared" si="808"/>
        <v>0</v>
      </c>
      <c r="II111" s="166">
        <f t="shared" si="808"/>
        <v>0</v>
      </c>
      <c r="IJ111" s="166">
        <f t="shared" si="808"/>
        <v>0</v>
      </c>
      <c r="IL111" s="166">
        <f t="shared" si="811"/>
        <v>0</v>
      </c>
      <c r="IM111" s="166">
        <f t="shared" si="811"/>
        <v>0</v>
      </c>
      <c r="IN111" s="166">
        <f t="shared" si="811"/>
        <v>0</v>
      </c>
      <c r="IO111" s="166">
        <f t="shared" si="811"/>
        <v>0</v>
      </c>
      <c r="IP111" s="166">
        <f t="shared" si="811"/>
        <v>0</v>
      </c>
      <c r="IQ111" s="166">
        <f t="shared" si="811"/>
        <v>0</v>
      </c>
      <c r="IR111" s="166">
        <f t="shared" si="811"/>
        <v>0</v>
      </c>
      <c r="IS111" s="166">
        <f t="shared" si="811"/>
        <v>0</v>
      </c>
      <c r="IT111" s="166">
        <f t="shared" si="811"/>
        <v>0</v>
      </c>
      <c r="IU111" s="166">
        <f t="shared" si="811"/>
        <v>0</v>
      </c>
      <c r="IV111" s="166">
        <f t="shared" si="812"/>
        <v>0</v>
      </c>
      <c r="IW111" s="166">
        <f t="shared" si="812"/>
        <v>0</v>
      </c>
      <c r="IX111" s="166">
        <f t="shared" si="812"/>
        <v>0</v>
      </c>
      <c r="IY111" s="166">
        <f t="shared" si="812"/>
        <v>0</v>
      </c>
      <c r="IZ111" s="166">
        <f t="shared" si="812"/>
        <v>0</v>
      </c>
      <c r="JA111" s="166">
        <f t="shared" si="812"/>
        <v>0</v>
      </c>
      <c r="JB111" s="166">
        <f t="shared" si="812"/>
        <v>0</v>
      </c>
      <c r="JC111" s="166">
        <f t="shared" si="812"/>
        <v>0</v>
      </c>
      <c r="JD111" s="166">
        <f t="shared" si="812"/>
        <v>0</v>
      </c>
      <c r="JE111" s="166">
        <f t="shared" si="812"/>
        <v>0</v>
      </c>
      <c r="JF111" s="166">
        <f t="shared" si="813"/>
        <v>0</v>
      </c>
      <c r="JG111" s="166">
        <f t="shared" si="813"/>
        <v>0</v>
      </c>
      <c r="JH111" s="166">
        <f t="shared" si="813"/>
        <v>0</v>
      </c>
      <c r="JI111" s="166">
        <f t="shared" si="813"/>
        <v>0</v>
      </c>
      <c r="JJ111" s="166">
        <f t="shared" si="813"/>
        <v>0</v>
      </c>
      <c r="JK111" s="166">
        <f t="shared" si="813"/>
        <v>0</v>
      </c>
      <c r="JL111" s="166">
        <f t="shared" si="813"/>
        <v>0</v>
      </c>
      <c r="JM111" s="166">
        <f t="shared" si="813"/>
        <v>0</v>
      </c>
      <c r="JN111" s="166">
        <f t="shared" si="813"/>
        <v>0</v>
      </c>
      <c r="JO111" s="166">
        <f t="shared" si="813"/>
        <v>0</v>
      </c>
      <c r="JP111" s="166">
        <f t="shared" si="814"/>
        <v>0</v>
      </c>
      <c r="JQ111" s="166">
        <f t="shared" si="814"/>
        <v>0</v>
      </c>
      <c r="JR111" s="166">
        <f t="shared" si="814"/>
        <v>0</v>
      </c>
      <c r="JS111" s="166">
        <f t="shared" si="814"/>
        <v>0</v>
      </c>
      <c r="JT111" s="166">
        <f t="shared" si="814"/>
        <v>0</v>
      </c>
      <c r="JU111" s="166">
        <f t="shared" si="814"/>
        <v>0</v>
      </c>
      <c r="JV111" s="166">
        <f t="shared" si="814"/>
        <v>0</v>
      </c>
      <c r="JW111" s="166">
        <f t="shared" si="814"/>
        <v>0</v>
      </c>
      <c r="JX111" s="166">
        <f t="shared" si="814"/>
        <v>0</v>
      </c>
      <c r="JY111" s="166">
        <f t="shared" si="814"/>
        <v>0</v>
      </c>
      <c r="JZ111" s="167" t="str">
        <f>IF(MAX(IL111:JY111)=1,CONCATENATE("If no, risk for 1) overcrowding under HQS, 2) incorrect unit size authorization, 3) incorrect rent standard value, and 4) incorrect rent reasonableness value."),"")</f>
        <v/>
      </c>
    </row>
    <row r="112" spans="1:286" ht="12.95" customHeight="1" x14ac:dyDescent="0.25">
      <c r="A112" s="285" t="s">
        <v>336</v>
      </c>
      <c r="B112" s="285" t="s">
        <v>336</v>
      </c>
      <c r="C112" s="285" t="s">
        <v>336</v>
      </c>
      <c r="D112" s="285" t="s">
        <v>336</v>
      </c>
      <c r="E112" s="285" t="s">
        <v>336</v>
      </c>
      <c r="F112" s="285" t="s">
        <v>336</v>
      </c>
      <c r="G112" s="285" t="s">
        <v>336</v>
      </c>
      <c r="H112" s="285" t="s">
        <v>336</v>
      </c>
      <c r="I112" s="285" t="s">
        <v>336</v>
      </c>
      <c r="J112" s="285" t="s">
        <v>336</v>
      </c>
      <c r="K112" s="285" t="s">
        <v>336</v>
      </c>
      <c r="L112" s="285" t="s">
        <v>336</v>
      </c>
      <c r="M112" s="285" t="s">
        <v>336</v>
      </c>
      <c r="N112" s="285" t="s">
        <v>336</v>
      </c>
      <c r="O112" s="285" t="s">
        <v>336</v>
      </c>
      <c r="P112" s="285" t="s">
        <v>336</v>
      </c>
      <c r="Q112" s="285" t="s">
        <v>336</v>
      </c>
      <c r="R112" s="154" t="str">
        <f t="shared" si="720"/>
        <v/>
      </c>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298"/>
      <c r="BH112" s="299"/>
      <c r="BI112" s="299"/>
      <c r="BJ112" s="299"/>
      <c r="BK112" s="299"/>
      <c r="BL112" s="299"/>
      <c r="BM112" s="299"/>
      <c r="BN112" s="299"/>
      <c r="BO112" s="299"/>
      <c r="BP112" s="299"/>
      <c r="BQ112" s="299"/>
      <c r="BR112" s="299"/>
      <c r="BS112" s="299"/>
      <c r="BT112" s="299"/>
      <c r="BU112" s="299"/>
      <c r="BV112" s="299"/>
      <c r="BW112" s="300"/>
      <c r="BX112" s="8"/>
      <c r="BY112" s="146"/>
      <c r="BZ112" s="158" t="str">
        <f t="shared" si="721"/>
        <v/>
      </c>
      <c r="CA112" s="166">
        <f t="shared" si="722"/>
        <v>0</v>
      </c>
      <c r="CB112" s="166">
        <f t="shared" si="723"/>
        <v>0</v>
      </c>
      <c r="CD112" s="166">
        <f t="shared" si="724"/>
        <v>0</v>
      </c>
      <c r="CE112" s="166">
        <f t="shared" si="725"/>
        <v>0</v>
      </c>
      <c r="CF112" s="166">
        <f t="shared" si="726"/>
        <v>0</v>
      </c>
      <c r="CG112" s="166">
        <f t="shared" si="727"/>
        <v>0</v>
      </c>
      <c r="CH112" s="166">
        <f t="shared" si="728"/>
        <v>0</v>
      </c>
      <c r="CI112" s="166">
        <f t="shared" si="729"/>
        <v>0</v>
      </c>
      <c r="CJ112" s="166">
        <f t="shared" si="730"/>
        <v>0</v>
      </c>
      <c r="CK112" s="166">
        <f t="shared" si="731"/>
        <v>0</v>
      </c>
      <c r="CL112" s="166">
        <f t="shared" si="732"/>
        <v>0</v>
      </c>
      <c r="CM112" s="166">
        <f t="shared" si="733"/>
        <v>0</v>
      </c>
      <c r="CN112" s="166">
        <f t="shared" si="734"/>
        <v>0</v>
      </c>
      <c r="CO112" s="166">
        <f t="shared" si="735"/>
        <v>0</v>
      </c>
      <c r="CP112" s="166">
        <f t="shared" si="736"/>
        <v>0</v>
      </c>
      <c r="CQ112" s="166">
        <f t="shared" si="737"/>
        <v>0</v>
      </c>
      <c r="CR112" s="166">
        <f t="shared" si="738"/>
        <v>0</v>
      </c>
      <c r="CS112" s="166">
        <f t="shared" si="739"/>
        <v>0</v>
      </c>
      <c r="CT112" s="166">
        <f t="shared" si="740"/>
        <v>0</v>
      </c>
      <c r="CU112" s="166">
        <f t="shared" si="741"/>
        <v>0</v>
      </c>
      <c r="CV112" s="166">
        <f t="shared" si="742"/>
        <v>0</v>
      </c>
      <c r="CW112" s="166">
        <f t="shared" si="743"/>
        <v>0</v>
      </c>
      <c r="CX112" s="166">
        <f t="shared" si="744"/>
        <v>0</v>
      </c>
      <c r="CY112" s="166">
        <f t="shared" si="745"/>
        <v>0</v>
      </c>
      <c r="CZ112" s="166">
        <f t="shared" si="746"/>
        <v>0</v>
      </c>
      <c r="DA112" s="166">
        <f t="shared" si="747"/>
        <v>0</v>
      </c>
      <c r="DB112" s="166">
        <f t="shared" si="748"/>
        <v>0</v>
      </c>
      <c r="DC112" s="166">
        <f t="shared" si="749"/>
        <v>0</v>
      </c>
      <c r="DD112" s="166">
        <f t="shared" si="750"/>
        <v>0</v>
      </c>
      <c r="DE112" s="166">
        <f t="shared" si="751"/>
        <v>0</v>
      </c>
      <c r="DF112" s="166">
        <f t="shared" si="752"/>
        <v>0</v>
      </c>
      <c r="DG112" s="166">
        <f t="shared" si="753"/>
        <v>0</v>
      </c>
      <c r="DH112" s="166">
        <f t="shared" si="754"/>
        <v>0</v>
      </c>
      <c r="DI112" s="166">
        <f t="shared" si="755"/>
        <v>0</v>
      </c>
      <c r="DJ112" s="166">
        <f t="shared" si="756"/>
        <v>0</v>
      </c>
      <c r="DK112" s="166">
        <f t="shared" si="757"/>
        <v>0</v>
      </c>
      <c r="DL112" s="166">
        <f t="shared" si="758"/>
        <v>0</v>
      </c>
      <c r="DM112" s="166">
        <f t="shared" si="759"/>
        <v>0</v>
      </c>
      <c r="DN112" s="166">
        <f t="shared" si="760"/>
        <v>0</v>
      </c>
      <c r="DO112" s="166">
        <f t="shared" si="761"/>
        <v>0</v>
      </c>
      <c r="DP112" s="166">
        <f t="shared" si="762"/>
        <v>0</v>
      </c>
      <c r="DQ112" s="166">
        <f t="shared" si="763"/>
        <v>0</v>
      </c>
      <c r="DS112" s="166">
        <f t="shared" si="764"/>
        <v>0</v>
      </c>
      <c r="DT112" s="166">
        <f t="shared" si="765"/>
        <v>0</v>
      </c>
      <c r="DU112" s="166">
        <f t="shared" si="766"/>
        <v>0</v>
      </c>
      <c r="DV112" s="166">
        <f t="shared" si="767"/>
        <v>0</v>
      </c>
      <c r="DW112" s="166">
        <f t="shared" si="768"/>
        <v>0</v>
      </c>
      <c r="DX112" s="166">
        <f t="shared" si="769"/>
        <v>0</v>
      </c>
      <c r="DY112" s="166">
        <f t="shared" si="770"/>
        <v>0</v>
      </c>
      <c r="DZ112" s="166">
        <f t="shared" si="771"/>
        <v>0</v>
      </c>
      <c r="EA112" s="166">
        <f t="shared" si="772"/>
        <v>0</v>
      </c>
      <c r="EB112" s="166">
        <f t="shared" si="773"/>
        <v>0</v>
      </c>
      <c r="EC112" s="166">
        <f t="shared" si="774"/>
        <v>0</v>
      </c>
      <c r="ED112" s="166">
        <f t="shared" si="775"/>
        <v>0</v>
      </c>
      <c r="EE112" s="166">
        <f t="shared" si="776"/>
        <v>0</v>
      </c>
      <c r="EF112" s="166">
        <f t="shared" si="777"/>
        <v>0</v>
      </c>
      <c r="EG112" s="166">
        <f t="shared" si="778"/>
        <v>0</v>
      </c>
      <c r="EH112" s="166">
        <f t="shared" si="779"/>
        <v>0</v>
      </c>
      <c r="EI112" s="166">
        <f t="shared" si="780"/>
        <v>0</v>
      </c>
      <c r="EJ112" s="166">
        <f t="shared" si="781"/>
        <v>0</v>
      </c>
      <c r="EK112" s="166">
        <f t="shared" si="782"/>
        <v>0</v>
      </c>
      <c r="EL112" s="166">
        <f t="shared" si="783"/>
        <v>0</v>
      </c>
      <c r="EM112" s="166">
        <f t="shared" si="784"/>
        <v>0</v>
      </c>
      <c r="EN112" s="166">
        <f t="shared" si="785"/>
        <v>0</v>
      </c>
      <c r="EO112" s="166">
        <f t="shared" si="786"/>
        <v>0</v>
      </c>
      <c r="EP112" s="166">
        <f t="shared" si="787"/>
        <v>0</v>
      </c>
      <c r="EQ112" s="166">
        <f t="shared" si="788"/>
        <v>0</v>
      </c>
      <c r="ER112" s="166">
        <f t="shared" si="789"/>
        <v>0</v>
      </c>
      <c r="ES112" s="166">
        <f t="shared" si="790"/>
        <v>0</v>
      </c>
      <c r="ET112" s="166">
        <f t="shared" si="791"/>
        <v>0</v>
      </c>
      <c r="EU112" s="166">
        <f t="shared" si="792"/>
        <v>0</v>
      </c>
      <c r="EV112" s="166">
        <f t="shared" si="793"/>
        <v>0</v>
      </c>
      <c r="EW112" s="166">
        <f t="shared" si="794"/>
        <v>0</v>
      </c>
      <c r="EX112" s="166">
        <f t="shared" si="795"/>
        <v>0</v>
      </c>
      <c r="EY112" s="166">
        <f t="shared" si="796"/>
        <v>0</v>
      </c>
      <c r="EZ112" s="166">
        <f t="shared" si="797"/>
        <v>0</v>
      </c>
      <c r="FA112" s="166">
        <f t="shared" si="798"/>
        <v>0</v>
      </c>
      <c r="FB112" s="166">
        <f t="shared" si="799"/>
        <v>0</v>
      </c>
      <c r="FC112" s="166">
        <f t="shared" si="800"/>
        <v>0</v>
      </c>
      <c r="FD112" s="166">
        <f t="shared" si="801"/>
        <v>0</v>
      </c>
      <c r="FE112" s="166">
        <f t="shared" si="802"/>
        <v>0</v>
      </c>
      <c r="FF112" s="166">
        <f t="shared" si="803"/>
        <v>0</v>
      </c>
      <c r="FH112" s="166">
        <f t="shared" si="810"/>
        <v>0</v>
      </c>
      <c r="FI112" s="166">
        <f t="shared" si="804"/>
        <v>0</v>
      </c>
      <c r="FJ112" s="166">
        <f t="shared" si="804"/>
        <v>0</v>
      </c>
      <c r="FK112" s="166">
        <f t="shared" si="804"/>
        <v>0</v>
      </c>
      <c r="FL112" s="166">
        <f t="shared" si="804"/>
        <v>0</v>
      </c>
      <c r="FM112" s="166">
        <f t="shared" si="804"/>
        <v>0</v>
      </c>
      <c r="FN112" s="166">
        <f t="shared" si="804"/>
        <v>0</v>
      </c>
      <c r="FO112" s="166">
        <f t="shared" si="804"/>
        <v>0</v>
      </c>
      <c r="FP112" s="166">
        <f t="shared" si="804"/>
        <v>0</v>
      </c>
      <c r="FQ112" s="166">
        <f t="shared" si="804"/>
        <v>0</v>
      </c>
      <c r="FR112" s="166">
        <f t="shared" si="804"/>
        <v>0</v>
      </c>
      <c r="FS112" s="166">
        <f t="shared" si="804"/>
        <v>0</v>
      </c>
      <c r="FT112" s="166">
        <f t="shared" si="804"/>
        <v>0</v>
      </c>
      <c r="FU112" s="166">
        <f t="shared" si="804"/>
        <v>0</v>
      </c>
      <c r="FV112" s="166">
        <f t="shared" si="804"/>
        <v>0</v>
      </c>
      <c r="FW112" s="166">
        <f t="shared" si="804"/>
        <v>0</v>
      </c>
      <c r="FX112" s="166">
        <f t="shared" si="804"/>
        <v>0</v>
      </c>
      <c r="FY112" s="166">
        <f t="shared" si="804"/>
        <v>0</v>
      </c>
      <c r="FZ112" s="166">
        <f t="shared" si="804"/>
        <v>0</v>
      </c>
      <c r="GA112" s="166">
        <f t="shared" si="804"/>
        <v>0</v>
      </c>
      <c r="GB112" s="166">
        <f t="shared" si="804"/>
        <v>0</v>
      </c>
      <c r="GC112" s="166">
        <f t="shared" si="804"/>
        <v>0</v>
      </c>
      <c r="GD112" s="166">
        <f t="shared" si="804"/>
        <v>0</v>
      </c>
      <c r="GE112" s="166">
        <f t="shared" si="804"/>
        <v>0</v>
      </c>
      <c r="GF112" s="166">
        <f t="shared" si="804"/>
        <v>0</v>
      </c>
      <c r="GG112" s="166">
        <f t="shared" si="804"/>
        <v>0</v>
      </c>
      <c r="GH112" s="166">
        <f t="shared" si="805"/>
        <v>0</v>
      </c>
      <c r="GI112" s="166">
        <f t="shared" si="805"/>
        <v>0</v>
      </c>
      <c r="GJ112" s="166">
        <f t="shared" si="805"/>
        <v>0</v>
      </c>
      <c r="GK112" s="166">
        <f t="shared" si="805"/>
        <v>0</v>
      </c>
      <c r="GL112" s="166">
        <f t="shared" si="805"/>
        <v>0</v>
      </c>
      <c r="GM112" s="166">
        <f t="shared" si="805"/>
        <v>0</v>
      </c>
      <c r="GN112" s="166">
        <f t="shared" si="805"/>
        <v>0</v>
      </c>
      <c r="GO112" s="166">
        <f t="shared" si="805"/>
        <v>0</v>
      </c>
      <c r="GP112" s="166">
        <f t="shared" si="805"/>
        <v>0</v>
      </c>
      <c r="GQ112" s="166">
        <f t="shared" si="805"/>
        <v>0</v>
      </c>
      <c r="GR112" s="166">
        <f t="shared" si="805"/>
        <v>0</v>
      </c>
      <c r="GS112" s="166">
        <f t="shared" si="805"/>
        <v>0</v>
      </c>
      <c r="GT112" s="166">
        <f t="shared" si="805"/>
        <v>0</v>
      </c>
      <c r="GU112" s="166">
        <f t="shared" si="805"/>
        <v>0</v>
      </c>
      <c r="GW112" s="166">
        <f t="shared" si="806"/>
        <v>0</v>
      </c>
      <c r="GX112" s="166">
        <f t="shared" si="807"/>
        <v>0</v>
      </c>
      <c r="GY112" s="166">
        <f t="shared" si="807"/>
        <v>0</v>
      </c>
      <c r="GZ112" s="166">
        <f t="shared" si="807"/>
        <v>0</v>
      </c>
      <c r="HA112" s="166">
        <f t="shared" si="807"/>
        <v>0</v>
      </c>
      <c r="HB112" s="166">
        <f t="shared" si="807"/>
        <v>0</v>
      </c>
      <c r="HC112" s="166">
        <f t="shared" si="807"/>
        <v>0</v>
      </c>
      <c r="HD112" s="166">
        <f t="shared" si="807"/>
        <v>0</v>
      </c>
      <c r="HE112" s="166">
        <f t="shared" si="807"/>
        <v>0</v>
      </c>
      <c r="HF112" s="166">
        <f t="shared" si="807"/>
        <v>0</v>
      </c>
      <c r="HG112" s="166">
        <f t="shared" si="807"/>
        <v>0</v>
      </c>
      <c r="HH112" s="166">
        <f t="shared" si="807"/>
        <v>0</v>
      </c>
      <c r="HI112" s="166">
        <f t="shared" si="807"/>
        <v>0</v>
      </c>
      <c r="HJ112" s="166">
        <f t="shared" si="807"/>
        <v>0</v>
      </c>
      <c r="HK112" s="166">
        <f t="shared" si="807"/>
        <v>0</v>
      </c>
      <c r="HL112" s="166">
        <f t="shared" si="807"/>
        <v>0</v>
      </c>
      <c r="HM112" s="166">
        <f t="shared" si="807"/>
        <v>0</v>
      </c>
      <c r="HN112" s="166">
        <f t="shared" si="807"/>
        <v>0</v>
      </c>
      <c r="HO112" s="166">
        <f t="shared" si="807"/>
        <v>0</v>
      </c>
      <c r="HP112" s="166">
        <f t="shared" si="807"/>
        <v>0</v>
      </c>
      <c r="HQ112" s="166">
        <f t="shared" si="807"/>
        <v>0</v>
      </c>
      <c r="HR112" s="166">
        <f t="shared" si="807"/>
        <v>0</v>
      </c>
      <c r="HS112" s="166">
        <f t="shared" si="807"/>
        <v>0</v>
      </c>
      <c r="HT112" s="166">
        <f t="shared" si="807"/>
        <v>0</v>
      </c>
      <c r="HU112" s="166">
        <f t="shared" si="807"/>
        <v>0</v>
      </c>
      <c r="HV112" s="166">
        <f t="shared" si="807"/>
        <v>0</v>
      </c>
      <c r="HW112" s="166">
        <f t="shared" si="807"/>
        <v>0</v>
      </c>
      <c r="HX112" s="166">
        <f t="shared" si="807"/>
        <v>0</v>
      </c>
      <c r="HY112" s="166">
        <f t="shared" si="807"/>
        <v>0</v>
      </c>
      <c r="HZ112" s="166">
        <f t="shared" si="807"/>
        <v>0</v>
      </c>
      <c r="IA112" s="166">
        <f t="shared" si="807"/>
        <v>0</v>
      </c>
      <c r="IB112" s="166">
        <f t="shared" si="807"/>
        <v>0</v>
      </c>
      <c r="IC112" s="166">
        <f t="shared" si="807"/>
        <v>0</v>
      </c>
      <c r="ID112" s="166">
        <f t="shared" si="807"/>
        <v>0</v>
      </c>
      <c r="IE112" s="166">
        <f t="shared" si="807"/>
        <v>0</v>
      </c>
      <c r="IF112" s="166">
        <f t="shared" si="808"/>
        <v>0</v>
      </c>
      <c r="IG112" s="166">
        <f t="shared" si="808"/>
        <v>0</v>
      </c>
      <c r="IH112" s="166">
        <f t="shared" si="808"/>
        <v>0</v>
      </c>
      <c r="II112" s="166">
        <f t="shared" si="808"/>
        <v>0</v>
      </c>
      <c r="IJ112" s="166">
        <f t="shared" si="808"/>
        <v>0</v>
      </c>
      <c r="IL112" s="166">
        <f t="shared" si="811"/>
        <v>0</v>
      </c>
      <c r="IM112" s="166">
        <f t="shared" si="811"/>
        <v>0</v>
      </c>
      <c r="IN112" s="166">
        <f t="shared" si="811"/>
        <v>0</v>
      </c>
      <c r="IO112" s="166">
        <f t="shared" si="811"/>
        <v>0</v>
      </c>
      <c r="IP112" s="166">
        <f t="shared" si="811"/>
        <v>0</v>
      </c>
      <c r="IQ112" s="166">
        <f t="shared" si="811"/>
        <v>0</v>
      </c>
      <c r="IR112" s="166">
        <f t="shared" si="811"/>
        <v>0</v>
      </c>
      <c r="IS112" s="166">
        <f t="shared" si="811"/>
        <v>0</v>
      </c>
      <c r="IT112" s="166">
        <f t="shared" si="811"/>
        <v>0</v>
      </c>
      <c r="IU112" s="166">
        <f t="shared" si="811"/>
        <v>0</v>
      </c>
      <c r="IV112" s="166">
        <f t="shared" si="812"/>
        <v>0</v>
      </c>
      <c r="IW112" s="166">
        <f t="shared" si="812"/>
        <v>0</v>
      </c>
      <c r="IX112" s="166">
        <f t="shared" si="812"/>
        <v>0</v>
      </c>
      <c r="IY112" s="166">
        <f t="shared" si="812"/>
        <v>0</v>
      </c>
      <c r="IZ112" s="166">
        <f t="shared" si="812"/>
        <v>0</v>
      </c>
      <c r="JA112" s="166">
        <f t="shared" si="812"/>
        <v>0</v>
      </c>
      <c r="JB112" s="166">
        <f t="shared" si="812"/>
        <v>0</v>
      </c>
      <c r="JC112" s="166">
        <f t="shared" si="812"/>
        <v>0</v>
      </c>
      <c r="JD112" s="166">
        <f t="shared" si="812"/>
        <v>0</v>
      </c>
      <c r="JE112" s="166">
        <f t="shared" si="812"/>
        <v>0</v>
      </c>
      <c r="JF112" s="166">
        <f t="shared" si="813"/>
        <v>0</v>
      </c>
      <c r="JG112" s="166">
        <f t="shared" si="813"/>
        <v>0</v>
      </c>
      <c r="JH112" s="166">
        <f t="shared" si="813"/>
        <v>0</v>
      </c>
      <c r="JI112" s="166">
        <f t="shared" si="813"/>
        <v>0</v>
      </c>
      <c r="JJ112" s="166">
        <f t="shared" si="813"/>
        <v>0</v>
      </c>
      <c r="JK112" s="166">
        <f t="shared" si="813"/>
        <v>0</v>
      </c>
      <c r="JL112" s="166">
        <f t="shared" si="813"/>
        <v>0</v>
      </c>
      <c r="JM112" s="166">
        <f t="shared" si="813"/>
        <v>0</v>
      </c>
      <c r="JN112" s="166">
        <f t="shared" si="813"/>
        <v>0</v>
      </c>
      <c r="JO112" s="166">
        <f t="shared" si="813"/>
        <v>0</v>
      </c>
      <c r="JP112" s="166">
        <f t="shared" si="814"/>
        <v>0</v>
      </c>
      <c r="JQ112" s="166">
        <f t="shared" si="814"/>
        <v>0</v>
      </c>
      <c r="JR112" s="166">
        <f t="shared" si="814"/>
        <v>0</v>
      </c>
      <c r="JS112" s="166">
        <f t="shared" si="814"/>
        <v>0</v>
      </c>
      <c r="JT112" s="166">
        <f t="shared" si="814"/>
        <v>0</v>
      </c>
      <c r="JU112" s="166">
        <f t="shared" si="814"/>
        <v>0</v>
      </c>
      <c r="JV112" s="166">
        <f t="shared" si="814"/>
        <v>0</v>
      </c>
      <c r="JW112" s="166">
        <f t="shared" si="814"/>
        <v>0</v>
      </c>
      <c r="JX112" s="166">
        <f t="shared" si="814"/>
        <v>0</v>
      </c>
      <c r="JY112" s="166">
        <f t="shared" si="814"/>
        <v>0</v>
      </c>
      <c r="JZ112" s="167" t="str">
        <f>IF(MAX(IL112:JY112)=1,CONCATENATE("If no, risk for incorrect rent standard value."),"")</f>
        <v/>
      </c>
    </row>
    <row r="113" spans="1:286" ht="12.95" customHeight="1" x14ac:dyDescent="0.25">
      <c r="A113" s="285" t="s">
        <v>340</v>
      </c>
      <c r="B113" s="285" t="s">
        <v>340</v>
      </c>
      <c r="C113" s="285" t="s">
        <v>340</v>
      </c>
      <c r="D113" s="285" t="s">
        <v>340</v>
      </c>
      <c r="E113" s="285" t="s">
        <v>340</v>
      </c>
      <c r="F113" s="285" t="s">
        <v>340</v>
      </c>
      <c r="G113" s="285" t="s">
        <v>340</v>
      </c>
      <c r="H113" s="285" t="s">
        <v>340</v>
      </c>
      <c r="I113" s="285" t="s">
        <v>340</v>
      </c>
      <c r="J113" s="285" t="s">
        <v>340</v>
      </c>
      <c r="K113" s="285" t="s">
        <v>340</v>
      </c>
      <c r="L113" s="285" t="s">
        <v>340</v>
      </c>
      <c r="M113" s="285" t="s">
        <v>340</v>
      </c>
      <c r="N113" s="285" t="s">
        <v>340</v>
      </c>
      <c r="O113" s="285" t="s">
        <v>340</v>
      </c>
      <c r="P113" s="285" t="s">
        <v>340</v>
      </c>
      <c r="Q113" s="285" t="s">
        <v>340</v>
      </c>
      <c r="R113" s="154" t="str">
        <f t="shared" si="720"/>
        <v/>
      </c>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298"/>
      <c r="BH113" s="299"/>
      <c r="BI113" s="299"/>
      <c r="BJ113" s="299"/>
      <c r="BK113" s="299"/>
      <c r="BL113" s="299"/>
      <c r="BM113" s="299"/>
      <c r="BN113" s="299"/>
      <c r="BO113" s="299"/>
      <c r="BP113" s="299"/>
      <c r="BQ113" s="299"/>
      <c r="BR113" s="299"/>
      <c r="BS113" s="299"/>
      <c r="BT113" s="299"/>
      <c r="BU113" s="299"/>
      <c r="BV113" s="299"/>
      <c r="BW113" s="300"/>
      <c r="BX113" s="8"/>
      <c r="BY113" s="146"/>
      <c r="BZ113" s="158" t="str">
        <f t="shared" si="721"/>
        <v/>
      </c>
      <c r="CA113" s="166">
        <f t="shared" si="722"/>
        <v>0</v>
      </c>
      <c r="CB113" s="166">
        <f t="shared" si="723"/>
        <v>0</v>
      </c>
      <c r="CD113" s="166">
        <f t="shared" si="724"/>
        <v>0</v>
      </c>
      <c r="CE113" s="166">
        <f t="shared" si="725"/>
        <v>0</v>
      </c>
      <c r="CF113" s="166">
        <f t="shared" si="726"/>
        <v>0</v>
      </c>
      <c r="CG113" s="166">
        <f t="shared" si="727"/>
        <v>0</v>
      </c>
      <c r="CH113" s="166">
        <f t="shared" si="728"/>
        <v>0</v>
      </c>
      <c r="CI113" s="166">
        <f t="shared" si="729"/>
        <v>0</v>
      </c>
      <c r="CJ113" s="166">
        <f t="shared" si="730"/>
        <v>0</v>
      </c>
      <c r="CK113" s="166">
        <f t="shared" si="731"/>
        <v>0</v>
      </c>
      <c r="CL113" s="166">
        <f t="shared" si="732"/>
        <v>0</v>
      </c>
      <c r="CM113" s="166">
        <f t="shared" si="733"/>
        <v>0</v>
      </c>
      <c r="CN113" s="166">
        <f t="shared" si="734"/>
        <v>0</v>
      </c>
      <c r="CO113" s="166">
        <f t="shared" si="735"/>
        <v>0</v>
      </c>
      <c r="CP113" s="166">
        <f t="shared" si="736"/>
        <v>0</v>
      </c>
      <c r="CQ113" s="166">
        <f t="shared" si="737"/>
        <v>0</v>
      </c>
      <c r="CR113" s="166">
        <f t="shared" si="738"/>
        <v>0</v>
      </c>
      <c r="CS113" s="166">
        <f t="shared" si="739"/>
        <v>0</v>
      </c>
      <c r="CT113" s="166">
        <f t="shared" si="740"/>
        <v>0</v>
      </c>
      <c r="CU113" s="166">
        <f t="shared" si="741"/>
        <v>0</v>
      </c>
      <c r="CV113" s="166">
        <f t="shared" si="742"/>
        <v>0</v>
      </c>
      <c r="CW113" s="166">
        <f t="shared" si="743"/>
        <v>0</v>
      </c>
      <c r="CX113" s="166">
        <f t="shared" si="744"/>
        <v>0</v>
      </c>
      <c r="CY113" s="166">
        <f t="shared" si="745"/>
        <v>0</v>
      </c>
      <c r="CZ113" s="166">
        <f t="shared" si="746"/>
        <v>0</v>
      </c>
      <c r="DA113" s="166">
        <f t="shared" si="747"/>
        <v>0</v>
      </c>
      <c r="DB113" s="166">
        <f t="shared" si="748"/>
        <v>0</v>
      </c>
      <c r="DC113" s="166">
        <f t="shared" si="749"/>
        <v>0</v>
      </c>
      <c r="DD113" s="166">
        <f t="shared" si="750"/>
        <v>0</v>
      </c>
      <c r="DE113" s="166">
        <f t="shared" si="751"/>
        <v>0</v>
      </c>
      <c r="DF113" s="166">
        <f t="shared" si="752"/>
        <v>0</v>
      </c>
      <c r="DG113" s="166">
        <f t="shared" si="753"/>
        <v>0</v>
      </c>
      <c r="DH113" s="166">
        <f t="shared" si="754"/>
        <v>0</v>
      </c>
      <c r="DI113" s="166">
        <f t="shared" si="755"/>
        <v>0</v>
      </c>
      <c r="DJ113" s="166">
        <f t="shared" si="756"/>
        <v>0</v>
      </c>
      <c r="DK113" s="166">
        <f t="shared" si="757"/>
        <v>0</v>
      </c>
      <c r="DL113" s="166">
        <f t="shared" si="758"/>
        <v>0</v>
      </c>
      <c r="DM113" s="166">
        <f t="shared" si="759"/>
        <v>0</v>
      </c>
      <c r="DN113" s="166">
        <f t="shared" si="760"/>
        <v>0</v>
      </c>
      <c r="DO113" s="166">
        <f t="shared" si="761"/>
        <v>0</v>
      </c>
      <c r="DP113" s="166">
        <f t="shared" si="762"/>
        <v>0</v>
      </c>
      <c r="DQ113" s="166">
        <f t="shared" si="763"/>
        <v>0</v>
      </c>
      <c r="DS113" s="166">
        <f t="shared" si="764"/>
        <v>0</v>
      </c>
      <c r="DT113" s="166">
        <f t="shared" si="765"/>
        <v>0</v>
      </c>
      <c r="DU113" s="166">
        <f t="shared" si="766"/>
        <v>0</v>
      </c>
      <c r="DV113" s="166">
        <f t="shared" si="767"/>
        <v>0</v>
      </c>
      <c r="DW113" s="166">
        <f t="shared" si="768"/>
        <v>0</v>
      </c>
      <c r="DX113" s="166">
        <f t="shared" si="769"/>
        <v>0</v>
      </c>
      <c r="DY113" s="166">
        <f t="shared" si="770"/>
        <v>0</v>
      </c>
      <c r="DZ113" s="166">
        <f t="shared" si="771"/>
        <v>0</v>
      </c>
      <c r="EA113" s="166">
        <f t="shared" si="772"/>
        <v>0</v>
      </c>
      <c r="EB113" s="166">
        <f t="shared" si="773"/>
        <v>0</v>
      </c>
      <c r="EC113" s="166">
        <f t="shared" si="774"/>
        <v>0</v>
      </c>
      <c r="ED113" s="166">
        <f t="shared" si="775"/>
        <v>0</v>
      </c>
      <c r="EE113" s="166">
        <f t="shared" si="776"/>
        <v>0</v>
      </c>
      <c r="EF113" s="166">
        <f t="shared" si="777"/>
        <v>0</v>
      </c>
      <c r="EG113" s="166">
        <f t="shared" si="778"/>
        <v>0</v>
      </c>
      <c r="EH113" s="166">
        <f t="shared" si="779"/>
        <v>0</v>
      </c>
      <c r="EI113" s="166">
        <f t="shared" si="780"/>
        <v>0</v>
      </c>
      <c r="EJ113" s="166">
        <f t="shared" si="781"/>
        <v>0</v>
      </c>
      <c r="EK113" s="166">
        <f t="shared" si="782"/>
        <v>0</v>
      </c>
      <c r="EL113" s="166">
        <f t="shared" si="783"/>
        <v>0</v>
      </c>
      <c r="EM113" s="166">
        <f t="shared" si="784"/>
        <v>0</v>
      </c>
      <c r="EN113" s="166">
        <f t="shared" si="785"/>
        <v>0</v>
      </c>
      <c r="EO113" s="166">
        <f t="shared" si="786"/>
        <v>0</v>
      </c>
      <c r="EP113" s="166">
        <f t="shared" si="787"/>
        <v>0</v>
      </c>
      <c r="EQ113" s="166">
        <f t="shared" si="788"/>
        <v>0</v>
      </c>
      <c r="ER113" s="166">
        <f t="shared" si="789"/>
        <v>0</v>
      </c>
      <c r="ES113" s="166">
        <f t="shared" si="790"/>
        <v>0</v>
      </c>
      <c r="ET113" s="166">
        <f t="shared" si="791"/>
        <v>0</v>
      </c>
      <c r="EU113" s="166">
        <f t="shared" si="792"/>
        <v>0</v>
      </c>
      <c r="EV113" s="166">
        <f t="shared" si="793"/>
        <v>0</v>
      </c>
      <c r="EW113" s="166">
        <f t="shared" si="794"/>
        <v>0</v>
      </c>
      <c r="EX113" s="166">
        <f t="shared" si="795"/>
        <v>0</v>
      </c>
      <c r="EY113" s="166">
        <f t="shared" si="796"/>
        <v>0</v>
      </c>
      <c r="EZ113" s="166">
        <f t="shared" si="797"/>
        <v>0</v>
      </c>
      <c r="FA113" s="166">
        <f t="shared" si="798"/>
        <v>0</v>
      </c>
      <c r="FB113" s="166">
        <f t="shared" si="799"/>
        <v>0</v>
      </c>
      <c r="FC113" s="166">
        <f t="shared" si="800"/>
        <v>0</v>
      </c>
      <c r="FD113" s="166">
        <f t="shared" si="801"/>
        <v>0</v>
      </c>
      <c r="FE113" s="166">
        <f t="shared" si="802"/>
        <v>0</v>
      </c>
      <c r="FF113" s="166">
        <f t="shared" si="803"/>
        <v>0</v>
      </c>
      <c r="FH113" s="166">
        <f t="shared" si="810"/>
        <v>0</v>
      </c>
      <c r="FI113" s="166">
        <f t="shared" si="804"/>
        <v>0</v>
      </c>
      <c r="FJ113" s="166">
        <f t="shared" si="804"/>
        <v>0</v>
      </c>
      <c r="FK113" s="166">
        <f t="shared" si="804"/>
        <v>0</v>
      </c>
      <c r="FL113" s="166">
        <f t="shared" si="804"/>
        <v>0</v>
      </c>
      <c r="FM113" s="166">
        <f t="shared" si="804"/>
        <v>0</v>
      </c>
      <c r="FN113" s="166">
        <f t="shared" si="804"/>
        <v>0</v>
      </c>
      <c r="FO113" s="166">
        <f t="shared" si="804"/>
        <v>0</v>
      </c>
      <c r="FP113" s="166">
        <f t="shared" si="804"/>
        <v>0</v>
      </c>
      <c r="FQ113" s="166">
        <f t="shared" si="804"/>
        <v>0</v>
      </c>
      <c r="FR113" s="166">
        <f t="shared" si="804"/>
        <v>0</v>
      </c>
      <c r="FS113" s="166">
        <f t="shared" si="804"/>
        <v>0</v>
      </c>
      <c r="FT113" s="166">
        <f t="shared" si="804"/>
        <v>0</v>
      </c>
      <c r="FU113" s="166">
        <f t="shared" si="804"/>
        <v>0</v>
      </c>
      <c r="FV113" s="166">
        <f t="shared" si="804"/>
        <v>0</v>
      </c>
      <c r="FW113" s="166">
        <f t="shared" si="804"/>
        <v>0</v>
      </c>
      <c r="FX113" s="166">
        <f t="shared" si="804"/>
        <v>0</v>
      </c>
      <c r="FY113" s="166">
        <f t="shared" si="804"/>
        <v>0</v>
      </c>
      <c r="FZ113" s="166">
        <f t="shared" si="804"/>
        <v>0</v>
      </c>
      <c r="GA113" s="166">
        <f t="shared" si="804"/>
        <v>0</v>
      </c>
      <c r="GB113" s="166">
        <f t="shared" si="804"/>
        <v>0</v>
      </c>
      <c r="GC113" s="166">
        <f t="shared" si="804"/>
        <v>0</v>
      </c>
      <c r="GD113" s="166">
        <f t="shared" si="804"/>
        <v>0</v>
      </c>
      <c r="GE113" s="166">
        <f t="shared" si="804"/>
        <v>0</v>
      </c>
      <c r="GF113" s="166">
        <f t="shared" si="804"/>
        <v>0</v>
      </c>
      <c r="GG113" s="166">
        <f t="shared" si="804"/>
        <v>0</v>
      </c>
      <c r="GH113" s="166">
        <f t="shared" si="805"/>
        <v>0</v>
      </c>
      <c r="GI113" s="166">
        <f t="shared" si="805"/>
        <v>0</v>
      </c>
      <c r="GJ113" s="166">
        <f t="shared" si="805"/>
        <v>0</v>
      </c>
      <c r="GK113" s="166">
        <f t="shared" si="805"/>
        <v>0</v>
      </c>
      <c r="GL113" s="166">
        <f t="shared" si="805"/>
        <v>0</v>
      </c>
      <c r="GM113" s="166">
        <f t="shared" si="805"/>
        <v>0</v>
      </c>
      <c r="GN113" s="166">
        <f t="shared" si="805"/>
        <v>0</v>
      </c>
      <c r="GO113" s="166">
        <f t="shared" si="805"/>
        <v>0</v>
      </c>
      <c r="GP113" s="166">
        <f t="shared" si="805"/>
        <v>0</v>
      </c>
      <c r="GQ113" s="166">
        <f t="shared" si="805"/>
        <v>0</v>
      </c>
      <c r="GR113" s="166">
        <f t="shared" si="805"/>
        <v>0</v>
      </c>
      <c r="GS113" s="166">
        <f t="shared" si="805"/>
        <v>0</v>
      </c>
      <c r="GT113" s="166">
        <f t="shared" si="805"/>
        <v>0</v>
      </c>
      <c r="GU113" s="166">
        <f t="shared" si="805"/>
        <v>0</v>
      </c>
      <c r="GW113" s="166">
        <f t="shared" si="806"/>
        <v>0</v>
      </c>
      <c r="GX113" s="166">
        <f t="shared" si="807"/>
        <v>0</v>
      </c>
      <c r="GY113" s="166">
        <f t="shared" si="807"/>
        <v>0</v>
      </c>
      <c r="GZ113" s="166">
        <f t="shared" si="807"/>
        <v>0</v>
      </c>
      <c r="HA113" s="166">
        <f t="shared" si="807"/>
        <v>0</v>
      </c>
      <c r="HB113" s="166">
        <f t="shared" si="807"/>
        <v>0</v>
      </c>
      <c r="HC113" s="166">
        <f t="shared" si="807"/>
        <v>0</v>
      </c>
      <c r="HD113" s="166">
        <f t="shared" si="807"/>
        <v>0</v>
      </c>
      <c r="HE113" s="166">
        <f t="shared" si="807"/>
        <v>0</v>
      </c>
      <c r="HF113" s="166">
        <f t="shared" si="807"/>
        <v>0</v>
      </c>
      <c r="HG113" s="166">
        <f t="shared" si="807"/>
        <v>0</v>
      </c>
      <c r="HH113" s="166">
        <f t="shared" si="807"/>
        <v>0</v>
      </c>
      <c r="HI113" s="166">
        <f t="shared" si="807"/>
        <v>0</v>
      </c>
      <c r="HJ113" s="166">
        <f t="shared" si="807"/>
        <v>0</v>
      </c>
      <c r="HK113" s="166">
        <f t="shared" si="807"/>
        <v>0</v>
      </c>
      <c r="HL113" s="166">
        <f t="shared" si="807"/>
        <v>0</v>
      </c>
      <c r="HM113" s="166">
        <f t="shared" si="807"/>
        <v>0</v>
      </c>
      <c r="HN113" s="166">
        <f t="shared" si="807"/>
        <v>0</v>
      </c>
      <c r="HO113" s="166">
        <f t="shared" ref="HO113:IE127" si="838">IF(AND(FZ113=1,EK113=1,CV113=0),1,0)</f>
        <v>0</v>
      </c>
      <c r="HP113" s="166">
        <f t="shared" si="838"/>
        <v>0</v>
      </c>
      <c r="HQ113" s="166">
        <f t="shared" si="838"/>
        <v>0</v>
      </c>
      <c r="HR113" s="166">
        <f t="shared" si="838"/>
        <v>0</v>
      </c>
      <c r="HS113" s="166">
        <f t="shared" si="838"/>
        <v>0</v>
      </c>
      <c r="HT113" s="166">
        <f t="shared" si="838"/>
        <v>0</v>
      </c>
      <c r="HU113" s="166">
        <f t="shared" si="838"/>
        <v>0</v>
      </c>
      <c r="HV113" s="166">
        <f t="shared" si="838"/>
        <v>0</v>
      </c>
      <c r="HW113" s="166">
        <f t="shared" si="838"/>
        <v>0</v>
      </c>
      <c r="HX113" s="166">
        <f t="shared" si="838"/>
        <v>0</v>
      </c>
      <c r="HY113" s="166">
        <f t="shared" si="838"/>
        <v>0</v>
      </c>
      <c r="HZ113" s="166">
        <f t="shared" si="838"/>
        <v>0</v>
      </c>
      <c r="IA113" s="166">
        <f t="shared" si="838"/>
        <v>0</v>
      </c>
      <c r="IB113" s="166">
        <f t="shared" si="838"/>
        <v>0</v>
      </c>
      <c r="IC113" s="166">
        <f t="shared" si="838"/>
        <v>0</v>
      </c>
      <c r="ID113" s="166">
        <f t="shared" si="838"/>
        <v>0</v>
      </c>
      <c r="IE113" s="166">
        <f t="shared" si="838"/>
        <v>0</v>
      </c>
      <c r="IF113" s="166">
        <f t="shared" si="808"/>
        <v>0</v>
      </c>
      <c r="IG113" s="166">
        <f t="shared" si="808"/>
        <v>0</v>
      </c>
      <c r="IH113" s="166">
        <f t="shared" si="808"/>
        <v>0</v>
      </c>
      <c r="II113" s="166">
        <f t="shared" si="808"/>
        <v>0</v>
      </c>
      <c r="IJ113" s="166">
        <f t="shared" si="808"/>
        <v>0</v>
      </c>
    </row>
    <row r="114" spans="1:286" ht="12.95" customHeight="1" x14ac:dyDescent="0.25">
      <c r="A114" s="285" t="s">
        <v>324</v>
      </c>
      <c r="B114" s="285" t="s">
        <v>324</v>
      </c>
      <c r="C114" s="285" t="s">
        <v>324</v>
      </c>
      <c r="D114" s="285" t="s">
        <v>324</v>
      </c>
      <c r="E114" s="285" t="s">
        <v>324</v>
      </c>
      <c r="F114" s="285" t="s">
        <v>324</v>
      </c>
      <c r="G114" s="285" t="s">
        <v>324</v>
      </c>
      <c r="H114" s="285" t="s">
        <v>324</v>
      </c>
      <c r="I114" s="285" t="s">
        <v>324</v>
      </c>
      <c r="J114" s="285" t="s">
        <v>324</v>
      </c>
      <c r="K114" s="285" t="s">
        <v>324</v>
      </c>
      <c r="L114" s="285" t="s">
        <v>324</v>
      </c>
      <c r="M114" s="285" t="s">
        <v>324</v>
      </c>
      <c r="N114" s="285" t="s">
        <v>324</v>
      </c>
      <c r="O114" s="285" t="s">
        <v>324</v>
      </c>
      <c r="P114" s="285" t="s">
        <v>324</v>
      </c>
      <c r="Q114" s="285" t="s">
        <v>324</v>
      </c>
      <c r="R114" s="154" t="str">
        <f t="shared" si="720"/>
        <v/>
      </c>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298"/>
      <c r="BH114" s="299"/>
      <c r="BI114" s="299"/>
      <c r="BJ114" s="299"/>
      <c r="BK114" s="299"/>
      <c r="BL114" s="299"/>
      <c r="BM114" s="299"/>
      <c r="BN114" s="299"/>
      <c r="BO114" s="299"/>
      <c r="BP114" s="299"/>
      <c r="BQ114" s="299"/>
      <c r="BR114" s="299"/>
      <c r="BS114" s="299"/>
      <c r="BT114" s="299"/>
      <c r="BU114" s="299"/>
      <c r="BV114" s="299"/>
      <c r="BW114" s="300"/>
      <c r="BX114" s="8"/>
      <c r="BY114" s="146"/>
      <c r="BZ114" s="158" t="str">
        <f t="shared" si="721"/>
        <v/>
      </c>
      <c r="CA114" s="166">
        <f t="shared" si="722"/>
        <v>0</v>
      </c>
      <c r="CB114" s="166">
        <f t="shared" si="723"/>
        <v>0</v>
      </c>
      <c r="CD114" s="166">
        <f t="shared" si="724"/>
        <v>0</v>
      </c>
      <c r="CE114" s="166">
        <f t="shared" si="725"/>
        <v>0</v>
      </c>
      <c r="CF114" s="166">
        <f t="shared" si="726"/>
        <v>0</v>
      </c>
      <c r="CG114" s="166">
        <f t="shared" si="727"/>
        <v>0</v>
      </c>
      <c r="CH114" s="166">
        <f t="shared" si="728"/>
        <v>0</v>
      </c>
      <c r="CI114" s="166">
        <f t="shared" si="729"/>
        <v>0</v>
      </c>
      <c r="CJ114" s="166">
        <f t="shared" si="730"/>
        <v>0</v>
      </c>
      <c r="CK114" s="166">
        <f t="shared" si="731"/>
        <v>0</v>
      </c>
      <c r="CL114" s="166">
        <f t="shared" si="732"/>
        <v>0</v>
      </c>
      <c r="CM114" s="166">
        <f t="shared" si="733"/>
        <v>0</v>
      </c>
      <c r="CN114" s="166">
        <f t="shared" si="734"/>
        <v>0</v>
      </c>
      <c r="CO114" s="166">
        <f t="shared" si="735"/>
        <v>0</v>
      </c>
      <c r="CP114" s="166">
        <f t="shared" si="736"/>
        <v>0</v>
      </c>
      <c r="CQ114" s="166">
        <f t="shared" si="737"/>
        <v>0</v>
      </c>
      <c r="CR114" s="166">
        <f t="shared" si="738"/>
        <v>0</v>
      </c>
      <c r="CS114" s="166">
        <f t="shared" si="739"/>
        <v>0</v>
      </c>
      <c r="CT114" s="166">
        <f t="shared" si="740"/>
        <v>0</v>
      </c>
      <c r="CU114" s="166">
        <f t="shared" si="741"/>
        <v>0</v>
      </c>
      <c r="CV114" s="166">
        <f t="shared" si="742"/>
        <v>0</v>
      </c>
      <c r="CW114" s="166">
        <f t="shared" si="743"/>
        <v>0</v>
      </c>
      <c r="CX114" s="166">
        <f t="shared" si="744"/>
        <v>0</v>
      </c>
      <c r="CY114" s="166">
        <f t="shared" si="745"/>
        <v>0</v>
      </c>
      <c r="CZ114" s="166">
        <f t="shared" si="746"/>
        <v>0</v>
      </c>
      <c r="DA114" s="166">
        <f t="shared" si="747"/>
        <v>0</v>
      </c>
      <c r="DB114" s="166">
        <f t="shared" si="748"/>
        <v>0</v>
      </c>
      <c r="DC114" s="166">
        <f t="shared" si="749"/>
        <v>0</v>
      </c>
      <c r="DD114" s="166">
        <f t="shared" si="750"/>
        <v>0</v>
      </c>
      <c r="DE114" s="166">
        <f t="shared" si="751"/>
        <v>0</v>
      </c>
      <c r="DF114" s="166">
        <f t="shared" si="752"/>
        <v>0</v>
      </c>
      <c r="DG114" s="166">
        <f t="shared" si="753"/>
        <v>0</v>
      </c>
      <c r="DH114" s="166">
        <f t="shared" si="754"/>
        <v>0</v>
      </c>
      <c r="DI114" s="166">
        <f t="shared" si="755"/>
        <v>0</v>
      </c>
      <c r="DJ114" s="166">
        <f t="shared" si="756"/>
        <v>0</v>
      </c>
      <c r="DK114" s="166">
        <f t="shared" si="757"/>
        <v>0</v>
      </c>
      <c r="DL114" s="166">
        <f t="shared" si="758"/>
        <v>0</v>
      </c>
      <c r="DM114" s="166">
        <f t="shared" si="759"/>
        <v>0</v>
      </c>
      <c r="DN114" s="166">
        <f t="shared" si="760"/>
        <v>0</v>
      </c>
      <c r="DO114" s="166">
        <f t="shared" si="761"/>
        <v>0</v>
      </c>
      <c r="DP114" s="166">
        <f t="shared" si="762"/>
        <v>0</v>
      </c>
      <c r="DQ114" s="166">
        <f t="shared" si="763"/>
        <v>0</v>
      </c>
      <c r="DS114" s="166">
        <f t="shared" si="764"/>
        <v>0</v>
      </c>
      <c r="DT114" s="166">
        <f t="shared" si="765"/>
        <v>0</v>
      </c>
      <c r="DU114" s="166">
        <f t="shared" si="766"/>
        <v>0</v>
      </c>
      <c r="DV114" s="166">
        <f t="shared" si="767"/>
        <v>0</v>
      </c>
      <c r="DW114" s="166">
        <f t="shared" si="768"/>
        <v>0</v>
      </c>
      <c r="DX114" s="166">
        <f t="shared" si="769"/>
        <v>0</v>
      </c>
      <c r="DY114" s="166">
        <f t="shared" si="770"/>
        <v>0</v>
      </c>
      <c r="DZ114" s="166">
        <f t="shared" si="771"/>
        <v>0</v>
      </c>
      <c r="EA114" s="166">
        <f t="shared" si="772"/>
        <v>0</v>
      </c>
      <c r="EB114" s="166">
        <f t="shared" si="773"/>
        <v>0</v>
      </c>
      <c r="EC114" s="166">
        <f t="shared" si="774"/>
        <v>0</v>
      </c>
      <c r="ED114" s="166">
        <f t="shared" si="775"/>
        <v>0</v>
      </c>
      <c r="EE114" s="166">
        <f t="shared" si="776"/>
        <v>0</v>
      </c>
      <c r="EF114" s="166">
        <f t="shared" si="777"/>
        <v>0</v>
      </c>
      <c r="EG114" s="166">
        <f t="shared" si="778"/>
        <v>0</v>
      </c>
      <c r="EH114" s="166">
        <f t="shared" si="779"/>
        <v>0</v>
      </c>
      <c r="EI114" s="166">
        <f t="shared" si="780"/>
        <v>0</v>
      </c>
      <c r="EJ114" s="166">
        <f t="shared" si="781"/>
        <v>0</v>
      </c>
      <c r="EK114" s="166">
        <f t="shared" si="782"/>
        <v>0</v>
      </c>
      <c r="EL114" s="166">
        <f t="shared" si="783"/>
        <v>0</v>
      </c>
      <c r="EM114" s="166">
        <f t="shared" si="784"/>
        <v>0</v>
      </c>
      <c r="EN114" s="166">
        <f t="shared" si="785"/>
        <v>0</v>
      </c>
      <c r="EO114" s="166">
        <f t="shared" si="786"/>
        <v>0</v>
      </c>
      <c r="EP114" s="166">
        <f t="shared" si="787"/>
        <v>0</v>
      </c>
      <c r="EQ114" s="166">
        <f t="shared" si="788"/>
        <v>0</v>
      </c>
      <c r="ER114" s="166">
        <f t="shared" si="789"/>
        <v>0</v>
      </c>
      <c r="ES114" s="166">
        <f t="shared" si="790"/>
        <v>0</v>
      </c>
      <c r="ET114" s="166">
        <f t="shared" si="791"/>
        <v>0</v>
      </c>
      <c r="EU114" s="166">
        <f t="shared" si="792"/>
        <v>0</v>
      </c>
      <c r="EV114" s="166">
        <f t="shared" si="793"/>
        <v>0</v>
      </c>
      <c r="EW114" s="166">
        <f t="shared" si="794"/>
        <v>0</v>
      </c>
      <c r="EX114" s="166">
        <f t="shared" si="795"/>
        <v>0</v>
      </c>
      <c r="EY114" s="166">
        <f t="shared" si="796"/>
        <v>0</v>
      </c>
      <c r="EZ114" s="166">
        <f t="shared" si="797"/>
        <v>0</v>
      </c>
      <c r="FA114" s="166">
        <f t="shared" si="798"/>
        <v>0</v>
      </c>
      <c r="FB114" s="166">
        <f t="shared" si="799"/>
        <v>0</v>
      </c>
      <c r="FC114" s="166">
        <f t="shared" si="800"/>
        <v>0</v>
      </c>
      <c r="FD114" s="166">
        <f t="shared" si="801"/>
        <v>0</v>
      </c>
      <c r="FE114" s="166">
        <f t="shared" si="802"/>
        <v>0</v>
      </c>
      <c r="FF114" s="166">
        <f t="shared" si="803"/>
        <v>0</v>
      </c>
      <c r="FH114" s="166">
        <f t="shared" si="810"/>
        <v>0</v>
      </c>
      <c r="FI114" s="166">
        <f t="shared" si="804"/>
        <v>0</v>
      </c>
      <c r="FJ114" s="166">
        <f t="shared" si="804"/>
        <v>0</v>
      </c>
      <c r="FK114" s="166">
        <f t="shared" si="804"/>
        <v>0</v>
      </c>
      <c r="FL114" s="166">
        <f t="shared" si="804"/>
        <v>0</v>
      </c>
      <c r="FM114" s="166">
        <f t="shared" si="804"/>
        <v>0</v>
      </c>
      <c r="FN114" s="166">
        <f t="shared" si="804"/>
        <v>0</v>
      </c>
      <c r="FO114" s="166">
        <f t="shared" si="804"/>
        <v>0</v>
      </c>
      <c r="FP114" s="166">
        <f t="shared" si="804"/>
        <v>0</v>
      </c>
      <c r="FQ114" s="166">
        <f t="shared" si="804"/>
        <v>0</v>
      </c>
      <c r="FR114" s="166">
        <f t="shared" si="804"/>
        <v>0</v>
      </c>
      <c r="FS114" s="166">
        <f t="shared" si="804"/>
        <v>0</v>
      </c>
      <c r="FT114" s="166">
        <f t="shared" si="804"/>
        <v>0</v>
      </c>
      <c r="FU114" s="166">
        <f t="shared" si="804"/>
        <v>0</v>
      </c>
      <c r="FV114" s="166">
        <f t="shared" si="804"/>
        <v>0</v>
      </c>
      <c r="FW114" s="166">
        <f t="shared" si="804"/>
        <v>0</v>
      </c>
      <c r="FX114" s="166">
        <f t="shared" si="804"/>
        <v>0</v>
      </c>
      <c r="FY114" s="166">
        <f t="shared" si="804"/>
        <v>0</v>
      </c>
      <c r="FZ114" s="166">
        <f t="shared" si="804"/>
        <v>0</v>
      </c>
      <c r="GA114" s="166">
        <f t="shared" si="804"/>
        <v>0</v>
      </c>
      <c r="GB114" s="166">
        <f t="shared" si="804"/>
        <v>0</v>
      </c>
      <c r="GC114" s="166">
        <f t="shared" si="804"/>
        <v>0</v>
      </c>
      <c r="GD114" s="166">
        <f t="shared" si="804"/>
        <v>0</v>
      </c>
      <c r="GE114" s="166">
        <f t="shared" si="804"/>
        <v>0</v>
      </c>
      <c r="GF114" s="166">
        <f t="shared" si="804"/>
        <v>0</v>
      </c>
      <c r="GG114" s="166">
        <f t="shared" si="804"/>
        <v>0</v>
      </c>
      <c r="GH114" s="166">
        <f t="shared" si="805"/>
        <v>0</v>
      </c>
      <c r="GI114" s="166">
        <f t="shared" si="805"/>
        <v>0</v>
      </c>
      <c r="GJ114" s="166">
        <f t="shared" si="805"/>
        <v>0</v>
      </c>
      <c r="GK114" s="166">
        <f t="shared" si="805"/>
        <v>0</v>
      </c>
      <c r="GL114" s="166">
        <f t="shared" si="805"/>
        <v>0</v>
      </c>
      <c r="GM114" s="166">
        <f t="shared" si="805"/>
        <v>0</v>
      </c>
      <c r="GN114" s="166">
        <f t="shared" si="805"/>
        <v>0</v>
      </c>
      <c r="GO114" s="166">
        <f t="shared" si="805"/>
        <v>0</v>
      </c>
      <c r="GP114" s="166">
        <f t="shared" si="805"/>
        <v>0</v>
      </c>
      <c r="GQ114" s="166">
        <f t="shared" si="805"/>
        <v>0</v>
      </c>
      <c r="GR114" s="166">
        <f t="shared" si="805"/>
        <v>0</v>
      </c>
      <c r="GS114" s="166">
        <f t="shared" si="805"/>
        <v>0</v>
      </c>
      <c r="GT114" s="166">
        <f t="shared" si="805"/>
        <v>0</v>
      </c>
      <c r="GU114" s="166">
        <f t="shared" si="805"/>
        <v>0</v>
      </c>
      <c r="GW114" s="166">
        <f t="shared" si="806"/>
        <v>0</v>
      </c>
      <c r="GX114" s="166">
        <f t="shared" ref="GX114:HN127" si="839">IF(AND(FI114=1,DT114=1,CE114=0),1,0)</f>
        <v>0</v>
      </c>
      <c r="GY114" s="166">
        <f t="shared" si="839"/>
        <v>0</v>
      </c>
      <c r="GZ114" s="166">
        <f t="shared" si="839"/>
        <v>0</v>
      </c>
      <c r="HA114" s="166">
        <f t="shared" si="839"/>
        <v>0</v>
      </c>
      <c r="HB114" s="166">
        <f t="shared" si="839"/>
        <v>0</v>
      </c>
      <c r="HC114" s="166">
        <f t="shared" si="839"/>
        <v>0</v>
      </c>
      <c r="HD114" s="166">
        <f t="shared" si="839"/>
        <v>0</v>
      </c>
      <c r="HE114" s="166">
        <f t="shared" si="839"/>
        <v>0</v>
      </c>
      <c r="HF114" s="166">
        <f t="shared" si="839"/>
        <v>0</v>
      </c>
      <c r="HG114" s="166">
        <f t="shared" si="839"/>
        <v>0</v>
      </c>
      <c r="HH114" s="166">
        <f t="shared" si="839"/>
        <v>0</v>
      </c>
      <c r="HI114" s="166">
        <f t="shared" si="839"/>
        <v>0</v>
      </c>
      <c r="HJ114" s="166">
        <f t="shared" si="839"/>
        <v>0</v>
      </c>
      <c r="HK114" s="166">
        <f t="shared" si="839"/>
        <v>0</v>
      </c>
      <c r="HL114" s="166">
        <f t="shared" si="839"/>
        <v>0</v>
      </c>
      <c r="HM114" s="166">
        <f t="shared" si="839"/>
        <v>0</v>
      </c>
      <c r="HN114" s="166">
        <f t="shared" si="839"/>
        <v>0</v>
      </c>
      <c r="HO114" s="166">
        <f t="shared" si="838"/>
        <v>0</v>
      </c>
      <c r="HP114" s="166">
        <f t="shared" si="838"/>
        <v>0</v>
      </c>
      <c r="HQ114" s="166">
        <f t="shared" si="838"/>
        <v>0</v>
      </c>
      <c r="HR114" s="166">
        <f t="shared" si="838"/>
        <v>0</v>
      </c>
      <c r="HS114" s="166">
        <f t="shared" si="838"/>
        <v>0</v>
      </c>
      <c r="HT114" s="166">
        <f t="shared" si="838"/>
        <v>0</v>
      </c>
      <c r="HU114" s="166">
        <f t="shared" si="838"/>
        <v>0</v>
      </c>
      <c r="HV114" s="166">
        <f t="shared" si="838"/>
        <v>0</v>
      </c>
      <c r="HW114" s="166">
        <f t="shared" si="838"/>
        <v>0</v>
      </c>
      <c r="HX114" s="166">
        <f t="shared" si="838"/>
        <v>0</v>
      </c>
      <c r="HY114" s="166">
        <f t="shared" si="838"/>
        <v>0</v>
      </c>
      <c r="HZ114" s="166">
        <f t="shared" si="838"/>
        <v>0</v>
      </c>
      <c r="IA114" s="166">
        <f t="shared" si="838"/>
        <v>0</v>
      </c>
      <c r="IB114" s="166">
        <f t="shared" si="838"/>
        <v>0</v>
      </c>
      <c r="IC114" s="166">
        <f t="shared" si="838"/>
        <v>0</v>
      </c>
      <c r="ID114" s="166">
        <f t="shared" si="838"/>
        <v>0</v>
      </c>
      <c r="IE114" s="166">
        <f t="shared" si="838"/>
        <v>0</v>
      </c>
      <c r="IF114" s="166">
        <f t="shared" si="808"/>
        <v>0</v>
      </c>
      <c r="IG114" s="166">
        <f t="shared" si="808"/>
        <v>0</v>
      </c>
      <c r="IH114" s="166">
        <f t="shared" si="808"/>
        <v>0</v>
      </c>
      <c r="II114" s="166">
        <f t="shared" si="808"/>
        <v>0</v>
      </c>
      <c r="IJ114" s="166">
        <f t="shared" si="808"/>
        <v>0</v>
      </c>
    </row>
    <row r="115" spans="1:286" ht="12.95" customHeight="1" x14ac:dyDescent="0.25">
      <c r="A115" s="285" t="s">
        <v>332</v>
      </c>
      <c r="B115" s="285" t="s">
        <v>332</v>
      </c>
      <c r="C115" s="285" t="s">
        <v>332</v>
      </c>
      <c r="D115" s="285" t="s">
        <v>332</v>
      </c>
      <c r="E115" s="285" t="s">
        <v>332</v>
      </c>
      <c r="F115" s="285" t="s">
        <v>332</v>
      </c>
      <c r="G115" s="285" t="s">
        <v>332</v>
      </c>
      <c r="H115" s="285" t="s">
        <v>332</v>
      </c>
      <c r="I115" s="285" t="s">
        <v>332</v>
      </c>
      <c r="J115" s="285" t="s">
        <v>332</v>
      </c>
      <c r="K115" s="285" t="s">
        <v>332</v>
      </c>
      <c r="L115" s="285" t="s">
        <v>332</v>
      </c>
      <c r="M115" s="285" t="s">
        <v>332</v>
      </c>
      <c r="N115" s="285" t="s">
        <v>332</v>
      </c>
      <c r="O115" s="285" t="s">
        <v>332</v>
      </c>
      <c r="P115" s="285" t="s">
        <v>332</v>
      </c>
      <c r="Q115" s="285" t="s">
        <v>332</v>
      </c>
      <c r="R115" s="154" t="str">
        <f t="shared" si="720"/>
        <v/>
      </c>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298"/>
      <c r="BH115" s="299"/>
      <c r="BI115" s="299"/>
      <c r="BJ115" s="299"/>
      <c r="BK115" s="299"/>
      <c r="BL115" s="299"/>
      <c r="BM115" s="299"/>
      <c r="BN115" s="299"/>
      <c r="BO115" s="299"/>
      <c r="BP115" s="299"/>
      <c r="BQ115" s="299"/>
      <c r="BR115" s="299"/>
      <c r="BS115" s="299"/>
      <c r="BT115" s="299"/>
      <c r="BU115" s="299"/>
      <c r="BV115" s="299"/>
      <c r="BW115" s="300"/>
      <c r="BX115" s="8"/>
      <c r="BY115" s="146"/>
      <c r="BZ115" s="158" t="str">
        <f t="shared" si="721"/>
        <v/>
      </c>
      <c r="CA115" s="166">
        <f t="shared" si="722"/>
        <v>0</v>
      </c>
      <c r="CB115" s="166">
        <f t="shared" si="723"/>
        <v>0</v>
      </c>
      <c r="CD115" s="166">
        <f t="shared" si="724"/>
        <v>0</v>
      </c>
      <c r="CE115" s="166">
        <f t="shared" si="725"/>
        <v>0</v>
      </c>
      <c r="CF115" s="166">
        <f t="shared" si="726"/>
        <v>0</v>
      </c>
      <c r="CG115" s="166">
        <f t="shared" si="727"/>
        <v>0</v>
      </c>
      <c r="CH115" s="166">
        <f t="shared" si="728"/>
        <v>0</v>
      </c>
      <c r="CI115" s="166">
        <f t="shared" si="729"/>
        <v>0</v>
      </c>
      <c r="CJ115" s="166">
        <f t="shared" si="730"/>
        <v>0</v>
      </c>
      <c r="CK115" s="166">
        <f t="shared" si="731"/>
        <v>0</v>
      </c>
      <c r="CL115" s="166">
        <f t="shared" si="732"/>
        <v>0</v>
      </c>
      <c r="CM115" s="166">
        <f t="shared" si="733"/>
        <v>0</v>
      </c>
      <c r="CN115" s="166">
        <f t="shared" si="734"/>
        <v>0</v>
      </c>
      <c r="CO115" s="166">
        <f t="shared" si="735"/>
        <v>0</v>
      </c>
      <c r="CP115" s="166">
        <f t="shared" si="736"/>
        <v>0</v>
      </c>
      <c r="CQ115" s="166">
        <f t="shared" si="737"/>
        <v>0</v>
      </c>
      <c r="CR115" s="166">
        <f t="shared" si="738"/>
        <v>0</v>
      </c>
      <c r="CS115" s="166">
        <f t="shared" si="739"/>
        <v>0</v>
      </c>
      <c r="CT115" s="166">
        <f t="shared" si="740"/>
        <v>0</v>
      </c>
      <c r="CU115" s="166">
        <f t="shared" si="741"/>
        <v>0</v>
      </c>
      <c r="CV115" s="166">
        <f t="shared" si="742"/>
        <v>0</v>
      </c>
      <c r="CW115" s="166">
        <f t="shared" si="743"/>
        <v>0</v>
      </c>
      <c r="CX115" s="166">
        <f t="shared" si="744"/>
        <v>0</v>
      </c>
      <c r="CY115" s="166">
        <f t="shared" si="745"/>
        <v>0</v>
      </c>
      <c r="CZ115" s="166">
        <f t="shared" si="746"/>
        <v>0</v>
      </c>
      <c r="DA115" s="166">
        <f t="shared" si="747"/>
        <v>0</v>
      </c>
      <c r="DB115" s="166">
        <f t="shared" si="748"/>
        <v>0</v>
      </c>
      <c r="DC115" s="166">
        <f t="shared" si="749"/>
        <v>0</v>
      </c>
      <c r="DD115" s="166">
        <f t="shared" si="750"/>
        <v>0</v>
      </c>
      <c r="DE115" s="166">
        <f t="shared" si="751"/>
        <v>0</v>
      </c>
      <c r="DF115" s="166">
        <f t="shared" si="752"/>
        <v>0</v>
      </c>
      <c r="DG115" s="166">
        <f t="shared" si="753"/>
        <v>0</v>
      </c>
      <c r="DH115" s="166">
        <f t="shared" si="754"/>
        <v>0</v>
      </c>
      <c r="DI115" s="166">
        <f t="shared" si="755"/>
        <v>0</v>
      </c>
      <c r="DJ115" s="166">
        <f t="shared" si="756"/>
        <v>0</v>
      </c>
      <c r="DK115" s="166">
        <f t="shared" si="757"/>
        <v>0</v>
      </c>
      <c r="DL115" s="166">
        <f t="shared" si="758"/>
        <v>0</v>
      </c>
      <c r="DM115" s="166">
        <f t="shared" si="759"/>
        <v>0</v>
      </c>
      <c r="DN115" s="166">
        <f t="shared" si="760"/>
        <v>0</v>
      </c>
      <c r="DO115" s="166">
        <f t="shared" si="761"/>
        <v>0</v>
      </c>
      <c r="DP115" s="166">
        <f t="shared" si="762"/>
        <v>0</v>
      </c>
      <c r="DQ115" s="166">
        <f t="shared" si="763"/>
        <v>0</v>
      </c>
      <c r="DS115" s="166">
        <f t="shared" si="764"/>
        <v>0</v>
      </c>
      <c r="DT115" s="166">
        <f t="shared" si="765"/>
        <v>0</v>
      </c>
      <c r="DU115" s="166">
        <f t="shared" si="766"/>
        <v>0</v>
      </c>
      <c r="DV115" s="166">
        <f t="shared" si="767"/>
        <v>0</v>
      </c>
      <c r="DW115" s="166">
        <f t="shared" si="768"/>
        <v>0</v>
      </c>
      <c r="DX115" s="166">
        <f t="shared" si="769"/>
        <v>0</v>
      </c>
      <c r="DY115" s="166">
        <f t="shared" si="770"/>
        <v>0</v>
      </c>
      <c r="DZ115" s="166">
        <f t="shared" si="771"/>
        <v>0</v>
      </c>
      <c r="EA115" s="166">
        <f t="shared" si="772"/>
        <v>0</v>
      </c>
      <c r="EB115" s="166">
        <f t="shared" si="773"/>
        <v>0</v>
      </c>
      <c r="EC115" s="166">
        <f t="shared" si="774"/>
        <v>0</v>
      </c>
      <c r="ED115" s="166">
        <f t="shared" si="775"/>
        <v>0</v>
      </c>
      <c r="EE115" s="166">
        <f t="shared" si="776"/>
        <v>0</v>
      </c>
      <c r="EF115" s="166">
        <f t="shared" si="777"/>
        <v>0</v>
      </c>
      <c r="EG115" s="166">
        <f t="shared" si="778"/>
        <v>0</v>
      </c>
      <c r="EH115" s="166">
        <f t="shared" si="779"/>
        <v>0</v>
      </c>
      <c r="EI115" s="166">
        <f t="shared" si="780"/>
        <v>0</v>
      </c>
      <c r="EJ115" s="166">
        <f t="shared" si="781"/>
        <v>0</v>
      </c>
      <c r="EK115" s="166">
        <f t="shared" si="782"/>
        <v>0</v>
      </c>
      <c r="EL115" s="166">
        <f t="shared" si="783"/>
        <v>0</v>
      </c>
      <c r="EM115" s="166">
        <f t="shared" si="784"/>
        <v>0</v>
      </c>
      <c r="EN115" s="166">
        <f t="shared" si="785"/>
        <v>0</v>
      </c>
      <c r="EO115" s="166">
        <f t="shared" si="786"/>
        <v>0</v>
      </c>
      <c r="EP115" s="166">
        <f t="shared" si="787"/>
        <v>0</v>
      </c>
      <c r="EQ115" s="166">
        <f t="shared" si="788"/>
        <v>0</v>
      </c>
      <c r="ER115" s="166">
        <f t="shared" si="789"/>
        <v>0</v>
      </c>
      <c r="ES115" s="166">
        <f t="shared" si="790"/>
        <v>0</v>
      </c>
      <c r="ET115" s="166">
        <f t="shared" si="791"/>
        <v>0</v>
      </c>
      <c r="EU115" s="166">
        <f t="shared" si="792"/>
        <v>0</v>
      </c>
      <c r="EV115" s="166">
        <f t="shared" si="793"/>
        <v>0</v>
      </c>
      <c r="EW115" s="166">
        <f t="shared" si="794"/>
        <v>0</v>
      </c>
      <c r="EX115" s="166">
        <f t="shared" si="795"/>
        <v>0</v>
      </c>
      <c r="EY115" s="166">
        <f t="shared" si="796"/>
        <v>0</v>
      </c>
      <c r="EZ115" s="166">
        <f t="shared" si="797"/>
        <v>0</v>
      </c>
      <c r="FA115" s="166">
        <f t="shared" si="798"/>
        <v>0</v>
      </c>
      <c r="FB115" s="166">
        <f t="shared" si="799"/>
        <v>0</v>
      </c>
      <c r="FC115" s="166">
        <f t="shared" si="800"/>
        <v>0</v>
      </c>
      <c r="FD115" s="166">
        <f t="shared" si="801"/>
        <v>0</v>
      </c>
      <c r="FE115" s="166">
        <f t="shared" si="802"/>
        <v>0</v>
      </c>
      <c r="FF115" s="166">
        <f t="shared" si="803"/>
        <v>0</v>
      </c>
      <c r="FH115" s="166">
        <f t="shared" si="810"/>
        <v>0</v>
      </c>
      <c r="FI115" s="166">
        <f t="shared" si="804"/>
        <v>0</v>
      </c>
      <c r="FJ115" s="166">
        <f t="shared" si="804"/>
        <v>0</v>
      </c>
      <c r="FK115" s="166">
        <f t="shared" si="804"/>
        <v>0</v>
      </c>
      <c r="FL115" s="166">
        <f t="shared" si="804"/>
        <v>0</v>
      </c>
      <c r="FM115" s="166">
        <f t="shared" si="804"/>
        <v>0</v>
      </c>
      <c r="FN115" s="166">
        <f t="shared" si="804"/>
        <v>0</v>
      </c>
      <c r="FO115" s="166">
        <f t="shared" si="804"/>
        <v>0</v>
      </c>
      <c r="FP115" s="166">
        <f t="shared" si="804"/>
        <v>0</v>
      </c>
      <c r="FQ115" s="166">
        <f t="shared" si="804"/>
        <v>0</v>
      </c>
      <c r="FR115" s="166">
        <f t="shared" si="804"/>
        <v>0</v>
      </c>
      <c r="FS115" s="166">
        <f t="shared" si="804"/>
        <v>0</v>
      </c>
      <c r="FT115" s="166">
        <f t="shared" si="804"/>
        <v>0</v>
      </c>
      <c r="FU115" s="166">
        <f t="shared" si="804"/>
        <v>0</v>
      </c>
      <c r="FV115" s="166">
        <f t="shared" si="804"/>
        <v>0</v>
      </c>
      <c r="FW115" s="166">
        <f t="shared" si="804"/>
        <v>0</v>
      </c>
      <c r="FX115" s="166">
        <f t="shared" si="804"/>
        <v>0</v>
      </c>
      <c r="FY115" s="166">
        <f t="shared" si="804"/>
        <v>0</v>
      </c>
      <c r="FZ115" s="166">
        <f t="shared" si="804"/>
        <v>0</v>
      </c>
      <c r="GA115" s="166">
        <f t="shared" si="804"/>
        <v>0</v>
      </c>
      <c r="GB115" s="166">
        <f t="shared" si="804"/>
        <v>0</v>
      </c>
      <c r="GC115" s="166">
        <f t="shared" si="804"/>
        <v>0</v>
      </c>
      <c r="GD115" s="166">
        <f t="shared" si="804"/>
        <v>0</v>
      </c>
      <c r="GE115" s="166">
        <f t="shared" si="804"/>
        <v>0</v>
      </c>
      <c r="GF115" s="166">
        <f t="shared" si="804"/>
        <v>0</v>
      </c>
      <c r="GG115" s="166">
        <f t="shared" si="804"/>
        <v>0</v>
      </c>
      <c r="GH115" s="166">
        <f t="shared" si="805"/>
        <v>0</v>
      </c>
      <c r="GI115" s="166">
        <f t="shared" si="805"/>
        <v>0</v>
      </c>
      <c r="GJ115" s="166">
        <f t="shared" si="805"/>
        <v>0</v>
      </c>
      <c r="GK115" s="166">
        <f t="shared" si="805"/>
        <v>0</v>
      </c>
      <c r="GL115" s="166">
        <f t="shared" si="805"/>
        <v>0</v>
      </c>
      <c r="GM115" s="166">
        <f t="shared" si="805"/>
        <v>0</v>
      </c>
      <c r="GN115" s="166">
        <f t="shared" si="805"/>
        <v>0</v>
      </c>
      <c r="GO115" s="166">
        <f t="shared" si="805"/>
        <v>0</v>
      </c>
      <c r="GP115" s="166">
        <f t="shared" si="805"/>
        <v>0</v>
      </c>
      <c r="GQ115" s="166">
        <f t="shared" si="805"/>
        <v>0</v>
      </c>
      <c r="GR115" s="166">
        <f t="shared" si="805"/>
        <v>0</v>
      </c>
      <c r="GS115" s="166">
        <f t="shared" si="805"/>
        <v>0</v>
      </c>
      <c r="GT115" s="166">
        <f t="shared" si="805"/>
        <v>0</v>
      </c>
      <c r="GU115" s="166">
        <f t="shared" si="805"/>
        <v>0</v>
      </c>
      <c r="GW115" s="166">
        <f t="shared" si="806"/>
        <v>0</v>
      </c>
      <c r="GX115" s="166">
        <f t="shared" si="839"/>
        <v>0</v>
      </c>
      <c r="GY115" s="166">
        <f t="shared" si="839"/>
        <v>0</v>
      </c>
      <c r="GZ115" s="166">
        <f t="shared" si="839"/>
        <v>0</v>
      </c>
      <c r="HA115" s="166">
        <f t="shared" si="839"/>
        <v>0</v>
      </c>
      <c r="HB115" s="166">
        <f t="shared" si="839"/>
        <v>0</v>
      </c>
      <c r="HC115" s="166">
        <f t="shared" si="839"/>
        <v>0</v>
      </c>
      <c r="HD115" s="166">
        <f t="shared" si="839"/>
        <v>0</v>
      </c>
      <c r="HE115" s="166">
        <f t="shared" si="839"/>
        <v>0</v>
      </c>
      <c r="HF115" s="166">
        <f t="shared" si="839"/>
        <v>0</v>
      </c>
      <c r="HG115" s="166">
        <f t="shared" si="839"/>
        <v>0</v>
      </c>
      <c r="HH115" s="166">
        <f t="shared" si="839"/>
        <v>0</v>
      </c>
      <c r="HI115" s="166">
        <f t="shared" si="839"/>
        <v>0</v>
      </c>
      <c r="HJ115" s="166">
        <f t="shared" si="839"/>
        <v>0</v>
      </c>
      <c r="HK115" s="166">
        <f t="shared" si="839"/>
        <v>0</v>
      </c>
      <c r="HL115" s="166">
        <f t="shared" si="839"/>
        <v>0</v>
      </c>
      <c r="HM115" s="166">
        <f t="shared" si="839"/>
        <v>0</v>
      </c>
      <c r="HN115" s="166">
        <f t="shared" si="839"/>
        <v>0</v>
      </c>
      <c r="HO115" s="166">
        <f t="shared" si="838"/>
        <v>0</v>
      </c>
      <c r="HP115" s="166">
        <f t="shared" si="838"/>
        <v>0</v>
      </c>
      <c r="HQ115" s="166">
        <f t="shared" si="838"/>
        <v>0</v>
      </c>
      <c r="HR115" s="166">
        <f t="shared" si="838"/>
        <v>0</v>
      </c>
      <c r="HS115" s="166">
        <f t="shared" si="838"/>
        <v>0</v>
      </c>
      <c r="HT115" s="166">
        <f t="shared" si="838"/>
        <v>0</v>
      </c>
      <c r="HU115" s="166">
        <f t="shared" si="838"/>
        <v>0</v>
      </c>
      <c r="HV115" s="166">
        <f t="shared" si="838"/>
        <v>0</v>
      </c>
      <c r="HW115" s="166">
        <f t="shared" si="838"/>
        <v>0</v>
      </c>
      <c r="HX115" s="166">
        <f t="shared" si="838"/>
        <v>0</v>
      </c>
      <c r="HY115" s="166">
        <f t="shared" si="838"/>
        <v>0</v>
      </c>
      <c r="HZ115" s="166">
        <f t="shared" si="838"/>
        <v>0</v>
      </c>
      <c r="IA115" s="166">
        <f t="shared" si="838"/>
        <v>0</v>
      </c>
      <c r="IB115" s="166">
        <f t="shared" si="838"/>
        <v>0</v>
      </c>
      <c r="IC115" s="166">
        <f t="shared" si="838"/>
        <v>0</v>
      </c>
      <c r="ID115" s="166">
        <f t="shared" si="838"/>
        <v>0</v>
      </c>
      <c r="IE115" s="166">
        <f t="shared" si="838"/>
        <v>0</v>
      </c>
      <c r="IF115" s="166">
        <f t="shared" si="808"/>
        <v>0</v>
      </c>
      <c r="IG115" s="166">
        <f t="shared" si="808"/>
        <v>0</v>
      </c>
      <c r="IH115" s="166">
        <f t="shared" si="808"/>
        <v>0</v>
      </c>
      <c r="II115" s="166">
        <f t="shared" si="808"/>
        <v>0</v>
      </c>
      <c r="IJ115" s="166">
        <f t="shared" si="808"/>
        <v>0</v>
      </c>
      <c r="IL115" s="166">
        <f t="shared" ref="IL115:IL124" si="840">IF(GW115=1,1,0)</f>
        <v>0</v>
      </c>
      <c r="IM115" s="166">
        <f t="shared" ref="IM115:IM124" si="841">IF(GX115=1,1,0)</f>
        <v>0</v>
      </c>
      <c r="IN115" s="166">
        <f t="shared" ref="IN115:IN124" si="842">IF(GY115=1,1,0)</f>
        <v>0</v>
      </c>
      <c r="IO115" s="166">
        <f t="shared" ref="IO115:IO124" si="843">IF(GZ115=1,1,0)</f>
        <v>0</v>
      </c>
      <c r="IP115" s="166">
        <f t="shared" ref="IP115:IP124" si="844">IF(HA115=1,1,0)</f>
        <v>0</v>
      </c>
      <c r="IQ115" s="166">
        <f t="shared" ref="IQ115:IQ124" si="845">IF(HB115=1,1,0)</f>
        <v>0</v>
      </c>
      <c r="IR115" s="166">
        <f t="shared" ref="IR115:IR124" si="846">IF(HC115=1,1,0)</f>
        <v>0</v>
      </c>
      <c r="IS115" s="166">
        <f t="shared" ref="IS115:IS124" si="847">IF(HD115=1,1,0)</f>
        <v>0</v>
      </c>
      <c r="IT115" s="166">
        <f t="shared" ref="IT115:IT124" si="848">IF(HE115=1,1,0)</f>
        <v>0</v>
      </c>
      <c r="IU115" s="166">
        <f t="shared" ref="IU115:IU124" si="849">IF(HF115=1,1,0)</f>
        <v>0</v>
      </c>
      <c r="IV115" s="166">
        <f t="shared" ref="IV115:IV124" si="850">IF(HG115=1,1,0)</f>
        <v>0</v>
      </c>
      <c r="IW115" s="166">
        <f t="shared" ref="IW115:IW124" si="851">IF(HH115=1,1,0)</f>
        <v>0</v>
      </c>
      <c r="IX115" s="166">
        <f t="shared" ref="IX115:IX124" si="852">IF(HI115=1,1,0)</f>
        <v>0</v>
      </c>
      <c r="IY115" s="166">
        <f t="shared" ref="IY115:IY124" si="853">IF(HJ115=1,1,0)</f>
        <v>0</v>
      </c>
      <c r="IZ115" s="166">
        <f t="shared" ref="IZ115:IZ124" si="854">IF(HK115=1,1,0)</f>
        <v>0</v>
      </c>
      <c r="JA115" s="166">
        <f t="shared" ref="JA115:JA124" si="855">IF(HL115=1,1,0)</f>
        <v>0</v>
      </c>
      <c r="JB115" s="166">
        <f t="shared" ref="JB115:JB124" si="856">IF(HM115=1,1,0)</f>
        <v>0</v>
      </c>
      <c r="JC115" s="166">
        <f t="shared" ref="JC115:JC124" si="857">IF(HN115=1,1,0)</f>
        <v>0</v>
      </c>
      <c r="JD115" s="166">
        <f t="shared" ref="JD115:JD124" si="858">IF(HO115=1,1,0)</f>
        <v>0</v>
      </c>
      <c r="JE115" s="166">
        <f t="shared" ref="JE115:JE124" si="859">IF(HP115=1,1,0)</f>
        <v>0</v>
      </c>
      <c r="JF115" s="166">
        <f t="shared" ref="JF115:JF124" si="860">IF(HQ115=1,1,0)</f>
        <v>0</v>
      </c>
      <c r="JG115" s="166">
        <f t="shared" ref="JG115:JG124" si="861">IF(HR115=1,1,0)</f>
        <v>0</v>
      </c>
      <c r="JH115" s="166">
        <f t="shared" ref="JH115:JH124" si="862">IF(HS115=1,1,0)</f>
        <v>0</v>
      </c>
      <c r="JI115" s="166">
        <f t="shared" ref="JI115:JI124" si="863">IF(HT115=1,1,0)</f>
        <v>0</v>
      </c>
      <c r="JJ115" s="166">
        <f t="shared" ref="JJ115:JJ124" si="864">IF(HU115=1,1,0)</f>
        <v>0</v>
      </c>
      <c r="JK115" s="166">
        <f t="shared" ref="JK115:JK124" si="865">IF(HV115=1,1,0)</f>
        <v>0</v>
      </c>
      <c r="JL115" s="166">
        <f t="shared" ref="JL115:JL124" si="866">IF(HW115=1,1,0)</f>
        <v>0</v>
      </c>
      <c r="JM115" s="166">
        <f t="shared" ref="JM115:JM124" si="867">IF(HX115=1,1,0)</f>
        <v>0</v>
      </c>
      <c r="JN115" s="166">
        <f t="shared" ref="JN115:JN124" si="868">IF(HY115=1,1,0)</f>
        <v>0</v>
      </c>
      <c r="JO115" s="166">
        <f t="shared" ref="JO115:JO124" si="869">IF(HZ115=1,1,0)</f>
        <v>0</v>
      </c>
      <c r="JP115" s="166">
        <f t="shared" ref="JP115:JP124" si="870">IF(IA115=1,1,0)</f>
        <v>0</v>
      </c>
      <c r="JQ115" s="166">
        <f t="shared" ref="JQ115:JQ124" si="871">IF(IB115=1,1,0)</f>
        <v>0</v>
      </c>
      <c r="JR115" s="166">
        <f t="shared" ref="JR115:JR124" si="872">IF(IC115=1,1,0)</f>
        <v>0</v>
      </c>
      <c r="JS115" s="166">
        <f t="shared" ref="JS115:JS124" si="873">IF(ID115=1,1,0)</f>
        <v>0</v>
      </c>
      <c r="JT115" s="166">
        <f t="shared" ref="JT115:JT124" si="874">IF(IE115=1,1,0)</f>
        <v>0</v>
      </c>
      <c r="JU115" s="166">
        <f t="shared" ref="JU115:JU124" si="875">IF(IF115=1,1,0)</f>
        <v>0</v>
      </c>
      <c r="JV115" s="166">
        <f t="shared" ref="JV115:JV124" si="876">IF(IG115=1,1,0)</f>
        <v>0</v>
      </c>
      <c r="JW115" s="166">
        <f t="shared" ref="JW115:JW124" si="877">IF(IH115=1,1,0)</f>
        <v>0</v>
      </c>
      <c r="JX115" s="166">
        <f t="shared" ref="JX115:JX124" si="878">IF(II115=1,1,0)</f>
        <v>0</v>
      </c>
      <c r="JY115" s="166">
        <f t="shared" ref="JY115:JY124" si="879">IF(IJ115=1,1,0)</f>
        <v>0</v>
      </c>
      <c r="JZ115" s="167" t="str">
        <f>IF(MAX(IL115:JY115)=1,CONCATENATE("If no, risk for inelligible proposed unit."),"")</f>
        <v/>
      </c>
    </row>
    <row r="116" spans="1:286" ht="12.95" customHeight="1" x14ac:dyDescent="0.25">
      <c r="A116" s="285" t="s">
        <v>333</v>
      </c>
      <c r="B116" s="285" t="s">
        <v>333</v>
      </c>
      <c r="C116" s="285" t="s">
        <v>333</v>
      </c>
      <c r="D116" s="285" t="s">
        <v>333</v>
      </c>
      <c r="E116" s="285" t="s">
        <v>333</v>
      </c>
      <c r="F116" s="285" t="s">
        <v>333</v>
      </c>
      <c r="G116" s="285" t="s">
        <v>333</v>
      </c>
      <c r="H116" s="285" t="s">
        <v>333</v>
      </c>
      <c r="I116" s="285" t="s">
        <v>333</v>
      </c>
      <c r="J116" s="285" t="s">
        <v>333</v>
      </c>
      <c r="K116" s="285" t="s">
        <v>333</v>
      </c>
      <c r="L116" s="285" t="s">
        <v>333</v>
      </c>
      <c r="M116" s="285" t="s">
        <v>333</v>
      </c>
      <c r="N116" s="285" t="s">
        <v>333</v>
      </c>
      <c r="O116" s="285" t="s">
        <v>333</v>
      </c>
      <c r="P116" s="285" t="s">
        <v>333</v>
      </c>
      <c r="Q116" s="285" t="s">
        <v>333</v>
      </c>
      <c r="R116" s="154" t="str">
        <f t="shared" si="720"/>
        <v/>
      </c>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298"/>
      <c r="BH116" s="299"/>
      <c r="BI116" s="299"/>
      <c r="BJ116" s="299"/>
      <c r="BK116" s="299"/>
      <c r="BL116" s="299"/>
      <c r="BM116" s="299"/>
      <c r="BN116" s="299"/>
      <c r="BO116" s="299"/>
      <c r="BP116" s="299"/>
      <c r="BQ116" s="299"/>
      <c r="BR116" s="299"/>
      <c r="BS116" s="299"/>
      <c r="BT116" s="299"/>
      <c r="BU116" s="299"/>
      <c r="BV116" s="299"/>
      <c r="BW116" s="300"/>
      <c r="BX116" s="8"/>
      <c r="BY116" s="146"/>
      <c r="BZ116" s="158" t="str">
        <f t="shared" si="721"/>
        <v/>
      </c>
      <c r="CA116" s="166">
        <f t="shared" si="722"/>
        <v>0</v>
      </c>
      <c r="CB116" s="166">
        <f t="shared" si="723"/>
        <v>0</v>
      </c>
      <c r="CD116" s="166">
        <f t="shared" si="724"/>
        <v>0</v>
      </c>
      <c r="CE116" s="166">
        <f t="shared" si="725"/>
        <v>0</v>
      </c>
      <c r="CF116" s="166">
        <f t="shared" si="726"/>
        <v>0</v>
      </c>
      <c r="CG116" s="166">
        <f t="shared" si="727"/>
        <v>0</v>
      </c>
      <c r="CH116" s="166">
        <f t="shared" si="728"/>
        <v>0</v>
      </c>
      <c r="CI116" s="166">
        <f t="shared" si="729"/>
        <v>0</v>
      </c>
      <c r="CJ116" s="166">
        <f t="shared" si="730"/>
        <v>0</v>
      </c>
      <c r="CK116" s="166">
        <f t="shared" si="731"/>
        <v>0</v>
      </c>
      <c r="CL116" s="166">
        <f t="shared" si="732"/>
        <v>0</v>
      </c>
      <c r="CM116" s="166">
        <f t="shared" si="733"/>
        <v>0</v>
      </c>
      <c r="CN116" s="166">
        <f t="shared" si="734"/>
        <v>0</v>
      </c>
      <c r="CO116" s="166">
        <f t="shared" si="735"/>
        <v>0</v>
      </c>
      <c r="CP116" s="166">
        <f t="shared" si="736"/>
        <v>0</v>
      </c>
      <c r="CQ116" s="166">
        <f t="shared" si="737"/>
        <v>0</v>
      </c>
      <c r="CR116" s="166">
        <f t="shared" si="738"/>
        <v>0</v>
      </c>
      <c r="CS116" s="166">
        <f t="shared" si="739"/>
        <v>0</v>
      </c>
      <c r="CT116" s="166">
        <f t="shared" si="740"/>
        <v>0</v>
      </c>
      <c r="CU116" s="166">
        <f t="shared" si="741"/>
        <v>0</v>
      </c>
      <c r="CV116" s="166">
        <f t="shared" si="742"/>
        <v>0</v>
      </c>
      <c r="CW116" s="166">
        <f t="shared" si="743"/>
        <v>0</v>
      </c>
      <c r="CX116" s="166">
        <f t="shared" si="744"/>
        <v>0</v>
      </c>
      <c r="CY116" s="166">
        <f t="shared" si="745"/>
        <v>0</v>
      </c>
      <c r="CZ116" s="166">
        <f t="shared" si="746"/>
        <v>0</v>
      </c>
      <c r="DA116" s="166">
        <f t="shared" si="747"/>
        <v>0</v>
      </c>
      <c r="DB116" s="166">
        <f t="shared" si="748"/>
        <v>0</v>
      </c>
      <c r="DC116" s="166">
        <f t="shared" si="749"/>
        <v>0</v>
      </c>
      <c r="DD116" s="166">
        <f t="shared" si="750"/>
        <v>0</v>
      </c>
      <c r="DE116" s="166">
        <f t="shared" si="751"/>
        <v>0</v>
      </c>
      <c r="DF116" s="166">
        <f t="shared" si="752"/>
        <v>0</v>
      </c>
      <c r="DG116" s="166">
        <f t="shared" si="753"/>
        <v>0</v>
      </c>
      <c r="DH116" s="166">
        <f t="shared" si="754"/>
        <v>0</v>
      </c>
      <c r="DI116" s="166">
        <f t="shared" si="755"/>
        <v>0</v>
      </c>
      <c r="DJ116" s="166">
        <f t="shared" si="756"/>
        <v>0</v>
      </c>
      <c r="DK116" s="166">
        <f t="shared" si="757"/>
        <v>0</v>
      </c>
      <c r="DL116" s="166">
        <f t="shared" si="758"/>
        <v>0</v>
      </c>
      <c r="DM116" s="166">
        <f t="shared" si="759"/>
        <v>0</v>
      </c>
      <c r="DN116" s="166">
        <f t="shared" si="760"/>
        <v>0</v>
      </c>
      <c r="DO116" s="166">
        <f t="shared" si="761"/>
        <v>0</v>
      </c>
      <c r="DP116" s="166">
        <f t="shared" si="762"/>
        <v>0</v>
      </c>
      <c r="DQ116" s="166">
        <f t="shared" si="763"/>
        <v>0</v>
      </c>
      <c r="DS116" s="166">
        <f t="shared" si="764"/>
        <v>0</v>
      </c>
      <c r="DT116" s="166">
        <f t="shared" si="765"/>
        <v>0</v>
      </c>
      <c r="DU116" s="166">
        <f t="shared" si="766"/>
        <v>0</v>
      </c>
      <c r="DV116" s="166">
        <f t="shared" si="767"/>
        <v>0</v>
      </c>
      <c r="DW116" s="166">
        <f t="shared" si="768"/>
        <v>0</v>
      </c>
      <c r="DX116" s="166">
        <f t="shared" si="769"/>
        <v>0</v>
      </c>
      <c r="DY116" s="166">
        <f t="shared" si="770"/>
        <v>0</v>
      </c>
      <c r="DZ116" s="166">
        <f t="shared" si="771"/>
        <v>0</v>
      </c>
      <c r="EA116" s="166">
        <f t="shared" si="772"/>
        <v>0</v>
      </c>
      <c r="EB116" s="166">
        <f t="shared" si="773"/>
        <v>0</v>
      </c>
      <c r="EC116" s="166">
        <f t="shared" si="774"/>
        <v>0</v>
      </c>
      <c r="ED116" s="166">
        <f t="shared" si="775"/>
        <v>0</v>
      </c>
      <c r="EE116" s="166">
        <f t="shared" si="776"/>
        <v>0</v>
      </c>
      <c r="EF116" s="166">
        <f t="shared" si="777"/>
        <v>0</v>
      </c>
      <c r="EG116" s="166">
        <f t="shared" si="778"/>
        <v>0</v>
      </c>
      <c r="EH116" s="166">
        <f t="shared" si="779"/>
        <v>0</v>
      </c>
      <c r="EI116" s="166">
        <f t="shared" si="780"/>
        <v>0</v>
      </c>
      <c r="EJ116" s="166">
        <f t="shared" si="781"/>
        <v>0</v>
      </c>
      <c r="EK116" s="166">
        <f t="shared" si="782"/>
        <v>0</v>
      </c>
      <c r="EL116" s="166">
        <f t="shared" si="783"/>
        <v>0</v>
      </c>
      <c r="EM116" s="166">
        <f t="shared" si="784"/>
        <v>0</v>
      </c>
      <c r="EN116" s="166">
        <f t="shared" si="785"/>
        <v>0</v>
      </c>
      <c r="EO116" s="166">
        <f t="shared" si="786"/>
        <v>0</v>
      </c>
      <c r="EP116" s="166">
        <f t="shared" si="787"/>
        <v>0</v>
      </c>
      <c r="EQ116" s="166">
        <f t="shared" si="788"/>
        <v>0</v>
      </c>
      <c r="ER116" s="166">
        <f t="shared" si="789"/>
        <v>0</v>
      </c>
      <c r="ES116" s="166">
        <f t="shared" si="790"/>
        <v>0</v>
      </c>
      <c r="ET116" s="166">
        <f t="shared" si="791"/>
        <v>0</v>
      </c>
      <c r="EU116" s="166">
        <f t="shared" si="792"/>
        <v>0</v>
      </c>
      <c r="EV116" s="166">
        <f t="shared" si="793"/>
        <v>0</v>
      </c>
      <c r="EW116" s="166">
        <f t="shared" si="794"/>
        <v>0</v>
      </c>
      <c r="EX116" s="166">
        <f t="shared" si="795"/>
        <v>0</v>
      </c>
      <c r="EY116" s="166">
        <f t="shared" si="796"/>
        <v>0</v>
      </c>
      <c r="EZ116" s="166">
        <f t="shared" si="797"/>
        <v>0</v>
      </c>
      <c r="FA116" s="166">
        <f t="shared" si="798"/>
        <v>0</v>
      </c>
      <c r="FB116" s="166">
        <f t="shared" si="799"/>
        <v>0</v>
      </c>
      <c r="FC116" s="166">
        <f t="shared" si="800"/>
        <v>0</v>
      </c>
      <c r="FD116" s="166">
        <f t="shared" si="801"/>
        <v>0</v>
      </c>
      <c r="FE116" s="166">
        <f t="shared" si="802"/>
        <v>0</v>
      </c>
      <c r="FF116" s="166">
        <f t="shared" si="803"/>
        <v>0</v>
      </c>
      <c r="FH116" s="166">
        <f t="shared" si="810"/>
        <v>0</v>
      </c>
      <c r="FI116" s="166">
        <f t="shared" si="804"/>
        <v>0</v>
      </c>
      <c r="FJ116" s="166">
        <f t="shared" si="804"/>
        <v>0</v>
      </c>
      <c r="FK116" s="166">
        <f t="shared" si="804"/>
        <v>0</v>
      </c>
      <c r="FL116" s="166">
        <f t="shared" si="804"/>
        <v>0</v>
      </c>
      <c r="FM116" s="166">
        <f t="shared" si="804"/>
        <v>0</v>
      </c>
      <c r="FN116" s="166">
        <f t="shared" ref="FN116:FN130" si="880">IF(AND(Y116&lt;&gt;"",DY116=1),1,0)</f>
        <v>0</v>
      </c>
      <c r="FO116" s="166">
        <f t="shared" ref="FO116:FO130" si="881">IF(AND(Z116&lt;&gt;"",DZ116=1),1,0)</f>
        <v>0</v>
      </c>
      <c r="FP116" s="166">
        <f t="shared" ref="FP116:FP130" si="882">IF(AND(AA116&lt;&gt;"",EA116=1),1,0)</f>
        <v>0</v>
      </c>
      <c r="FQ116" s="166">
        <f t="shared" ref="FQ116:FQ130" si="883">IF(AND(AB116&lt;&gt;"",EB116=1),1,0)</f>
        <v>0</v>
      </c>
      <c r="FR116" s="166">
        <f t="shared" ref="FR116:FR130" si="884">IF(AND(AC116&lt;&gt;"",EC116=1),1,0)</f>
        <v>0</v>
      </c>
      <c r="FS116" s="166">
        <f t="shared" ref="FS116:FS130" si="885">IF(AND(AD116&lt;&gt;"",ED116=1),1,0)</f>
        <v>0</v>
      </c>
      <c r="FT116" s="166">
        <f t="shared" ref="FT116:FT130" si="886">IF(AND(AE116&lt;&gt;"",EE116=1),1,0)</f>
        <v>0</v>
      </c>
      <c r="FU116" s="166">
        <f t="shared" ref="FU116:FU130" si="887">IF(AND(AF116&lt;&gt;"",EF116=1),1,0)</f>
        <v>0</v>
      </c>
      <c r="FV116" s="166">
        <f t="shared" ref="FV116:FV130" si="888">IF(AND(AG116&lt;&gt;"",EG116=1),1,0)</f>
        <v>0</v>
      </c>
      <c r="FW116" s="166">
        <f t="shared" ref="FW116:FW130" si="889">IF(AND(AH116&lt;&gt;"",EH116=1),1,0)</f>
        <v>0</v>
      </c>
      <c r="FX116" s="166">
        <f t="shared" ref="FX116:FX130" si="890">IF(AND(AI116&lt;&gt;"",EI116=1),1,0)</f>
        <v>0</v>
      </c>
      <c r="FY116" s="166">
        <f t="shared" ref="FY116:FY130" si="891">IF(AND(AJ116&lt;&gt;"",EJ116=1),1,0)</f>
        <v>0</v>
      </c>
      <c r="FZ116" s="166">
        <f t="shared" ref="FZ116:FZ130" si="892">IF(AND(AK116&lt;&gt;"",EK116=1),1,0)</f>
        <v>0</v>
      </c>
      <c r="GA116" s="166">
        <f t="shared" ref="GA116:GA130" si="893">IF(AND(AL116&lt;&gt;"",EL116=1),1,0)</f>
        <v>0</v>
      </c>
      <c r="GB116" s="166">
        <f t="shared" ref="GB116:GB130" si="894">IF(AND(AM116&lt;&gt;"",EM116=1),1,0)</f>
        <v>0</v>
      </c>
      <c r="GC116" s="166">
        <f t="shared" ref="GC116:GC130" si="895">IF(AND(AN116&lt;&gt;"",EN116=1),1,0)</f>
        <v>0</v>
      </c>
      <c r="GD116" s="166">
        <f t="shared" ref="GD116:GD130" si="896">IF(AND(AO116&lt;&gt;"",EO116=1),1,0)</f>
        <v>0</v>
      </c>
      <c r="GE116" s="166">
        <f t="shared" ref="GE116:GE130" si="897">IF(AND(AP116&lt;&gt;"",EP116=1),1,0)</f>
        <v>0</v>
      </c>
      <c r="GF116" s="166">
        <f t="shared" ref="GF116:GF130" si="898">IF(AND(AQ116&lt;&gt;"",EQ116=1),1,0)</f>
        <v>0</v>
      </c>
      <c r="GG116" s="166">
        <f t="shared" ref="GG116:GG130" si="899">IF(AND(AR116&lt;&gt;"",ER116=1),1,0)</f>
        <v>0</v>
      </c>
      <c r="GH116" s="166">
        <f t="shared" si="805"/>
        <v>0</v>
      </c>
      <c r="GI116" s="166">
        <f t="shared" si="805"/>
        <v>0</v>
      </c>
      <c r="GJ116" s="166">
        <f t="shared" si="805"/>
        <v>0</v>
      </c>
      <c r="GK116" s="166">
        <f t="shared" si="805"/>
        <v>0</v>
      </c>
      <c r="GL116" s="166">
        <f t="shared" si="805"/>
        <v>0</v>
      </c>
      <c r="GM116" s="166">
        <f t="shared" si="805"/>
        <v>0</v>
      </c>
      <c r="GN116" s="166">
        <f t="shared" si="805"/>
        <v>0</v>
      </c>
      <c r="GO116" s="166">
        <f t="shared" si="805"/>
        <v>0</v>
      </c>
      <c r="GP116" s="166">
        <f t="shared" si="805"/>
        <v>0</v>
      </c>
      <c r="GQ116" s="166">
        <f t="shared" si="805"/>
        <v>0</v>
      </c>
      <c r="GR116" s="166">
        <f t="shared" si="805"/>
        <v>0</v>
      </c>
      <c r="GS116" s="166">
        <f t="shared" si="805"/>
        <v>0</v>
      </c>
      <c r="GT116" s="166">
        <f t="shared" si="805"/>
        <v>0</v>
      </c>
      <c r="GU116" s="166">
        <f t="shared" si="805"/>
        <v>0</v>
      </c>
      <c r="GW116" s="166">
        <f t="shared" si="806"/>
        <v>0</v>
      </c>
      <c r="GX116" s="166">
        <f t="shared" si="839"/>
        <v>0</v>
      </c>
      <c r="GY116" s="166">
        <f t="shared" si="839"/>
        <v>0</v>
      </c>
      <c r="GZ116" s="166">
        <f t="shared" si="839"/>
        <v>0</v>
      </c>
      <c r="HA116" s="166">
        <f t="shared" si="839"/>
        <v>0</v>
      </c>
      <c r="HB116" s="166">
        <f t="shared" si="839"/>
        <v>0</v>
      </c>
      <c r="HC116" s="166">
        <f t="shared" si="839"/>
        <v>0</v>
      </c>
      <c r="HD116" s="166">
        <f t="shared" si="839"/>
        <v>0</v>
      </c>
      <c r="HE116" s="166">
        <f t="shared" si="839"/>
        <v>0</v>
      </c>
      <c r="HF116" s="166">
        <f t="shared" si="839"/>
        <v>0</v>
      </c>
      <c r="HG116" s="166">
        <f t="shared" si="839"/>
        <v>0</v>
      </c>
      <c r="HH116" s="166">
        <f t="shared" si="839"/>
        <v>0</v>
      </c>
      <c r="HI116" s="166">
        <f t="shared" si="839"/>
        <v>0</v>
      </c>
      <c r="HJ116" s="166">
        <f t="shared" si="839"/>
        <v>0</v>
      </c>
      <c r="HK116" s="166">
        <f t="shared" si="839"/>
        <v>0</v>
      </c>
      <c r="HL116" s="166">
        <f t="shared" si="839"/>
        <v>0</v>
      </c>
      <c r="HM116" s="166">
        <f t="shared" si="839"/>
        <v>0</v>
      </c>
      <c r="HN116" s="166">
        <f t="shared" si="839"/>
        <v>0</v>
      </c>
      <c r="HO116" s="166">
        <f t="shared" si="838"/>
        <v>0</v>
      </c>
      <c r="HP116" s="166">
        <f t="shared" si="838"/>
        <v>0</v>
      </c>
      <c r="HQ116" s="166">
        <f t="shared" si="838"/>
        <v>0</v>
      </c>
      <c r="HR116" s="166">
        <f t="shared" si="838"/>
        <v>0</v>
      </c>
      <c r="HS116" s="166">
        <f t="shared" si="838"/>
        <v>0</v>
      </c>
      <c r="HT116" s="166">
        <f t="shared" si="838"/>
        <v>0</v>
      </c>
      <c r="HU116" s="166">
        <f t="shared" si="838"/>
        <v>0</v>
      </c>
      <c r="HV116" s="166">
        <f t="shared" si="838"/>
        <v>0</v>
      </c>
      <c r="HW116" s="166">
        <f t="shared" si="838"/>
        <v>0</v>
      </c>
      <c r="HX116" s="166">
        <f t="shared" si="838"/>
        <v>0</v>
      </c>
      <c r="HY116" s="166">
        <f t="shared" si="838"/>
        <v>0</v>
      </c>
      <c r="HZ116" s="166">
        <f t="shared" si="838"/>
        <v>0</v>
      </c>
      <c r="IA116" s="166">
        <f t="shared" si="838"/>
        <v>0</v>
      </c>
      <c r="IB116" s="166">
        <f t="shared" si="838"/>
        <v>0</v>
      </c>
      <c r="IC116" s="166">
        <f t="shared" si="838"/>
        <v>0</v>
      </c>
      <c r="ID116" s="166">
        <f t="shared" si="838"/>
        <v>0</v>
      </c>
      <c r="IE116" s="166">
        <f t="shared" si="838"/>
        <v>0</v>
      </c>
      <c r="IF116" s="166">
        <f t="shared" si="808"/>
        <v>0</v>
      </c>
      <c r="IG116" s="166">
        <f t="shared" si="808"/>
        <v>0</v>
      </c>
      <c r="IH116" s="166">
        <f t="shared" si="808"/>
        <v>0</v>
      </c>
      <c r="II116" s="166">
        <f t="shared" si="808"/>
        <v>0</v>
      </c>
      <c r="IJ116" s="166">
        <f t="shared" si="808"/>
        <v>0</v>
      </c>
      <c r="IL116" s="166">
        <f t="shared" si="840"/>
        <v>0</v>
      </c>
      <c r="IM116" s="166">
        <f t="shared" si="841"/>
        <v>0</v>
      </c>
      <c r="IN116" s="166">
        <f t="shared" si="842"/>
        <v>0</v>
      </c>
      <c r="IO116" s="166">
        <f t="shared" si="843"/>
        <v>0</v>
      </c>
      <c r="IP116" s="166">
        <f t="shared" si="844"/>
        <v>0</v>
      </c>
      <c r="IQ116" s="166">
        <f t="shared" si="845"/>
        <v>0</v>
      </c>
      <c r="IR116" s="166">
        <f t="shared" si="846"/>
        <v>0</v>
      </c>
      <c r="IS116" s="166">
        <f t="shared" si="847"/>
        <v>0</v>
      </c>
      <c r="IT116" s="166">
        <f t="shared" si="848"/>
        <v>0</v>
      </c>
      <c r="IU116" s="166">
        <f t="shared" si="849"/>
        <v>0</v>
      </c>
      <c r="IV116" s="166">
        <f t="shared" si="850"/>
        <v>0</v>
      </c>
      <c r="IW116" s="166">
        <f t="shared" si="851"/>
        <v>0</v>
      </c>
      <c r="IX116" s="166">
        <f t="shared" si="852"/>
        <v>0</v>
      </c>
      <c r="IY116" s="166">
        <f t="shared" si="853"/>
        <v>0</v>
      </c>
      <c r="IZ116" s="166">
        <f t="shared" si="854"/>
        <v>0</v>
      </c>
      <c r="JA116" s="166">
        <f t="shared" si="855"/>
        <v>0</v>
      </c>
      <c r="JB116" s="166">
        <f t="shared" si="856"/>
        <v>0</v>
      </c>
      <c r="JC116" s="166">
        <f t="shared" si="857"/>
        <v>0</v>
      </c>
      <c r="JD116" s="166">
        <f t="shared" si="858"/>
        <v>0</v>
      </c>
      <c r="JE116" s="166">
        <f t="shared" si="859"/>
        <v>0</v>
      </c>
      <c r="JF116" s="166">
        <f t="shared" si="860"/>
        <v>0</v>
      </c>
      <c r="JG116" s="166">
        <f t="shared" si="861"/>
        <v>0</v>
      </c>
      <c r="JH116" s="166">
        <f t="shared" si="862"/>
        <v>0</v>
      </c>
      <c r="JI116" s="166">
        <f t="shared" si="863"/>
        <v>0</v>
      </c>
      <c r="JJ116" s="166">
        <f t="shared" si="864"/>
        <v>0</v>
      </c>
      <c r="JK116" s="166">
        <f t="shared" si="865"/>
        <v>0</v>
      </c>
      <c r="JL116" s="166">
        <f t="shared" si="866"/>
        <v>0</v>
      </c>
      <c r="JM116" s="166">
        <f t="shared" si="867"/>
        <v>0</v>
      </c>
      <c r="JN116" s="166">
        <f t="shared" si="868"/>
        <v>0</v>
      </c>
      <c r="JO116" s="166">
        <f t="shared" si="869"/>
        <v>0</v>
      </c>
      <c r="JP116" s="166">
        <f t="shared" si="870"/>
        <v>0</v>
      </c>
      <c r="JQ116" s="166">
        <f t="shared" si="871"/>
        <v>0</v>
      </c>
      <c r="JR116" s="166">
        <f t="shared" si="872"/>
        <v>0</v>
      </c>
      <c r="JS116" s="166">
        <f t="shared" si="873"/>
        <v>0</v>
      </c>
      <c r="JT116" s="166">
        <f t="shared" si="874"/>
        <v>0</v>
      </c>
      <c r="JU116" s="166">
        <f t="shared" si="875"/>
        <v>0</v>
      </c>
      <c r="JV116" s="166">
        <f t="shared" si="876"/>
        <v>0</v>
      </c>
      <c r="JW116" s="166">
        <f t="shared" si="877"/>
        <v>0</v>
      </c>
      <c r="JX116" s="166">
        <f t="shared" si="878"/>
        <v>0</v>
      </c>
      <c r="JY116" s="166">
        <f t="shared" si="879"/>
        <v>0</v>
      </c>
      <c r="JZ116" s="167" t="str">
        <f>IF(MAX(IL116:JY116)=1,CONCATENATE("If no, risk for inelligible proposed unit."),"")</f>
        <v/>
      </c>
    </row>
    <row r="117" spans="1:286" ht="12.95" customHeight="1" x14ac:dyDescent="0.25">
      <c r="A117" s="285" t="s">
        <v>334</v>
      </c>
      <c r="B117" s="285" t="s">
        <v>334</v>
      </c>
      <c r="C117" s="285" t="s">
        <v>334</v>
      </c>
      <c r="D117" s="285" t="s">
        <v>334</v>
      </c>
      <c r="E117" s="285" t="s">
        <v>334</v>
      </c>
      <c r="F117" s="285" t="s">
        <v>334</v>
      </c>
      <c r="G117" s="285" t="s">
        <v>334</v>
      </c>
      <c r="H117" s="285" t="s">
        <v>334</v>
      </c>
      <c r="I117" s="285" t="s">
        <v>334</v>
      </c>
      <c r="J117" s="285" t="s">
        <v>334</v>
      </c>
      <c r="K117" s="285" t="s">
        <v>334</v>
      </c>
      <c r="L117" s="285" t="s">
        <v>334</v>
      </c>
      <c r="M117" s="285" t="s">
        <v>334</v>
      </c>
      <c r="N117" s="285" t="s">
        <v>334</v>
      </c>
      <c r="O117" s="285" t="s">
        <v>334</v>
      </c>
      <c r="P117" s="285" t="s">
        <v>334</v>
      </c>
      <c r="Q117" s="285" t="s">
        <v>334</v>
      </c>
      <c r="R117" s="154" t="str">
        <f t="shared" si="720"/>
        <v/>
      </c>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298"/>
      <c r="BH117" s="299"/>
      <c r="BI117" s="299"/>
      <c r="BJ117" s="299"/>
      <c r="BK117" s="299"/>
      <c r="BL117" s="299"/>
      <c r="BM117" s="299"/>
      <c r="BN117" s="299"/>
      <c r="BO117" s="299"/>
      <c r="BP117" s="299"/>
      <c r="BQ117" s="299"/>
      <c r="BR117" s="299"/>
      <c r="BS117" s="299"/>
      <c r="BT117" s="299"/>
      <c r="BU117" s="299"/>
      <c r="BV117" s="299"/>
      <c r="BW117" s="300"/>
      <c r="BX117" s="8"/>
      <c r="BY117" s="146"/>
      <c r="BZ117" s="158" t="str">
        <f t="shared" ref="BZ117:BZ122" si="900">IF(CB117&gt;0,CA117/CB117,"")</f>
        <v/>
      </c>
      <c r="CA117" s="166">
        <f t="shared" si="722"/>
        <v>0</v>
      </c>
      <c r="CB117" s="166">
        <f t="shared" si="723"/>
        <v>0</v>
      </c>
      <c r="CD117" s="166">
        <f t="shared" si="724"/>
        <v>0</v>
      </c>
      <c r="CE117" s="166">
        <f t="shared" si="725"/>
        <v>0</v>
      </c>
      <c r="CF117" s="166">
        <f t="shared" si="726"/>
        <v>0</v>
      </c>
      <c r="CG117" s="166">
        <f t="shared" si="727"/>
        <v>0</v>
      </c>
      <c r="CH117" s="166">
        <f t="shared" si="728"/>
        <v>0</v>
      </c>
      <c r="CI117" s="166">
        <f t="shared" si="729"/>
        <v>0</v>
      </c>
      <c r="CJ117" s="166">
        <f t="shared" si="730"/>
        <v>0</v>
      </c>
      <c r="CK117" s="166">
        <f t="shared" si="731"/>
        <v>0</v>
      </c>
      <c r="CL117" s="166">
        <f t="shared" si="732"/>
        <v>0</v>
      </c>
      <c r="CM117" s="166">
        <f t="shared" si="733"/>
        <v>0</v>
      </c>
      <c r="CN117" s="166">
        <f t="shared" si="734"/>
        <v>0</v>
      </c>
      <c r="CO117" s="166">
        <f t="shared" si="735"/>
        <v>0</v>
      </c>
      <c r="CP117" s="166">
        <f t="shared" si="736"/>
        <v>0</v>
      </c>
      <c r="CQ117" s="166">
        <f t="shared" si="737"/>
        <v>0</v>
      </c>
      <c r="CR117" s="166">
        <f t="shared" si="738"/>
        <v>0</v>
      </c>
      <c r="CS117" s="166">
        <f t="shared" si="739"/>
        <v>0</v>
      </c>
      <c r="CT117" s="166">
        <f t="shared" si="740"/>
        <v>0</v>
      </c>
      <c r="CU117" s="166">
        <f t="shared" si="741"/>
        <v>0</v>
      </c>
      <c r="CV117" s="166">
        <f t="shared" si="742"/>
        <v>0</v>
      </c>
      <c r="CW117" s="166">
        <f t="shared" si="743"/>
        <v>0</v>
      </c>
      <c r="CX117" s="166">
        <f t="shared" si="744"/>
        <v>0</v>
      </c>
      <c r="CY117" s="166">
        <f t="shared" si="745"/>
        <v>0</v>
      </c>
      <c r="CZ117" s="166">
        <f t="shared" si="746"/>
        <v>0</v>
      </c>
      <c r="DA117" s="166">
        <f t="shared" si="747"/>
        <v>0</v>
      </c>
      <c r="DB117" s="166">
        <f t="shared" si="748"/>
        <v>0</v>
      </c>
      <c r="DC117" s="166">
        <f t="shared" si="749"/>
        <v>0</v>
      </c>
      <c r="DD117" s="166">
        <f t="shared" si="750"/>
        <v>0</v>
      </c>
      <c r="DE117" s="166">
        <f t="shared" si="751"/>
        <v>0</v>
      </c>
      <c r="DF117" s="166">
        <f t="shared" si="752"/>
        <v>0</v>
      </c>
      <c r="DG117" s="166">
        <f t="shared" si="753"/>
        <v>0</v>
      </c>
      <c r="DH117" s="166">
        <f t="shared" si="754"/>
        <v>0</v>
      </c>
      <c r="DI117" s="166">
        <f t="shared" si="755"/>
        <v>0</v>
      </c>
      <c r="DJ117" s="166">
        <f t="shared" si="756"/>
        <v>0</v>
      </c>
      <c r="DK117" s="166">
        <f t="shared" si="757"/>
        <v>0</v>
      </c>
      <c r="DL117" s="166">
        <f t="shared" si="758"/>
        <v>0</v>
      </c>
      <c r="DM117" s="166">
        <f t="shared" si="759"/>
        <v>0</v>
      </c>
      <c r="DN117" s="166">
        <f t="shared" si="760"/>
        <v>0</v>
      </c>
      <c r="DO117" s="166">
        <f t="shared" si="761"/>
        <v>0</v>
      </c>
      <c r="DP117" s="166">
        <f t="shared" si="762"/>
        <v>0</v>
      </c>
      <c r="DQ117" s="166">
        <f t="shared" si="763"/>
        <v>0</v>
      </c>
      <c r="DS117" s="166">
        <f t="shared" si="764"/>
        <v>0</v>
      </c>
      <c r="DT117" s="166">
        <f t="shared" si="765"/>
        <v>0</v>
      </c>
      <c r="DU117" s="166">
        <f t="shared" si="766"/>
        <v>0</v>
      </c>
      <c r="DV117" s="166">
        <f t="shared" si="767"/>
        <v>0</v>
      </c>
      <c r="DW117" s="166">
        <f t="shared" si="768"/>
        <v>0</v>
      </c>
      <c r="DX117" s="166">
        <f t="shared" si="769"/>
        <v>0</v>
      </c>
      <c r="DY117" s="166">
        <f t="shared" si="770"/>
        <v>0</v>
      </c>
      <c r="DZ117" s="166">
        <f t="shared" si="771"/>
        <v>0</v>
      </c>
      <c r="EA117" s="166">
        <f t="shared" si="772"/>
        <v>0</v>
      </c>
      <c r="EB117" s="166">
        <f t="shared" si="773"/>
        <v>0</v>
      </c>
      <c r="EC117" s="166">
        <f t="shared" si="774"/>
        <v>0</v>
      </c>
      <c r="ED117" s="166">
        <f t="shared" si="775"/>
        <v>0</v>
      </c>
      <c r="EE117" s="166">
        <f t="shared" si="776"/>
        <v>0</v>
      </c>
      <c r="EF117" s="166">
        <f t="shared" si="777"/>
        <v>0</v>
      </c>
      <c r="EG117" s="166">
        <f t="shared" si="778"/>
        <v>0</v>
      </c>
      <c r="EH117" s="166">
        <f t="shared" si="779"/>
        <v>0</v>
      </c>
      <c r="EI117" s="166">
        <f t="shared" si="780"/>
        <v>0</v>
      </c>
      <c r="EJ117" s="166">
        <f t="shared" si="781"/>
        <v>0</v>
      </c>
      <c r="EK117" s="166">
        <f t="shared" si="782"/>
        <v>0</v>
      </c>
      <c r="EL117" s="166">
        <f t="shared" si="783"/>
        <v>0</v>
      </c>
      <c r="EM117" s="166">
        <f t="shared" si="784"/>
        <v>0</v>
      </c>
      <c r="EN117" s="166">
        <f t="shared" si="785"/>
        <v>0</v>
      </c>
      <c r="EO117" s="166">
        <f t="shared" si="786"/>
        <v>0</v>
      </c>
      <c r="EP117" s="166">
        <f t="shared" si="787"/>
        <v>0</v>
      </c>
      <c r="EQ117" s="166">
        <f t="shared" si="788"/>
        <v>0</v>
      </c>
      <c r="ER117" s="166">
        <f t="shared" si="789"/>
        <v>0</v>
      </c>
      <c r="ES117" s="166">
        <f t="shared" si="790"/>
        <v>0</v>
      </c>
      <c r="ET117" s="166">
        <f t="shared" si="791"/>
        <v>0</v>
      </c>
      <c r="EU117" s="166">
        <f t="shared" si="792"/>
        <v>0</v>
      </c>
      <c r="EV117" s="166">
        <f t="shared" si="793"/>
        <v>0</v>
      </c>
      <c r="EW117" s="166">
        <f t="shared" si="794"/>
        <v>0</v>
      </c>
      <c r="EX117" s="166">
        <f t="shared" si="795"/>
        <v>0</v>
      </c>
      <c r="EY117" s="166">
        <f t="shared" si="796"/>
        <v>0</v>
      </c>
      <c r="EZ117" s="166">
        <f t="shared" si="797"/>
        <v>0</v>
      </c>
      <c r="FA117" s="166">
        <f t="shared" si="798"/>
        <v>0</v>
      </c>
      <c r="FB117" s="166">
        <f t="shared" si="799"/>
        <v>0</v>
      </c>
      <c r="FC117" s="166">
        <f t="shared" si="800"/>
        <v>0</v>
      </c>
      <c r="FD117" s="166">
        <f t="shared" si="801"/>
        <v>0</v>
      </c>
      <c r="FE117" s="166">
        <f t="shared" si="802"/>
        <v>0</v>
      </c>
      <c r="FF117" s="166">
        <f t="shared" si="803"/>
        <v>0</v>
      </c>
      <c r="FH117" s="166">
        <f t="shared" si="810"/>
        <v>0</v>
      </c>
      <c r="FI117" s="166">
        <f t="shared" ref="FI117:FI130" si="901">IF(AND(T117&lt;&gt;"",DT117=1),1,0)</f>
        <v>0</v>
      </c>
      <c r="FJ117" s="166">
        <f t="shared" ref="FJ117:FJ130" si="902">IF(AND(U117&lt;&gt;"",DU117=1),1,0)</f>
        <v>0</v>
      </c>
      <c r="FK117" s="166">
        <f t="shared" ref="FK117:FK130" si="903">IF(AND(V117&lt;&gt;"",DV117=1),1,0)</f>
        <v>0</v>
      </c>
      <c r="FL117" s="166">
        <f t="shared" ref="FL117:FL130" si="904">IF(AND(W117&lt;&gt;"",DW117=1),1,0)</f>
        <v>0</v>
      </c>
      <c r="FM117" s="166">
        <f t="shared" ref="FM117:FM130" si="905">IF(AND(X117&lt;&gt;"",DX117=1),1,0)</f>
        <v>0</v>
      </c>
      <c r="FN117" s="166">
        <f t="shared" si="880"/>
        <v>0</v>
      </c>
      <c r="FO117" s="166">
        <f t="shared" si="881"/>
        <v>0</v>
      </c>
      <c r="FP117" s="166">
        <f t="shared" si="882"/>
        <v>0</v>
      </c>
      <c r="FQ117" s="166">
        <f t="shared" si="883"/>
        <v>0</v>
      </c>
      <c r="FR117" s="166">
        <f t="shared" si="884"/>
        <v>0</v>
      </c>
      <c r="FS117" s="166">
        <f t="shared" si="885"/>
        <v>0</v>
      </c>
      <c r="FT117" s="166">
        <f t="shared" si="886"/>
        <v>0</v>
      </c>
      <c r="FU117" s="166">
        <f t="shared" si="887"/>
        <v>0</v>
      </c>
      <c r="FV117" s="166">
        <f t="shared" si="888"/>
        <v>0</v>
      </c>
      <c r="FW117" s="166">
        <f t="shared" si="889"/>
        <v>0</v>
      </c>
      <c r="FX117" s="166">
        <f t="shared" si="890"/>
        <v>0</v>
      </c>
      <c r="FY117" s="166">
        <f t="shared" si="891"/>
        <v>0</v>
      </c>
      <c r="FZ117" s="166">
        <f t="shared" si="892"/>
        <v>0</v>
      </c>
      <c r="GA117" s="166">
        <f t="shared" si="893"/>
        <v>0</v>
      </c>
      <c r="GB117" s="166">
        <f t="shared" si="894"/>
        <v>0</v>
      </c>
      <c r="GC117" s="166">
        <f t="shared" si="895"/>
        <v>0</v>
      </c>
      <c r="GD117" s="166">
        <f t="shared" si="896"/>
        <v>0</v>
      </c>
      <c r="GE117" s="166">
        <f t="shared" si="897"/>
        <v>0</v>
      </c>
      <c r="GF117" s="166">
        <f t="shared" si="898"/>
        <v>0</v>
      </c>
      <c r="GG117" s="166">
        <f t="shared" si="899"/>
        <v>0</v>
      </c>
      <c r="GH117" s="166">
        <f t="shared" si="805"/>
        <v>0</v>
      </c>
      <c r="GI117" s="166">
        <f t="shared" si="805"/>
        <v>0</v>
      </c>
      <c r="GJ117" s="166">
        <f t="shared" si="805"/>
        <v>0</v>
      </c>
      <c r="GK117" s="166">
        <f t="shared" si="805"/>
        <v>0</v>
      </c>
      <c r="GL117" s="166">
        <f t="shared" si="805"/>
        <v>0</v>
      </c>
      <c r="GM117" s="166">
        <f t="shared" si="805"/>
        <v>0</v>
      </c>
      <c r="GN117" s="166">
        <f t="shared" si="805"/>
        <v>0</v>
      </c>
      <c r="GO117" s="166">
        <f t="shared" si="805"/>
        <v>0</v>
      </c>
      <c r="GP117" s="166">
        <f t="shared" si="805"/>
        <v>0</v>
      </c>
      <c r="GQ117" s="166">
        <f t="shared" si="805"/>
        <v>0</v>
      </c>
      <c r="GR117" s="166">
        <f t="shared" si="805"/>
        <v>0</v>
      </c>
      <c r="GS117" s="166">
        <f t="shared" si="805"/>
        <v>0</v>
      </c>
      <c r="GT117" s="166">
        <f t="shared" si="805"/>
        <v>0</v>
      </c>
      <c r="GU117" s="166">
        <f t="shared" si="805"/>
        <v>0</v>
      </c>
      <c r="GW117" s="166">
        <f t="shared" si="806"/>
        <v>0</v>
      </c>
      <c r="GX117" s="166">
        <f t="shared" si="839"/>
        <v>0</v>
      </c>
      <c r="GY117" s="166">
        <f t="shared" si="839"/>
        <v>0</v>
      </c>
      <c r="GZ117" s="166">
        <f t="shared" si="839"/>
        <v>0</v>
      </c>
      <c r="HA117" s="166">
        <f t="shared" si="839"/>
        <v>0</v>
      </c>
      <c r="HB117" s="166">
        <f t="shared" si="839"/>
        <v>0</v>
      </c>
      <c r="HC117" s="166">
        <f t="shared" si="839"/>
        <v>0</v>
      </c>
      <c r="HD117" s="166">
        <f t="shared" si="839"/>
        <v>0</v>
      </c>
      <c r="HE117" s="166">
        <f t="shared" si="839"/>
        <v>0</v>
      </c>
      <c r="HF117" s="166">
        <f t="shared" si="839"/>
        <v>0</v>
      </c>
      <c r="HG117" s="166">
        <f t="shared" si="839"/>
        <v>0</v>
      </c>
      <c r="HH117" s="166">
        <f t="shared" si="839"/>
        <v>0</v>
      </c>
      <c r="HI117" s="166">
        <f t="shared" si="839"/>
        <v>0</v>
      </c>
      <c r="HJ117" s="166">
        <f t="shared" si="839"/>
        <v>0</v>
      </c>
      <c r="HK117" s="166">
        <f t="shared" si="839"/>
        <v>0</v>
      </c>
      <c r="HL117" s="166">
        <f t="shared" si="839"/>
        <v>0</v>
      </c>
      <c r="HM117" s="166">
        <f t="shared" si="839"/>
        <v>0</v>
      </c>
      <c r="HN117" s="166">
        <f t="shared" si="839"/>
        <v>0</v>
      </c>
      <c r="HO117" s="166">
        <f t="shared" si="838"/>
        <v>0</v>
      </c>
      <c r="HP117" s="166">
        <f t="shared" si="838"/>
        <v>0</v>
      </c>
      <c r="HQ117" s="166">
        <f t="shared" si="838"/>
        <v>0</v>
      </c>
      <c r="HR117" s="166">
        <f t="shared" si="838"/>
        <v>0</v>
      </c>
      <c r="HS117" s="166">
        <f t="shared" si="838"/>
        <v>0</v>
      </c>
      <c r="HT117" s="166">
        <f t="shared" si="838"/>
        <v>0</v>
      </c>
      <c r="HU117" s="166">
        <f t="shared" si="838"/>
        <v>0</v>
      </c>
      <c r="HV117" s="166">
        <f t="shared" si="838"/>
        <v>0</v>
      </c>
      <c r="HW117" s="166">
        <f t="shared" si="838"/>
        <v>0</v>
      </c>
      <c r="HX117" s="166">
        <f t="shared" si="838"/>
        <v>0</v>
      </c>
      <c r="HY117" s="166">
        <f t="shared" si="838"/>
        <v>0</v>
      </c>
      <c r="HZ117" s="166">
        <f t="shared" si="838"/>
        <v>0</v>
      </c>
      <c r="IA117" s="166">
        <f t="shared" si="838"/>
        <v>0</v>
      </c>
      <c r="IB117" s="166">
        <f t="shared" si="838"/>
        <v>0</v>
      </c>
      <c r="IC117" s="166">
        <f t="shared" si="838"/>
        <v>0</v>
      </c>
      <c r="ID117" s="166">
        <f t="shared" si="838"/>
        <v>0</v>
      </c>
      <c r="IE117" s="166">
        <f t="shared" si="838"/>
        <v>0</v>
      </c>
      <c r="IF117" s="166">
        <f t="shared" si="808"/>
        <v>0</v>
      </c>
      <c r="IG117" s="166">
        <f t="shared" si="808"/>
        <v>0</v>
      </c>
      <c r="IH117" s="166">
        <f t="shared" si="808"/>
        <v>0</v>
      </c>
      <c r="II117" s="166">
        <f t="shared" si="808"/>
        <v>0</v>
      </c>
      <c r="IJ117" s="166">
        <f t="shared" si="808"/>
        <v>0</v>
      </c>
      <c r="IL117" s="166">
        <f t="shared" si="840"/>
        <v>0</v>
      </c>
      <c r="IM117" s="166">
        <f t="shared" si="841"/>
        <v>0</v>
      </c>
      <c r="IN117" s="166">
        <f t="shared" si="842"/>
        <v>0</v>
      </c>
      <c r="IO117" s="166">
        <f t="shared" si="843"/>
        <v>0</v>
      </c>
      <c r="IP117" s="166">
        <f t="shared" si="844"/>
        <v>0</v>
      </c>
      <c r="IQ117" s="166">
        <f t="shared" si="845"/>
        <v>0</v>
      </c>
      <c r="IR117" s="166">
        <f t="shared" si="846"/>
        <v>0</v>
      </c>
      <c r="IS117" s="166">
        <f t="shared" si="847"/>
        <v>0</v>
      </c>
      <c r="IT117" s="166">
        <f t="shared" si="848"/>
        <v>0</v>
      </c>
      <c r="IU117" s="166">
        <f t="shared" si="849"/>
        <v>0</v>
      </c>
      <c r="IV117" s="166">
        <f t="shared" si="850"/>
        <v>0</v>
      </c>
      <c r="IW117" s="166">
        <f t="shared" si="851"/>
        <v>0</v>
      </c>
      <c r="IX117" s="166">
        <f t="shared" si="852"/>
        <v>0</v>
      </c>
      <c r="IY117" s="166">
        <f t="shared" si="853"/>
        <v>0</v>
      </c>
      <c r="IZ117" s="166">
        <f t="shared" si="854"/>
        <v>0</v>
      </c>
      <c r="JA117" s="166">
        <f t="shared" si="855"/>
        <v>0</v>
      </c>
      <c r="JB117" s="166">
        <f t="shared" si="856"/>
        <v>0</v>
      </c>
      <c r="JC117" s="166">
        <f t="shared" si="857"/>
        <v>0</v>
      </c>
      <c r="JD117" s="166">
        <f t="shared" si="858"/>
        <v>0</v>
      </c>
      <c r="JE117" s="166">
        <f t="shared" si="859"/>
        <v>0</v>
      </c>
      <c r="JF117" s="166">
        <f t="shared" si="860"/>
        <v>0</v>
      </c>
      <c r="JG117" s="166">
        <f t="shared" si="861"/>
        <v>0</v>
      </c>
      <c r="JH117" s="166">
        <f t="shared" si="862"/>
        <v>0</v>
      </c>
      <c r="JI117" s="166">
        <f t="shared" si="863"/>
        <v>0</v>
      </c>
      <c r="JJ117" s="166">
        <f t="shared" si="864"/>
        <v>0</v>
      </c>
      <c r="JK117" s="166">
        <f t="shared" si="865"/>
        <v>0</v>
      </c>
      <c r="JL117" s="166">
        <f t="shared" si="866"/>
        <v>0</v>
      </c>
      <c r="JM117" s="166">
        <f t="shared" si="867"/>
        <v>0</v>
      </c>
      <c r="JN117" s="166">
        <f t="shared" si="868"/>
        <v>0</v>
      </c>
      <c r="JO117" s="166">
        <f t="shared" si="869"/>
        <v>0</v>
      </c>
      <c r="JP117" s="166">
        <f t="shared" si="870"/>
        <v>0</v>
      </c>
      <c r="JQ117" s="166">
        <f t="shared" si="871"/>
        <v>0</v>
      </c>
      <c r="JR117" s="166">
        <f t="shared" si="872"/>
        <v>0</v>
      </c>
      <c r="JS117" s="166">
        <f t="shared" si="873"/>
        <v>0</v>
      </c>
      <c r="JT117" s="166">
        <f t="shared" si="874"/>
        <v>0</v>
      </c>
      <c r="JU117" s="166">
        <f t="shared" si="875"/>
        <v>0</v>
      </c>
      <c r="JV117" s="166">
        <f t="shared" si="876"/>
        <v>0</v>
      </c>
      <c r="JW117" s="166">
        <f t="shared" si="877"/>
        <v>0</v>
      </c>
      <c r="JX117" s="166">
        <f t="shared" si="878"/>
        <v>0</v>
      </c>
      <c r="JY117" s="166">
        <f t="shared" si="879"/>
        <v>0</v>
      </c>
      <c r="JZ117" s="167" t="str">
        <f>IF(MAX(IL117:JY117)=1,CONCATENATE("If no, risk for 1) incorrect household and roommate shares of unit rent and 2) incorrect gross rent of the proposed unit."),"")</f>
        <v/>
      </c>
    </row>
    <row r="118" spans="1:286" ht="12.95" customHeight="1" x14ac:dyDescent="0.25">
      <c r="A118" s="285" t="s">
        <v>341</v>
      </c>
      <c r="B118" s="285" t="s">
        <v>341</v>
      </c>
      <c r="C118" s="285" t="s">
        <v>341</v>
      </c>
      <c r="D118" s="285" t="s">
        <v>341</v>
      </c>
      <c r="E118" s="285" t="s">
        <v>341</v>
      </c>
      <c r="F118" s="285" t="s">
        <v>341</v>
      </c>
      <c r="G118" s="285" t="s">
        <v>341</v>
      </c>
      <c r="H118" s="285" t="s">
        <v>341</v>
      </c>
      <c r="I118" s="285" t="s">
        <v>341</v>
      </c>
      <c r="J118" s="285" t="s">
        <v>341</v>
      </c>
      <c r="K118" s="285" t="s">
        <v>341</v>
      </c>
      <c r="L118" s="285" t="s">
        <v>341</v>
      </c>
      <c r="M118" s="285" t="s">
        <v>341</v>
      </c>
      <c r="N118" s="285" t="s">
        <v>341</v>
      </c>
      <c r="O118" s="285" t="s">
        <v>341</v>
      </c>
      <c r="P118" s="285" t="s">
        <v>341</v>
      </c>
      <c r="Q118" s="285" t="s">
        <v>341</v>
      </c>
      <c r="R118" s="154" t="str">
        <f t="shared" si="720"/>
        <v/>
      </c>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298"/>
      <c r="BH118" s="299"/>
      <c r="BI118" s="299"/>
      <c r="BJ118" s="299"/>
      <c r="BK118" s="299"/>
      <c r="BL118" s="299"/>
      <c r="BM118" s="299"/>
      <c r="BN118" s="299"/>
      <c r="BO118" s="299"/>
      <c r="BP118" s="299"/>
      <c r="BQ118" s="299"/>
      <c r="BR118" s="299"/>
      <c r="BS118" s="299"/>
      <c r="BT118" s="299"/>
      <c r="BU118" s="299"/>
      <c r="BV118" s="299"/>
      <c r="BW118" s="300"/>
      <c r="BX118" s="7"/>
      <c r="BY118" s="157"/>
      <c r="BZ118" s="158" t="str">
        <f t="shared" si="900"/>
        <v/>
      </c>
      <c r="CA118" s="166">
        <f t="shared" si="722"/>
        <v>0</v>
      </c>
      <c r="CB118" s="166">
        <f t="shared" si="723"/>
        <v>0</v>
      </c>
      <c r="CD118" s="166">
        <f t="shared" si="724"/>
        <v>0</v>
      </c>
      <c r="CE118" s="166">
        <f t="shared" si="725"/>
        <v>0</v>
      </c>
      <c r="CF118" s="166">
        <f t="shared" si="726"/>
        <v>0</v>
      </c>
      <c r="CG118" s="166">
        <f t="shared" si="727"/>
        <v>0</v>
      </c>
      <c r="CH118" s="166">
        <f t="shared" si="728"/>
        <v>0</v>
      </c>
      <c r="CI118" s="166">
        <f t="shared" si="729"/>
        <v>0</v>
      </c>
      <c r="CJ118" s="166">
        <f t="shared" si="730"/>
        <v>0</v>
      </c>
      <c r="CK118" s="166">
        <f t="shared" si="731"/>
        <v>0</v>
      </c>
      <c r="CL118" s="166">
        <f t="shared" si="732"/>
        <v>0</v>
      </c>
      <c r="CM118" s="166">
        <f t="shared" si="733"/>
        <v>0</v>
      </c>
      <c r="CN118" s="166">
        <f t="shared" si="734"/>
        <v>0</v>
      </c>
      <c r="CO118" s="166">
        <f t="shared" si="735"/>
        <v>0</v>
      </c>
      <c r="CP118" s="166">
        <f t="shared" si="736"/>
        <v>0</v>
      </c>
      <c r="CQ118" s="166">
        <f t="shared" si="737"/>
        <v>0</v>
      </c>
      <c r="CR118" s="166">
        <f t="shared" si="738"/>
        <v>0</v>
      </c>
      <c r="CS118" s="166">
        <f t="shared" si="739"/>
        <v>0</v>
      </c>
      <c r="CT118" s="166">
        <f t="shared" si="740"/>
        <v>0</v>
      </c>
      <c r="CU118" s="166">
        <f t="shared" si="741"/>
        <v>0</v>
      </c>
      <c r="CV118" s="166">
        <f t="shared" si="742"/>
        <v>0</v>
      </c>
      <c r="CW118" s="166">
        <f t="shared" si="743"/>
        <v>0</v>
      </c>
      <c r="CX118" s="166">
        <f t="shared" si="744"/>
        <v>0</v>
      </c>
      <c r="CY118" s="166">
        <f t="shared" si="745"/>
        <v>0</v>
      </c>
      <c r="CZ118" s="166">
        <f t="shared" si="746"/>
        <v>0</v>
      </c>
      <c r="DA118" s="166">
        <f t="shared" si="747"/>
        <v>0</v>
      </c>
      <c r="DB118" s="166">
        <f t="shared" si="748"/>
        <v>0</v>
      </c>
      <c r="DC118" s="166">
        <f t="shared" si="749"/>
        <v>0</v>
      </c>
      <c r="DD118" s="166">
        <f t="shared" si="750"/>
        <v>0</v>
      </c>
      <c r="DE118" s="166">
        <f t="shared" si="751"/>
        <v>0</v>
      </c>
      <c r="DF118" s="166">
        <f t="shared" si="752"/>
        <v>0</v>
      </c>
      <c r="DG118" s="166">
        <f t="shared" si="753"/>
        <v>0</v>
      </c>
      <c r="DH118" s="166">
        <f t="shared" si="754"/>
        <v>0</v>
      </c>
      <c r="DI118" s="166">
        <f t="shared" si="755"/>
        <v>0</v>
      </c>
      <c r="DJ118" s="166">
        <f t="shared" si="756"/>
        <v>0</v>
      </c>
      <c r="DK118" s="166">
        <f t="shared" si="757"/>
        <v>0</v>
      </c>
      <c r="DL118" s="166">
        <f t="shared" si="758"/>
        <v>0</v>
      </c>
      <c r="DM118" s="166">
        <f t="shared" si="759"/>
        <v>0</v>
      </c>
      <c r="DN118" s="166">
        <f t="shared" si="760"/>
        <v>0</v>
      </c>
      <c r="DO118" s="166">
        <f t="shared" si="761"/>
        <v>0</v>
      </c>
      <c r="DP118" s="166">
        <f t="shared" si="762"/>
        <v>0</v>
      </c>
      <c r="DQ118" s="166">
        <f t="shared" si="763"/>
        <v>0</v>
      </c>
      <c r="DS118" s="166">
        <f t="shared" ref="DS118:EB119" si="906">IF(AND(S$10&gt;0,S$102="Y",S118&lt;&gt;"N/A"),1,0)</f>
        <v>0</v>
      </c>
      <c r="DT118" s="166">
        <f t="shared" si="906"/>
        <v>0</v>
      </c>
      <c r="DU118" s="166">
        <f t="shared" si="906"/>
        <v>0</v>
      </c>
      <c r="DV118" s="166">
        <f t="shared" si="906"/>
        <v>0</v>
      </c>
      <c r="DW118" s="166">
        <f t="shared" si="906"/>
        <v>0</v>
      </c>
      <c r="DX118" s="166">
        <f t="shared" si="906"/>
        <v>0</v>
      </c>
      <c r="DY118" s="166">
        <f t="shared" si="906"/>
        <v>0</v>
      </c>
      <c r="DZ118" s="166">
        <f t="shared" si="906"/>
        <v>0</v>
      </c>
      <c r="EA118" s="166">
        <f t="shared" si="906"/>
        <v>0</v>
      </c>
      <c r="EB118" s="166">
        <f t="shared" si="906"/>
        <v>0</v>
      </c>
      <c r="EC118" s="166">
        <f t="shared" ref="EC118:EL119" si="907">IF(AND(AC$10&gt;0,AC$102="Y",AC118&lt;&gt;"N/A"),1,0)</f>
        <v>0</v>
      </c>
      <c r="ED118" s="166">
        <f t="shared" si="907"/>
        <v>0</v>
      </c>
      <c r="EE118" s="166">
        <f t="shared" si="907"/>
        <v>0</v>
      </c>
      <c r="EF118" s="166">
        <f t="shared" si="907"/>
        <v>0</v>
      </c>
      <c r="EG118" s="166">
        <f t="shared" si="907"/>
        <v>0</v>
      </c>
      <c r="EH118" s="166">
        <f t="shared" si="907"/>
        <v>0</v>
      </c>
      <c r="EI118" s="166">
        <f t="shared" si="907"/>
        <v>0</v>
      </c>
      <c r="EJ118" s="166">
        <f t="shared" si="907"/>
        <v>0</v>
      </c>
      <c r="EK118" s="166">
        <f t="shared" si="907"/>
        <v>0</v>
      </c>
      <c r="EL118" s="166">
        <f t="shared" si="907"/>
        <v>0</v>
      </c>
      <c r="EM118" s="166">
        <f t="shared" ref="EM118:EV119" si="908">IF(AND(AM$10&gt;0,AM$102="Y",AM118&lt;&gt;"N/A"),1,0)</f>
        <v>0</v>
      </c>
      <c r="EN118" s="166">
        <f t="shared" si="908"/>
        <v>0</v>
      </c>
      <c r="EO118" s="166">
        <f t="shared" si="908"/>
        <v>0</v>
      </c>
      <c r="EP118" s="166">
        <f t="shared" si="908"/>
        <v>0</v>
      </c>
      <c r="EQ118" s="166">
        <f t="shared" si="908"/>
        <v>0</v>
      </c>
      <c r="ER118" s="166">
        <f t="shared" si="908"/>
        <v>0</v>
      </c>
      <c r="ES118" s="166">
        <f t="shared" si="908"/>
        <v>0</v>
      </c>
      <c r="ET118" s="166">
        <f t="shared" si="908"/>
        <v>0</v>
      </c>
      <c r="EU118" s="166">
        <f t="shared" si="908"/>
        <v>0</v>
      </c>
      <c r="EV118" s="166">
        <f t="shared" si="908"/>
        <v>0</v>
      </c>
      <c r="EW118" s="166">
        <f t="shared" ref="EW118:FF119" si="909">IF(AND(AW$10&gt;0,AW$102="Y",AW118&lt;&gt;"N/A"),1,0)</f>
        <v>0</v>
      </c>
      <c r="EX118" s="166">
        <f t="shared" si="909"/>
        <v>0</v>
      </c>
      <c r="EY118" s="166">
        <f t="shared" si="909"/>
        <v>0</v>
      </c>
      <c r="EZ118" s="166">
        <f t="shared" si="909"/>
        <v>0</v>
      </c>
      <c r="FA118" s="166">
        <f t="shared" si="909"/>
        <v>0</v>
      </c>
      <c r="FB118" s="166">
        <f t="shared" si="909"/>
        <v>0</v>
      </c>
      <c r="FC118" s="166">
        <f t="shared" si="909"/>
        <v>0</v>
      </c>
      <c r="FD118" s="166">
        <f t="shared" si="909"/>
        <v>0</v>
      </c>
      <c r="FE118" s="166">
        <f t="shared" si="909"/>
        <v>0</v>
      </c>
      <c r="FF118" s="166">
        <f t="shared" si="909"/>
        <v>0</v>
      </c>
      <c r="FH118" s="166">
        <f>IF(AND(S118&lt;&gt;"",DS118=1),1,0)</f>
        <v>0</v>
      </c>
      <c r="FI118" s="166">
        <f t="shared" si="901"/>
        <v>0</v>
      </c>
      <c r="FJ118" s="166">
        <f t="shared" si="902"/>
        <v>0</v>
      </c>
      <c r="FK118" s="166">
        <f t="shared" si="903"/>
        <v>0</v>
      </c>
      <c r="FL118" s="166">
        <f t="shared" si="904"/>
        <v>0</v>
      </c>
      <c r="FM118" s="166">
        <f t="shared" si="905"/>
        <v>0</v>
      </c>
      <c r="FN118" s="166">
        <f t="shared" si="880"/>
        <v>0</v>
      </c>
      <c r="FO118" s="166">
        <f t="shared" si="881"/>
        <v>0</v>
      </c>
      <c r="FP118" s="166">
        <f t="shared" si="882"/>
        <v>0</v>
      </c>
      <c r="FQ118" s="166">
        <f t="shared" si="883"/>
        <v>0</v>
      </c>
      <c r="FR118" s="166">
        <f t="shared" si="884"/>
        <v>0</v>
      </c>
      <c r="FS118" s="166">
        <f t="shared" si="885"/>
        <v>0</v>
      </c>
      <c r="FT118" s="166">
        <f t="shared" si="886"/>
        <v>0</v>
      </c>
      <c r="FU118" s="166">
        <f t="shared" si="887"/>
        <v>0</v>
      </c>
      <c r="FV118" s="166">
        <f t="shared" si="888"/>
        <v>0</v>
      </c>
      <c r="FW118" s="166">
        <f t="shared" si="889"/>
        <v>0</v>
      </c>
      <c r="FX118" s="166">
        <f t="shared" si="890"/>
        <v>0</v>
      </c>
      <c r="FY118" s="166">
        <f t="shared" si="891"/>
        <v>0</v>
      </c>
      <c r="FZ118" s="166">
        <f t="shared" si="892"/>
        <v>0</v>
      </c>
      <c r="GA118" s="166">
        <f t="shared" si="893"/>
        <v>0</v>
      </c>
      <c r="GB118" s="166">
        <f t="shared" si="894"/>
        <v>0</v>
      </c>
      <c r="GC118" s="166">
        <f t="shared" si="895"/>
        <v>0</v>
      </c>
      <c r="GD118" s="166">
        <f t="shared" si="896"/>
        <v>0</v>
      </c>
      <c r="GE118" s="166">
        <f t="shared" si="897"/>
        <v>0</v>
      </c>
      <c r="GF118" s="166">
        <f t="shared" si="898"/>
        <v>0</v>
      </c>
      <c r="GG118" s="166">
        <f t="shared" si="899"/>
        <v>0</v>
      </c>
      <c r="GH118" s="166">
        <f t="shared" si="805"/>
        <v>0</v>
      </c>
      <c r="GI118" s="166">
        <f t="shared" si="805"/>
        <v>0</v>
      </c>
      <c r="GJ118" s="166">
        <f t="shared" si="805"/>
        <v>0</v>
      </c>
      <c r="GK118" s="166">
        <f t="shared" si="805"/>
        <v>0</v>
      </c>
      <c r="GL118" s="166">
        <f t="shared" si="805"/>
        <v>0</v>
      </c>
      <c r="GM118" s="166">
        <f t="shared" si="805"/>
        <v>0</v>
      </c>
      <c r="GN118" s="166">
        <f t="shared" si="805"/>
        <v>0</v>
      </c>
      <c r="GO118" s="166">
        <f t="shared" si="805"/>
        <v>0</v>
      </c>
      <c r="GP118" s="166">
        <f t="shared" si="805"/>
        <v>0</v>
      </c>
      <c r="GQ118" s="166">
        <f t="shared" si="805"/>
        <v>0</v>
      </c>
      <c r="GR118" s="166">
        <f t="shared" si="805"/>
        <v>0</v>
      </c>
      <c r="GS118" s="166">
        <f t="shared" si="805"/>
        <v>0</v>
      </c>
      <c r="GT118" s="166">
        <f t="shared" si="805"/>
        <v>0</v>
      </c>
      <c r="GU118" s="166">
        <f t="shared" si="805"/>
        <v>0</v>
      </c>
      <c r="GW118" s="166">
        <f t="shared" si="806"/>
        <v>0</v>
      </c>
      <c r="GX118" s="166">
        <f t="shared" si="839"/>
        <v>0</v>
      </c>
      <c r="GY118" s="166">
        <f t="shared" si="839"/>
        <v>0</v>
      </c>
      <c r="GZ118" s="166">
        <f t="shared" si="839"/>
        <v>0</v>
      </c>
      <c r="HA118" s="166">
        <f t="shared" si="839"/>
        <v>0</v>
      </c>
      <c r="HB118" s="166">
        <f t="shared" si="839"/>
        <v>0</v>
      </c>
      <c r="HC118" s="166">
        <f t="shared" si="839"/>
        <v>0</v>
      </c>
      <c r="HD118" s="166">
        <f t="shared" si="839"/>
        <v>0</v>
      </c>
      <c r="HE118" s="166">
        <f t="shared" si="839"/>
        <v>0</v>
      </c>
      <c r="HF118" s="166">
        <f t="shared" si="839"/>
        <v>0</v>
      </c>
      <c r="HG118" s="166">
        <f t="shared" si="839"/>
        <v>0</v>
      </c>
      <c r="HH118" s="166">
        <f t="shared" si="839"/>
        <v>0</v>
      </c>
      <c r="HI118" s="166">
        <f t="shared" si="839"/>
        <v>0</v>
      </c>
      <c r="HJ118" s="166">
        <f t="shared" si="839"/>
        <v>0</v>
      </c>
      <c r="HK118" s="166">
        <f t="shared" si="839"/>
        <v>0</v>
      </c>
      <c r="HL118" s="166">
        <f t="shared" si="839"/>
        <v>0</v>
      </c>
      <c r="HM118" s="166">
        <f t="shared" si="839"/>
        <v>0</v>
      </c>
      <c r="HN118" s="166">
        <f t="shared" si="839"/>
        <v>0</v>
      </c>
      <c r="HO118" s="166">
        <f t="shared" si="838"/>
        <v>0</v>
      </c>
      <c r="HP118" s="166">
        <f t="shared" si="838"/>
        <v>0</v>
      </c>
      <c r="HQ118" s="166">
        <f t="shared" si="838"/>
        <v>0</v>
      </c>
      <c r="HR118" s="166">
        <f t="shared" si="838"/>
        <v>0</v>
      </c>
      <c r="HS118" s="166">
        <f t="shared" si="838"/>
        <v>0</v>
      </c>
      <c r="HT118" s="166">
        <f t="shared" si="838"/>
        <v>0</v>
      </c>
      <c r="HU118" s="166">
        <f t="shared" si="838"/>
        <v>0</v>
      </c>
      <c r="HV118" s="166">
        <f t="shared" si="838"/>
        <v>0</v>
      </c>
      <c r="HW118" s="166">
        <f t="shared" si="838"/>
        <v>0</v>
      </c>
      <c r="HX118" s="166">
        <f t="shared" si="838"/>
        <v>0</v>
      </c>
      <c r="HY118" s="166">
        <f t="shared" si="838"/>
        <v>0</v>
      </c>
      <c r="HZ118" s="166">
        <f t="shared" si="838"/>
        <v>0</v>
      </c>
      <c r="IA118" s="166">
        <f t="shared" si="838"/>
        <v>0</v>
      </c>
      <c r="IB118" s="166">
        <f t="shared" si="838"/>
        <v>0</v>
      </c>
      <c r="IC118" s="166">
        <f t="shared" si="838"/>
        <v>0</v>
      </c>
      <c r="ID118" s="166">
        <f t="shared" si="838"/>
        <v>0</v>
      </c>
      <c r="IE118" s="166">
        <f t="shared" si="838"/>
        <v>0</v>
      </c>
      <c r="IF118" s="166">
        <f t="shared" si="808"/>
        <v>0</v>
      </c>
      <c r="IG118" s="166">
        <f t="shared" si="808"/>
        <v>0</v>
      </c>
      <c r="IH118" s="166">
        <f t="shared" si="808"/>
        <v>0</v>
      </c>
      <c r="II118" s="166">
        <f t="shared" si="808"/>
        <v>0</v>
      </c>
      <c r="IJ118" s="166">
        <f t="shared" si="808"/>
        <v>0</v>
      </c>
      <c r="IL118" s="166">
        <f t="shared" si="840"/>
        <v>0</v>
      </c>
      <c r="IM118" s="166">
        <f t="shared" si="841"/>
        <v>0</v>
      </c>
      <c r="IN118" s="166">
        <f t="shared" si="842"/>
        <v>0</v>
      </c>
      <c r="IO118" s="166">
        <f t="shared" si="843"/>
        <v>0</v>
      </c>
      <c r="IP118" s="166">
        <f t="shared" si="844"/>
        <v>0</v>
      </c>
      <c r="IQ118" s="166">
        <f t="shared" si="845"/>
        <v>0</v>
      </c>
      <c r="IR118" s="166">
        <f t="shared" si="846"/>
        <v>0</v>
      </c>
      <c r="IS118" s="166">
        <f t="shared" si="847"/>
        <v>0</v>
      </c>
      <c r="IT118" s="166">
        <f t="shared" si="848"/>
        <v>0</v>
      </c>
      <c r="IU118" s="166">
        <f t="shared" si="849"/>
        <v>0</v>
      </c>
      <c r="IV118" s="166">
        <f t="shared" si="850"/>
        <v>0</v>
      </c>
      <c r="IW118" s="166">
        <f t="shared" si="851"/>
        <v>0</v>
      </c>
      <c r="IX118" s="166">
        <f t="shared" si="852"/>
        <v>0</v>
      </c>
      <c r="IY118" s="166">
        <f t="shared" si="853"/>
        <v>0</v>
      </c>
      <c r="IZ118" s="166">
        <f t="shared" si="854"/>
        <v>0</v>
      </c>
      <c r="JA118" s="166">
        <f t="shared" si="855"/>
        <v>0</v>
      </c>
      <c r="JB118" s="166">
        <f t="shared" si="856"/>
        <v>0</v>
      </c>
      <c r="JC118" s="166">
        <f t="shared" si="857"/>
        <v>0</v>
      </c>
      <c r="JD118" s="166">
        <f t="shared" si="858"/>
        <v>0</v>
      </c>
      <c r="JE118" s="166">
        <f t="shared" si="859"/>
        <v>0</v>
      </c>
      <c r="JF118" s="166">
        <f t="shared" si="860"/>
        <v>0</v>
      </c>
      <c r="JG118" s="166">
        <f t="shared" si="861"/>
        <v>0</v>
      </c>
      <c r="JH118" s="166">
        <f t="shared" si="862"/>
        <v>0</v>
      </c>
      <c r="JI118" s="166">
        <f t="shared" si="863"/>
        <v>0</v>
      </c>
      <c r="JJ118" s="166">
        <f t="shared" si="864"/>
        <v>0</v>
      </c>
      <c r="JK118" s="166">
        <f t="shared" si="865"/>
        <v>0</v>
      </c>
      <c r="JL118" s="166">
        <f t="shared" si="866"/>
        <v>0</v>
      </c>
      <c r="JM118" s="166">
        <f t="shared" si="867"/>
        <v>0</v>
      </c>
      <c r="JN118" s="166">
        <f t="shared" si="868"/>
        <v>0</v>
      </c>
      <c r="JO118" s="166">
        <f t="shared" si="869"/>
        <v>0</v>
      </c>
      <c r="JP118" s="166">
        <f t="shared" si="870"/>
        <v>0</v>
      </c>
      <c r="JQ118" s="166">
        <f t="shared" si="871"/>
        <v>0</v>
      </c>
      <c r="JR118" s="166">
        <f t="shared" si="872"/>
        <v>0</v>
      </c>
      <c r="JS118" s="166">
        <f t="shared" si="873"/>
        <v>0</v>
      </c>
      <c r="JT118" s="166">
        <f t="shared" si="874"/>
        <v>0</v>
      </c>
      <c r="JU118" s="166">
        <f t="shared" si="875"/>
        <v>0</v>
      </c>
      <c r="JV118" s="166">
        <f t="shared" si="876"/>
        <v>0</v>
      </c>
      <c r="JW118" s="166">
        <f t="shared" si="877"/>
        <v>0</v>
      </c>
      <c r="JX118" s="166">
        <f t="shared" si="878"/>
        <v>0</v>
      </c>
      <c r="JY118" s="166">
        <f t="shared" si="879"/>
        <v>0</v>
      </c>
      <c r="JZ118" s="167" t="str">
        <f>IF(MAX(IL118:JY118)=1,CONCATENATE("If no, risk for 1) incorrect household and roommate shares of unit rent and 2) incorrect gross rent of the proposed unit."),"")</f>
        <v/>
      </c>
    </row>
    <row r="119" spans="1:286" ht="12.95" customHeight="1" x14ac:dyDescent="0.25">
      <c r="A119" s="285" t="s">
        <v>342</v>
      </c>
      <c r="B119" s="285" t="s">
        <v>342</v>
      </c>
      <c r="C119" s="285" t="s">
        <v>342</v>
      </c>
      <c r="D119" s="285" t="s">
        <v>342</v>
      </c>
      <c r="E119" s="285" t="s">
        <v>342</v>
      </c>
      <c r="F119" s="285" t="s">
        <v>342</v>
      </c>
      <c r="G119" s="285" t="s">
        <v>342</v>
      </c>
      <c r="H119" s="285" t="s">
        <v>342</v>
      </c>
      <c r="I119" s="285" t="s">
        <v>342</v>
      </c>
      <c r="J119" s="285" t="s">
        <v>342</v>
      </c>
      <c r="K119" s="285" t="s">
        <v>342</v>
      </c>
      <c r="L119" s="285" t="s">
        <v>342</v>
      </c>
      <c r="M119" s="285" t="s">
        <v>342</v>
      </c>
      <c r="N119" s="285" t="s">
        <v>342</v>
      </c>
      <c r="O119" s="285" t="s">
        <v>342</v>
      </c>
      <c r="P119" s="285" t="s">
        <v>342</v>
      </c>
      <c r="Q119" s="285" t="s">
        <v>342</v>
      </c>
      <c r="R119" s="154" t="str">
        <f t="shared" si="720"/>
        <v/>
      </c>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298"/>
      <c r="BH119" s="299"/>
      <c r="BI119" s="299"/>
      <c r="BJ119" s="299"/>
      <c r="BK119" s="299"/>
      <c r="BL119" s="299"/>
      <c r="BM119" s="299"/>
      <c r="BN119" s="299"/>
      <c r="BO119" s="299"/>
      <c r="BP119" s="299"/>
      <c r="BQ119" s="299"/>
      <c r="BR119" s="299"/>
      <c r="BS119" s="299"/>
      <c r="BT119" s="299"/>
      <c r="BU119" s="299"/>
      <c r="BV119" s="299"/>
      <c r="BW119" s="300"/>
      <c r="BX119" s="7"/>
      <c r="BY119" s="147"/>
      <c r="BZ119" s="158" t="str">
        <f t="shared" si="900"/>
        <v/>
      </c>
      <c r="CA119" s="166">
        <f t="shared" si="722"/>
        <v>0</v>
      </c>
      <c r="CB119" s="166">
        <f t="shared" si="723"/>
        <v>0</v>
      </c>
      <c r="CD119" s="166">
        <f t="shared" si="724"/>
        <v>0</v>
      </c>
      <c r="CE119" s="166">
        <f t="shared" si="725"/>
        <v>0</v>
      </c>
      <c r="CF119" s="166">
        <f t="shared" si="726"/>
        <v>0</v>
      </c>
      <c r="CG119" s="166">
        <f t="shared" si="727"/>
        <v>0</v>
      </c>
      <c r="CH119" s="166">
        <f t="shared" si="728"/>
        <v>0</v>
      </c>
      <c r="CI119" s="166">
        <f t="shared" si="729"/>
        <v>0</v>
      </c>
      <c r="CJ119" s="166">
        <f t="shared" si="730"/>
        <v>0</v>
      </c>
      <c r="CK119" s="166">
        <f t="shared" si="731"/>
        <v>0</v>
      </c>
      <c r="CL119" s="166">
        <f t="shared" si="732"/>
        <v>0</v>
      </c>
      <c r="CM119" s="166">
        <f t="shared" si="733"/>
        <v>0</v>
      </c>
      <c r="CN119" s="166">
        <f t="shared" si="734"/>
        <v>0</v>
      </c>
      <c r="CO119" s="166">
        <f t="shared" si="735"/>
        <v>0</v>
      </c>
      <c r="CP119" s="166">
        <f t="shared" si="736"/>
        <v>0</v>
      </c>
      <c r="CQ119" s="166">
        <f t="shared" si="737"/>
        <v>0</v>
      </c>
      <c r="CR119" s="166">
        <f t="shared" si="738"/>
        <v>0</v>
      </c>
      <c r="CS119" s="166">
        <f t="shared" si="739"/>
        <v>0</v>
      </c>
      <c r="CT119" s="166">
        <f t="shared" si="740"/>
        <v>0</v>
      </c>
      <c r="CU119" s="166">
        <f t="shared" si="741"/>
        <v>0</v>
      </c>
      <c r="CV119" s="166">
        <f t="shared" si="742"/>
        <v>0</v>
      </c>
      <c r="CW119" s="166">
        <f t="shared" si="743"/>
        <v>0</v>
      </c>
      <c r="CX119" s="166">
        <f t="shared" si="744"/>
        <v>0</v>
      </c>
      <c r="CY119" s="166">
        <f t="shared" si="745"/>
        <v>0</v>
      </c>
      <c r="CZ119" s="166">
        <f t="shared" si="746"/>
        <v>0</v>
      </c>
      <c r="DA119" s="166">
        <f t="shared" si="747"/>
        <v>0</v>
      </c>
      <c r="DB119" s="166">
        <f t="shared" si="748"/>
        <v>0</v>
      </c>
      <c r="DC119" s="166">
        <f t="shared" si="749"/>
        <v>0</v>
      </c>
      <c r="DD119" s="166">
        <f t="shared" si="750"/>
        <v>0</v>
      </c>
      <c r="DE119" s="166">
        <f t="shared" si="751"/>
        <v>0</v>
      </c>
      <c r="DF119" s="166">
        <f t="shared" si="752"/>
        <v>0</v>
      </c>
      <c r="DG119" s="166">
        <f t="shared" si="753"/>
        <v>0</v>
      </c>
      <c r="DH119" s="166">
        <f t="shared" si="754"/>
        <v>0</v>
      </c>
      <c r="DI119" s="166">
        <f t="shared" si="755"/>
        <v>0</v>
      </c>
      <c r="DJ119" s="166">
        <f t="shared" si="756"/>
        <v>0</v>
      </c>
      <c r="DK119" s="166">
        <f t="shared" si="757"/>
        <v>0</v>
      </c>
      <c r="DL119" s="166">
        <f t="shared" si="758"/>
        <v>0</v>
      </c>
      <c r="DM119" s="166">
        <f t="shared" si="759"/>
        <v>0</v>
      </c>
      <c r="DN119" s="166">
        <f t="shared" si="760"/>
        <v>0</v>
      </c>
      <c r="DO119" s="166">
        <f t="shared" si="761"/>
        <v>0</v>
      </c>
      <c r="DP119" s="166">
        <f t="shared" si="762"/>
        <v>0</v>
      </c>
      <c r="DQ119" s="166">
        <f t="shared" si="763"/>
        <v>0</v>
      </c>
      <c r="DS119" s="166">
        <f t="shared" si="906"/>
        <v>0</v>
      </c>
      <c r="DT119" s="166">
        <f t="shared" si="906"/>
        <v>0</v>
      </c>
      <c r="DU119" s="166">
        <f t="shared" si="906"/>
        <v>0</v>
      </c>
      <c r="DV119" s="166">
        <f t="shared" si="906"/>
        <v>0</v>
      </c>
      <c r="DW119" s="166">
        <f t="shared" si="906"/>
        <v>0</v>
      </c>
      <c r="DX119" s="166">
        <f t="shared" si="906"/>
        <v>0</v>
      </c>
      <c r="DY119" s="166">
        <f t="shared" si="906"/>
        <v>0</v>
      </c>
      <c r="DZ119" s="166">
        <f t="shared" si="906"/>
        <v>0</v>
      </c>
      <c r="EA119" s="166">
        <f t="shared" si="906"/>
        <v>0</v>
      </c>
      <c r="EB119" s="166">
        <f t="shared" si="906"/>
        <v>0</v>
      </c>
      <c r="EC119" s="166">
        <f t="shared" si="907"/>
        <v>0</v>
      </c>
      <c r="ED119" s="166">
        <f t="shared" si="907"/>
        <v>0</v>
      </c>
      <c r="EE119" s="166">
        <f t="shared" si="907"/>
        <v>0</v>
      </c>
      <c r="EF119" s="166">
        <f t="shared" si="907"/>
        <v>0</v>
      </c>
      <c r="EG119" s="166">
        <f t="shared" si="907"/>
        <v>0</v>
      </c>
      <c r="EH119" s="166">
        <f t="shared" si="907"/>
        <v>0</v>
      </c>
      <c r="EI119" s="166">
        <f t="shared" si="907"/>
        <v>0</v>
      </c>
      <c r="EJ119" s="166">
        <f t="shared" si="907"/>
        <v>0</v>
      </c>
      <c r="EK119" s="166">
        <f t="shared" si="907"/>
        <v>0</v>
      </c>
      <c r="EL119" s="166">
        <f t="shared" si="907"/>
        <v>0</v>
      </c>
      <c r="EM119" s="166">
        <f t="shared" si="908"/>
        <v>0</v>
      </c>
      <c r="EN119" s="166">
        <f t="shared" si="908"/>
        <v>0</v>
      </c>
      <c r="EO119" s="166">
        <f t="shared" si="908"/>
        <v>0</v>
      </c>
      <c r="EP119" s="166">
        <f t="shared" si="908"/>
        <v>0</v>
      </c>
      <c r="EQ119" s="166">
        <f t="shared" si="908"/>
        <v>0</v>
      </c>
      <c r="ER119" s="166">
        <f t="shared" si="908"/>
        <v>0</v>
      </c>
      <c r="ES119" s="166">
        <f t="shared" si="908"/>
        <v>0</v>
      </c>
      <c r="ET119" s="166">
        <f t="shared" si="908"/>
        <v>0</v>
      </c>
      <c r="EU119" s="166">
        <f t="shared" si="908"/>
        <v>0</v>
      </c>
      <c r="EV119" s="166">
        <f t="shared" si="908"/>
        <v>0</v>
      </c>
      <c r="EW119" s="166">
        <f t="shared" si="909"/>
        <v>0</v>
      </c>
      <c r="EX119" s="166">
        <f t="shared" si="909"/>
        <v>0</v>
      </c>
      <c r="EY119" s="166">
        <f t="shared" si="909"/>
        <v>0</v>
      </c>
      <c r="EZ119" s="166">
        <f t="shared" si="909"/>
        <v>0</v>
      </c>
      <c r="FA119" s="166">
        <f t="shared" si="909"/>
        <v>0</v>
      </c>
      <c r="FB119" s="166">
        <f t="shared" si="909"/>
        <v>0</v>
      </c>
      <c r="FC119" s="166">
        <f t="shared" si="909"/>
        <v>0</v>
      </c>
      <c r="FD119" s="166">
        <f t="shared" si="909"/>
        <v>0</v>
      </c>
      <c r="FE119" s="166">
        <f t="shared" si="909"/>
        <v>0</v>
      </c>
      <c r="FF119" s="166">
        <f t="shared" si="909"/>
        <v>0</v>
      </c>
      <c r="FH119" s="166">
        <f t="shared" si="810"/>
        <v>0</v>
      </c>
      <c r="FI119" s="166">
        <f t="shared" si="901"/>
        <v>0</v>
      </c>
      <c r="FJ119" s="166">
        <f t="shared" si="902"/>
        <v>0</v>
      </c>
      <c r="FK119" s="166">
        <f t="shared" si="903"/>
        <v>0</v>
      </c>
      <c r="FL119" s="166">
        <f t="shared" si="904"/>
        <v>0</v>
      </c>
      <c r="FM119" s="166">
        <f t="shared" si="905"/>
        <v>0</v>
      </c>
      <c r="FN119" s="166">
        <f t="shared" si="880"/>
        <v>0</v>
      </c>
      <c r="FO119" s="166">
        <f t="shared" si="881"/>
        <v>0</v>
      </c>
      <c r="FP119" s="166">
        <f t="shared" si="882"/>
        <v>0</v>
      </c>
      <c r="FQ119" s="166">
        <f t="shared" si="883"/>
        <v>0</v>
      </c>
      <c r="FR119" s="166">
        <f t="shared" si="884"/>
        <v>0</v>
      </c>
      <c r="FS119" s="166">
        <f t="shared" si="885"/>
        <v>0</v>
      </c>
      <c r="FT119" s="166">
        <f t="shared" si="886"/>
        <v>0</v>
      </c>
      <c r="FU119" s="166">
        <f t="shared" si="887"/>
        <v>0</v>
      </c>
      <c r="FV119" s="166">
        <f t="shared" si="888"/>
        <v>0</v>
      </c>
      <c r="FW119" s="166">
        <f t="shared" si="889"/>
        <v>0</v>
      </c>
      <c r="FX119" s="166">
        <f t="shared" si="890"/>
        <v>0</v>
      </c>
      <c r="FY119" s="166">
        <f t="shared" si="891"/>
        <v>0</v>
      </c>
      <c r="FZ119" s="166">
        <f t="shared" si="892"/>
        <v>0</v>
      </c>
      <c r="GA119" s="166">
        <f t="shared" si="893"/>
        <v>0</v>
      </c>
      <c r="GB119" s="166">
        <f t="shared" si="894"/>
        <v>0</v>
      </c>
      <c r="GC119" s="166">
        <f t="shared" si="895"/>
        <v>0</v>
      </c>
      <c r="GD119" s="166">
        <f t="shared" si="896"/>
        <v>0</v>
      </c>
      <c r="GE119" s="166">
        <f t="shared" si="897"/>
        <v>0</v>
      </c>
      <c r="GF119" s="166">
        <f t="shared" si="898"/>
        <v>0</v>
      </c>
      <c r="GG119" s="166">
        <f t="shared" si="899"/>
        <v>0</v>
      </c>
      <c r="GH119" s="166">
        <f t="shared" si="805"/>
        <v>0</v>
      </c>
      <c r="GI119" s="166">
        <f t="shared" si="805"/>
        <v>0</v>
      </c>
      <c r="GJ119" s="166">
        <f t="shared" si="805"/>
        <v>0</v>
      </c>
      <c r="GK119" s="166">
        <f t="shared" si="805"/>
        <v>0</v>
      </c>
      <c r="GL119" s="166">
        <f t="shared" si="805"/>
        <v>0</v>
      </c>
      <c r="GM119" s="166">
        <f t="shared" si="805"/>
        <v>0</v>
      </c>
      <c r="GN119" s="166">
        <f t="shared" si="805"/>
        <v>0</v>
      </c>
      <c r="GO119" s="166">
        <f t="shared" si="805"/>
        <v>0</v>
      </c>
      <c r="GP119" s="166">
        <f t="shared" si="805"/>
        <v>0</v>
      </c>
      <c r="GQ119" s="166">
        <f t="shared" si="805"/>
        <v>0</v>
      </c>
      <c r="GR119" s="166">
        <f t="shared" si="805"/>
        <v>0</v>
      </c>
      <c r="GS119" s="166">
        <f t="shared" si="805"/>
        <v>0</v>
      </c>
      <c r="GT119" s="166">
        <f t="shared" si="805"/>
        <v>0</v>
      </c>
      <c r="GU119" s="166">
        <f t="shared" si="805"/>
        <v>0</v>
      </c>
      <c r="GW119" s="166">
        <f t="shared" si="806"/>
        <v>0</v>
      </c>
      <c r="GX119" s="166">
        <f t="shared" si="839"/>
        <v>0</v>
      </c>
      <c r="GY119" s="166">
        <f t="shared" si="839"/>
        <v>0</v>
      </c>
      <c r="GZ119" s="166">
        <f t="shared" si="839"/>
        <v>0</v>
      </c>
      <c r="HA119" s="166">
        <f t="shared" si="839"/>
        <v>0</v>
      </c>
      <c r="HB119" s="166">
        <f t="shared" si="839"/>
        <v>0</v>
      </c>
      <c r="HC119" s="166">
        <f t="shared" si="839"/>
        <v>0</v>
      </c>
      <c r="HD119" s="166">
        <f t="shared" si="839"/>
        <v>0</v>
      </c>
      <c r="HE119" s="166">
        <f t="shared" si="839"/>
        <v>0</v>
      </c>
      <c r="HF119" s="166">
        <f t="shared" si="839"/>
        <v>0</v>
      </c>
      <c r="HG119" s="166">
        <f t="shared" si="839"/>
        <v>0</v>
      </c>
      <c r="HH119" s="166">
        <f t="shared" si="839"/>
        <v>0</v>
      </c>
      <c r="HI119" s="166">
        <f t="shared" si="839"/>
        <v>0</v>
      </c>
      <c r="HJ119" s="166">
        <f t="shared" si="839"/>
        <v>0</v>
      </c>
      <c r="HK119" s="166">
        <f t="shared" si="839"/>
        <v>0</v>
      </c>
      <c r="HL119" s="166">
        <f t="shared" si="839"/>
        <v>0</v>
      </c>
      <c r="HM119" s="166">
        <f t="shared" si="839"/>
        <v>0</v>
      </c>
      <c r="HN119" s="166">
        <f t="shared" si="839"/>
        <v>0</v>
      </c>
      <c r="HO119" s="166">
        <f t="shared" si="838"/>
        <v>0</v>
      </c>
      <c r="HP119" s="166">
        <f t="shared" si="838"/>
        <v>0</v>
      </c>
      <c r="HQ119" s="166">
        <f t="shared" si="838"/>
        <v>0</v>
      </c>
      <c r="HR119" s="166">
        <f t="shared" si="838"/>
        <v>0</v>
      </c>
      <c r="HS119" s="166">
        <f t="shared" si="838"/>
        <v>0</v>
      </c>
      <c r="HT119" s="166">
        <f t="shared" si="838"/>
        <v>0</v>
      </c>
      <c r="HU119" s="166">
        <f t="shared" si="838"/>
        <v>0</v>
      </c>
      <c r="HV119" s="166">
        <f t="shared" si="838"/>
        <v>0</v>
      </c>
      <c r="HW119" s="166">
        <f t="shared" si="838"/>
        <v>0</v>
      </c>
      <c r="HX119" s="166">
        <f t="shared" si="838"/>
        <v>0</v>
      </c>
      <c r="HY119" s="166">
        <f t="shared" si="838"/>
        <v>0</v>
      </c>
      <c r="HZ119" s="166">
        <f t="shared" si="838"/>
        <v>0</v>
      </c>
      <c r="IA119" s="166">
        <f t="shared" si="838"/>
        <v>0</v>
      </c>
      <c r="IB119" s="166">
        <f t="shared" si="838"/>
        <v>0</v>
      </c>
      <c r="IC119" s="166">
        <f t="shared" si="838"/>
        <v>0</v>
      </c>
      <c r="ID119" s="166">
        <f t="shared" si="838"/>
        <v>0</v>
      </c>
      <c r="IE119" s="166">
        <f t="shared" si="838"/>
        <v>0</v>
      </c>
      <c r="IF119" s="166">
        <f t="shared" si="808"/>
        <v>0</v>
      </c>
      <c r="IG119" s="166">
        <f t="shared" si="808"/>
        <v>0</v>
      </c>
      <c r="IH119" s="166">
        <f t="shared" si="808"/>
        <v>0</v>
      </c>
      <c r="II119" s="166">
        <f t="shared" si="808"/>
        <v>0</v>
      </c>
      <c r="IJ119" s="166">
        <f t="shared" si="808"/>
        <v>0</v>
      </c>
      <c r="IL119" s="166">
        <f t="shared" si="840"/>
        <v>0</v>
      </c>
      <c r="IM119" s="166">
        <f t="shared" si="841"/>
        <v>0</v>
      </c>
      <c r="IN119" s="166">
        <f t="shared" si="842"/>
        <v>0</v>
      </c>
      <c r="IO119" s="166">
        <f t="shared" si="843"/>
        <v>0</v>
      </c>
      <c r="IP119" s="166">
        <f t="shared" si="844"/>
        <v>0</v>
      </c>
      <c r="IQ119" s="166">
        <f t="shared" si="845"/>
        <v>0</v>
      </c>
      <c r="IR119" s="166">
        <f t="shared" si="846"/>
        <v>0</v>
      </c>
      <c r="IS119" s="166">
        <f t="shared" si="847"/>
        <v>0</v>
      </c>
      <c r="IT119" s="166">
        <f t="shared" si="848"/>
        <v>0</v>
      </c>
      <c r="IU119" s="166">
        <f t="shared" si="849"/>
        <v>0</v>
      </c>
      <c r="IV119" s="166">
        <f t="shared" si="850"/>
        <v>0</v>
      </c>
      <c r="IW119" s="166">
        <f t="shared" si="851"/>
        <v>0</v>
      </c>
      <c r="IX119" s="166">
        <f t="shared" si="852"/>
        <v>0</v>
      </c>
      <c r="IY119" s="166">
        <f t="shared" si="853"/>
        <v>0</v>
      </c>
      <c r="IZ119" s="166">
        <f t="shared" si="854"/>
        <v>0</v>
      </c>
      <c r="JA119" s="166">
        <f t="shared" si="855"/>
        <v>0</v>
      </c>
      <c r="JB119" s="166">
        <f t="shared" si="856"/>
        <v>0</v>
      </c>
      <c r="JC119" s="166">
        <f t="shared" si="857"/>
        <v>0</v>
      </c>
      <c r="JD119" s="166">
        <f t="shared" si="858"/>
        <v>0</v>
      </c>
      <c r="JE119" s="166">
        <f t="shared" si="859"/>
        <v>0</v>
      </c>
      <c r="JF119" s="166">
        <f t="shared" si="860"/>
        <v>0</v>
      </c>
      <c r="JG119" s="166">
        <f t="shared" si="861"/>
        <v>0</v>
      </c>
      <c r="JH119" s="166">
        <f t="shared" si="862"/>
        <v>0</v>
      </c>
      <c r="JI119" s="166">
        <f t="shared" si="863"/>
        <v>0</v>
      </c>
      <c r="JJ119" s="166">
        <f t="shared" si="864"/>
        <v>0</v>
      </c>
      <c r="JK119" s="166">
        <f t="shared" si="865"/>
        <v>0</v>
      </c>
      <c r="JL119" s="166">
        <f t="shared" si="866"/>
        <v>0</v>
      </c>
      <c r="JM119" s="166">
        <f t="shared" si="867"/>
        <v>0</v>
      </c>
      <c r="JN119" s="166">
        <f t="shared" si="868"/>
        <v>0</v>
      </c>
      <c r="JO119" s="166">
        <f t="shared" si="869"/>
        <v>0</v>
      </c>
      <c r="JP119" s="166">
        <f t="shared" si="870"/>
        <v>0</v>
      </c>
      <c r="JQ119" s="166">
        <f t="shared" si="871"/>
        <v>0</v>
      </c>
      <c r="JR119" s="166">
        <f t="shared" si="872"/>
        <v>0</v>
      </c>
      <c r="JS119" s="166">
        <f t="shared" si="873"/>
        <v>0</v>
      </c>
      <c r="JT119" s="166">
        <f t="shared" si="874"/>
        <v>0</v>
      </c>
      <c r="JU119" s="166">
        <f t="shared" si="875"/>
        <v>0</v>
      </c>
      <c r="JV119" s="166">
        <f t="shared" si="876"/>
        <v>0</v>
      </c>
      <c r="JW119" s="166">
        <f t="shared" si="877"/>
        <v>0</v>
      </c>
      <c r="JX119" s="166">
        <f t="shared" si="878"/>
        <v>0</v>
      </c>
      <c r="JY119" s="166">
        <f t="shared" si="879"/>
        <v>0</v>
      </c>
      <c r="JZ119" s="167" t="str">
        <f>IF(MAX(IL119:JY119)=1,CONCATENATE("If no, risk for 1) incorrect utility allowance and 2) incorrect gross rent of the proposed unit."),"")</f>
        <v/>
      </c>
    </row>
    <row r="120" spans="1:286" ht="12.95" customHeight="1" x14ac:dyDescent="0.25">
      <c r="A120" s="285" t="s">
        <v>343</v>
      </c>
      <c r="B120" s="285" t="s">
        <v>343</v>
      </c>
      <c r="C120" s="285" t="s">
        <v>343</v>
      </c>
      <c r="D120" s="285" t="s">
        <v>343</v>
      </c>
      <c r="E120" s="285" t="s">
        <v>343</v>
      </c>
      <c r="F120" s="285" t="s">
        <v>343</v>
      </c>
      <c r="G120" s="285" t="s">
        <v>343</v>
      </c>
      <c r="H120" s="285" t="s">
        <v>343</v>
      </c>
      <c r="I120" s="285" t="s">
        <v>343</v>
      </c>
      <c r="J120" s="285" t="s">
        <v>343</v>
      </c>
      <c r="K120" s="285" t="s">
        <v>343</v>
      </c>
      <c r="L120" s="285" t="s">
        <v>343</v>
      </c>
      <c r="M120" s="285" t="s">
        <v>343</v>
      </c>
      <c r="N120" s="285" t="s">
        <v>343</v>
      </c>
      <c r="O120" s="285" t="s">
        <v>343</v>
      </c>
      <c r="P120" s="285" t="s">
        <v>343</v>
      </c>
      <c r="Q120" s="285" t="s">
        <v>343</v>
      </c>
      <c r="R120" s="154" t="str">
        <f t="shared" si="720"/>
        <v/>
      </c>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298"/>
      <c r="BH120" s="299"/>
      <c r="BI120" s="299"/>
      <c r="BJ120" s="299"/>
      <c r="BK120" s="299"/>
      <c r="BL120" s="299"/>
      <c r="BM120" s="299"/>
      <c r="BN120" s="299"/>
      <c r="BO120" s="299"/>
      <c r="BP120" s="299"/>
      <c r="BQ120" s="299"/>
      <c r="BR120" s="299"/>
      <c r="BS120" s="299"/>
      <c r="BT120" s="299"/>
      <c r="BU120" s="299"/>
      <c r="BV120" s="299"/>
      <c r="BW120" s="300"/>
      <c r="BX120" s="7"/>
      <c r="BY120" s="151"/>
      <c r="BZ120" s="158" t="str">
        <f t="shared" si="900"/>
        <v/>
      </c>
      <c r="CA120" s="166">
        <f t="shared" si="722"/>
        <v>0</v>
      </c>
      <c r="CB120" s="166">
        <f t="shared" si="723"/>
        <v>0</v>
      </c>
      <c r="CD120" s="166">
        <f t="shared" si="724"/>
        <v>0</v>
      </c>
      <c r="CE120" s="166">
        <f t="shared" si="725"/>
        <v>0</v>
      </c>
      <c r="CF120" s="166">
        <f t="shared" si="726"/>
        <v>0</v>
      </c>
      <c r="CG120" s="166">
        <f t="shared" si="727"/>
        <v>0</v>
      </c>
      <c r="CH120" s="166">
        <f t="shared" si="728"/>
        <v>0</v>
      </c>
      <c r="CI120" s="166">
        <f t="shared" si="729"/>
        <v>0</v>
      </c>
      <c r="CJ120" s="166">
        <f t="shared" si="730"/>
        <v>0</v>
      </c>
      <c r="CK120" s="166">
        <f t="shared" si="731"/>
        <v>0</v>
      </c>
      <c r="CL120" s="166">
        <f t="shared" si="732"/>
        <v>0</v>
      </c>
      <c r="CM120" s="166">
        <f t="shared" si="733"/>
        <v>0</v>
      </c>
      <c r="CN120" s="166">
        <f t="shared" si="734"/>
        <v>0</v>
      </c>
      <c r="CO120" s="166">
        <f t="shared" si="735"/>
        <v>0</v>
      </c>
      <c r="CP120" s="166">
        <f t="shared" si="736"/>
        <v>0</v>
      </c>
      <c r="CQ120" s="166">
        <f t="shared" si="737"/>
        <v>0</v>
      </c>
      <c r="CR120" s="166">
        <f t="shared" si="738"/>
        <v>0</v>
      </c>
      <c r="CS120" s="166">
        <f t="shared" si="739"/>
        <v>0</v>
      </c>
      <c r="CT120" s="166">
        <f t="shared" si="740"/>
        <v>0</v>
      </c>
      <c r="CU120" s="166">
        <f t="shared" si="741"/>
        <v>0</v>
      </c>
      <c r="CV120" s="166">
        <f t="shared" si="742"/>
        <v>0</v>
      </c>
      <c r="CW120" s="166">
        <f t="shared" si="743"/>
        <v>0</v>
      </c>
      <c r="CX120" s="166">
        <f t="shared" si="744"/>
        <v>0</v>
      </c>
      <c r="CY120" s="166">
        <f t="shared" si="745"/>
        <v>0</v>
      </c>
      <c r="CZ120" s="166">
        <f t="shared" si="746"/>
        <v>0</v>
      </c>
      <c r="DA120" s="166">
        <f t="shared" si="747"/>
        <v>0</v>
      </c>
      <c r="DB120" s="166">
        <f t="shared" si="748"/>
        <v>0</v>
      </c>
      <c r="DC120" s="166">
        <f t="shared" si="749"/>
        <v>0</v>
      </c>
      <c r="DD120" s="166">
        <f t="shared" si="750"/>
        <v>0</v>
      </c>
      <c r="DE120" s="166">
        <f t="shared" si="751"/>
        <v>0</v>
      </c>
      <c r="DF120" s="166">
        <f t="shared" si="752"/>
        <v>0</v>
      </c>
      <c r="DG120" s="166">
        <f t="shared" si="753"/>
        <v>0</v>
      </c>
      <c r="DH120" s="166">
        <f t="shared" si="754"/>
        <v>0</v>
      </c>
      <c r="DI120" s="166">
        <f t="shared" si="755"/>
        <v>0</v>
      </c>
      <c r="DJ120" s="166">
        <f t="shared" si="756"/>
        <v>0</v>
      </c>
      <c r="DK120" s="166">
        <f t="shared" si="757"/>
        <v>0</v>
      </c>
      <c r="DL120" s="166">
        <f t="shared" si="758"/>
        <v>0</v>
      </c>
      <c r="DM120" s="166">
        <f t="shared" si="759"/>
        <v>0</v>
      </c>
      <c r="DN120" s="166">
        <f t="shared" si="760"/>
        <v>0</v>
      </c>
      <c r="DO120" s="166">
        <f t="shared" si="761"/>
        <v>0</v>
      </c>
      <c r="DP120" s="166">
        <f t="shared" si="762"/>
        <v>0</v>
      </c>
      <c r="DQ120" s="166">
        <f t="shared" si="763"/>
        <v>0</v>
      </c>
      <c r="DS120" s="166">
        <f t="shared" ref="DS120:FF120" si="910">IF(AND(S$10&gt;0,S$102="Y",S$119&lt;&gt;"N/A",S120&lt;&gt;"N/A"),1,0)</f>
        <v>0</v>
      </c>
      <c r="DT120" s="166">
        <f t="shared" si="910"/>
        <v>0</v>
      </c>
      <c r="DU120" s="166">
        <f t="shared" si="910"/>
        <v>0</v>
      </c>
      <c r="DV120" s="166">
        <f t="shared" si="910"/>
        <v>0</v>
      </c>
      <c r="DW120" s="166">
        <f t="shared" si="910"/>
        <v>0</v>
      </c>
      <c r="DX120" s="166">
        <f t="shared" si="910"/>
        <v>0</v>
      </c>
      <c r="DY120" s="166">
        <f t="shared" si="910"/>
        <v>0</v>
      </c>
      <c r="DZ120" s="166">
        <f t="shared" si="910"/>
        <v>0</v>
      </c>
      <c r="EA120" s="166">
        <f t="shared" si="910"/>
        <v>0</v>
      </c>
      <c r="EB120" s="166">
        <f t="shared" si="910"/>
        <v>0</v>
      </c>
      <c r="EC120" s="166">
        <f t="shared" si="910"/>
        <v>0</v>
      </c>
      <c r="ED120" s="166">
        <f t="shared" si="910"/>
        <v>0</v>
      </c>
      <c r="EE120" s="166">
        <f t="shared" si="910"/>
        <v>0</v>
      </c>
      <c r="EF120" s="166">
        <f t="shared" si="910"/>
        <v>0</v>
      </c>
      <c r="EG120" s="166">
        <f t="shared" si="910"/>
        <v>0</v>
      </c>
      <c r="EH120" s="166">
        <f t="shared" si="910"/>
        <v>0</v>
      </c>
      <c r="EI120" s="166">
        <f t="shared" si="910"/>
        <v>0</v>
      </c>
      <c r="EJ120" s="166">
        <f t="shared" si="910"/>
        <v>0</v>
      </c>
      <c r="EK120" s="166">
        <f t="shared" si="910"/>
        <v>0</v>
      </c>
      <c r="EL120" s="166">
        <f t="shared" si="910"/>
        <v>0</v>
      </c>
      <c r="EM120" s="166">
        <f t="shared" si="910"/>
        <v>0</v>
      </c>
      <c r="EN120" s="166">
        <f t="shared" si="910"/>
        <v>0</v>
      </c>
      <c r="EO120" s="166">
        <f t="shared" si="910"/>
        <v>0</v>
      </c>
      <c r="EP120" s="166">
        <f t="shared" si="910"/>
        <v>0</v>
      </c>
      <c r="EQ120" s="166">
        <f t="shared" si="910"/>
        <v>0</v>
      </c>
      <c r="ER120" s="166">
        <f t="shared" si="910"/>
        <v>0</v>
      </c>
      <c r="ES120" s="166">
        <f t="shared" si="910"/>
        <v>0</v>
      </c>
      <c r="ET120" s="166">
        <f t="shared" si="910"/>
        <v>0</v>
      </c>
      <c r="EU120" s="166">
        <f t="shared" si="910"/>
        <v>0</v>
      </c>
      <c r="EV120" s="166">
        <f t="shared" si="910"/>
        <v>0</v>
      </c>
      <c r="EW120" s="166">
        <f t="shared" si="910"/>
        <v>0</v>
      </c>
      <c r="EX120" s="166">
        <f t="shared" si="910"/>
        <v>0</v>
      </c>
      <c r="EY120" s="166">
        <f t="shared" si="910"/>
        <v>0</v>
      </c>
      <c r="EZ120" s="166">
        <f t="shared" si="910"/>
        <v>0</v>
      </c>
      <c r="FA120" s="166">
        <f t="shared" si="910"/>
        <v>0</v>
      </c>
      <c r="FB120" s="166">
        <f t="shared" si="910"/>
        <v>0</v>
      </c>
      <c r="FC120" s="166">
        <f t="shared" si="910"/>
        <v>0</v>
      </c>
      <c r="FD120" s="166">
        <f t="shared" si="910"/>
        <v>0</v>
      </c>
      <c r="FE120" s="166">
        <f t="shared" si="910"/>
        <v>0</v>
      </c>
      <c r="FF120" s="166">
        <f t="shared" si="910"/>
        <v>0</v>
      </c>
      <c r="FH120" s="166">
        <f t="shared" si="810"/>
        <v>0</v>
      </c>
      <c r="FI120" s="166">
        <f t="shared" si="901"/>
        <v>0</v>
      </c>
      <c r="FJ120" s="166">
        <f t="shared" si="902"/>
        <v>0</v>
      </c>
      <c r="FK120" s="166">
        <f t="shared" si="903"/>
        <v>0</v>
      </c>
      <c r="FL120" s="166">
        <f t="shared" si="904"/>
        <v>0</v>
      </c>
      <c r="FM120" s="166">
        <f t="shared" si="905"/>
        <v>0</v>
      </c>
      <c r="FN120" s="166">
        <f t="shared" si="880"/>
        <v>0</v>
      </c>
      <c r="FO120" s="166">
        <f t="shared" si="881"/>
        <v>0</v>
      </c>
      <c r="FP120" s="166">
        <f t="shared" si="882"/>
        <v>0</v>
      </c>
      <c r="FQ120" s="166">
        <f t="shared" si="883"/>
        <v>0</v>
      </c>
      <c r="FR120" s="166">
        <f t="shared" si="884"/>
        <v>0</v>
      </c>
      <c r="FS120" s="166">
        <f t="shared" si="885"/>
        <v>0</v>
      </c>
      <c r="FT120" s="166">
        <f t="shared" si="886"/>
        <v>0</v>
      </c>
      <c r="FU120" s="166">
        <f t="shared" si="887"/>
        <v>0</v>
      </c>
      <c r="FV120" s="166">
        <f t="shared" si="888"/>
        <v>0</v>
      </c>
      <c r="FW120" s="166">
        <f t="shared" si="889"/>
        <v>0</v>
      </c>
      <c r="FX120" s="166">
        <f t="shared" si="890"/>
        <v>0</v>
      </c>
      <c r="FY120" s="166">
        <f t="shared" si="891"/>
        <v>0</v>
      </c>
      <c r="FZ120" s="166">
        <f t="shared" si="892"/>
        <v>0</v>
      </c>
      <c r="GA120" s="166">
        <f t="shared" si="893"/>
        <v>0</v>
      </c>
      <c r="GB120" s="166">
        <f t="shared" si="894"/>
        <v>0</v>
      </c>
      <c r="GC120" s="166">
        <f t="shared" si="895"/>
        <v>0</v>
      </c>
      <c r="GD120" s="166">
        <f t="shared" si="896"/>
        <v>0</v>
      </c>
      <c r="GE120" s="166">
        <f t="shared" si="897"/>
        <v>0</v>
      </c>
      <c r="GF120" s="166">
        <f t="shared" si="898"/>
        <v>0</v>
      </c>
      <c r="GG120" s="166">
        <f t="shared" si="899"/>
        <v>0</v>
      </c>
      <c r="GH120" s="166">
        <f t="shared" si="805"/>
        <v>0</v>
      </c>
      <c r="GI120" s="166">
        <f t="shared" si="805"/>
        <v>0</v>
      </c>
      <c r="GJ120" s="166">
        <f t="shared" si="805"/>
        <v>0</v>
      </c>
      <c r="GK120" s="166">
        <f t="shared" si="805"/>
        <v>0</v>
      </c>
      <c r="GL120" s="166">
        <f t="shared" si="805"/>
        <v>0</v>
      </c>
      <c r="GM120" s="166">
        <f t="shared" si="805"/>
        <v>0</v>
      </c>
      <c r="GN120" s="166">
        <f t="shared" si="805"/>
        <v>0</v>
      </c>
      <c r="GO120" s="166">
        <f t="shared" si="805"/>
        <v>0</v>
      </c>
      <c r="GP120" s="166">
        <f t="shared" si="805"/>
        <v>0</v>
      </c>
      <c r="GQ120" s="166">
        <f t="shared" si="805"/>
        <v>0</v>
      </c>
      <c r="GR120" s="166">
        <f t="shared" si="805"/>
        <v>0</v>
      </c>
      <c r="GS120" s="166">
        <f t="shared" si="805"/>
        <v>0</v>
      </c>
      <c r="GT120" s="166">
        <f t="shared" si="805"/>
        <v>0</v>
      </c>
      <c r="GU120" s="166">
        <f t="shared" si="805"/>
        <v>0</v>
      </c>
      <c r="GW120" s="166">
        <f t="shared" si="806"/>
        <v>0</v>
      </c>
      <c r="GX120" s="166">
        <f t="shared" si="839"/>
        <v>0</v>
      </c>
      <c r="GY120" s="166">
        <f t="shared" si="839"/>
        <v>0</v>
      </c>
      <c r="GZ120" s="166">
        <f t="shared" si="839"/>
        <v>0</v>
      </c>
      <c r="HA120" s="166">
        <f t="shared" si="839"/>
        <v>0</v>
      </c>
      <c r="HB120" s="166">
        <f t="shared" si="839"/>
        <v>0</v>
      </c>
      <c r="HC120" s="166">
        <f t="shared" si="839"/>
        <v>0</v>
      </c>
      <c r="HD120" s="166">
        <f t="shared" si="839"/>
        <v>0</v>
      </c>
      <c r="HE120" s="166">
        <f t="shared" si="839"/>
        <v>0</v>
      </c>
      <c r="HF120" s="166">
        <f t="shared" si="839"/>
        <v>0</v>
      </c>
      <c r="HG120" s="166">
        <f t="shared" si="839"/>
        <v>0</v>
      </c>
      <c r="HH120" s="166">
        <f t="shared" si="839"/>
        <v>0</v>
      </c>
      <c r="HI120" s="166">
        <f t="shared" si="839"/>
        <v>0</v>
      </c>
      <c r="HJ120" s="166">
        <f t="shared" si="839"/>
        <v>0</v>
      </c>
      <c r="HK120" s="166">
        <f t="shared" si="839"/>
        <v>0</v>
      </c>
      <c r="HL120" s="166">
        <f t="shared" si="839"/>
        <v>0</v>
      </c>
      <c r="HM120" s="166">
        <f t="shared" si="839"/>
        <v>0</v>
      </c>
      <c r="HN120" s="166">
        <f t="shared" si="839"/>
        <v>0</v>
      </c>
      <c r="HO120" s="166">
        <f t="shared" si="838"/>
        <v>0</v>
      </c>
      <c r="HP120" s="166">
        <f t="shared" si="838"/>
        <v>0</v>
      </c>
      <c r="HQ120" s="166">
        <f t="shared" si="838"/>
        <v>0</v>
      </c>
      <c r="HR120" s="166">
        <f t="shared" si="838"/>
        <v>0</v>
      </c>
      <c r="HS120" s="166">
        <f t="shared" si="838"/>
        <v>0</v>
      </c>
      <c r="HT120" s="166">
        <f t="shared" si="838"/>
        <v>0</v>
      </c>
      <c r="HU120" s="166">
        <f t="shared" si="838"/>
        <v>0</v>
      </c>
      <c r="HV120" s="166">
        <f t="shared" si="838"/>
        <v>0</v>
      </c>
      <c r="HW120" s="166">
        <f t="shared" si="838"/>
        <v>0</v>
      </c>
      <c r="HX120" s="166">
        <f t="shared" si="838"/>
        <v>0</v>
      </c>
      <c r="HY120" s="166">
        <f t="shared" si="838"/>
        <v>0</v>
      </c>
      <c r="HZ120" s="166">
        <f t="shared" si="838"/>
        <v>0</v>
      </c>
      <c r="IA120" s="166">
        <f t="shared" si="838"/>
        <v>0</v>
      </c>
      <c r="IB120" s="166">
        <f t="shared" si="838"/>
        <v>0</v>
      </c>
      <c r="IC120" s="166">
        <f t="shared" si="838"/>
        <v>0</v>
      </c>
      <c r="ID120" s="166">
        <f t="shared" si="838"/>
        <v>0</v>
      </c>
      <c r="IE120" s="166">
        <f t="shared" si="838"/>
        <v>0</v>
      </c>
      <c r="IF120" s="166">
        <f t="shared" si="808"/>
        <v>0</v>
      </c>
      <c r="IG120" s="166">
        <f t="shared" si="808"/>
        <v>0</v>
      </c>
      <c r="IH120" s="166">
        <f t="shared" si="808"/>
        <v>0</v>
      </c>
      <c r="II120" s="166">
        <f t="shared" si="808"/>
        <v>0</v>
      </c>
      <c r="IJ120" s="166">
        <f t="shared" si="808"/>
        <v>0</v>
      </c>
      <c r="IL120" s="166">
        <f t="shared" si="840"/>
        <v>0</v>
      </c>
      <c r="IM120" s="166">
        <f t="shared" si="841"/>
        <v>0</v>
      </c>
      <c r="IN120" s="166">
        <f t="shared" si="842"/>
        <v>0</v>
      </c>
      <c r="IO120" s="166">
        <f t="shared" si="843"/>
        <v>0</v>
      </c>
      <c r="IP120" s="166">
        <f t="shared" si="844"/>
        <v>0</v>
      </c>
      <c r="IQ120" s="166">
        <f t="shared" si="845"/>
        <v>0</v>
      </c>
      <c r="IR120" s="166">
        <f t="shared" si="846"/>
        <v>0</v>
      </c>
      <c r="IS120" s="166">
        <f t="shared" si="847"/>
        <v>0</v>
      </c>
      <c r="IT120" s="166">
        <f t="shared" si="848"/>
        <v>0</v>
      </c>
      <c r="IU120" s="166">
        <f t="shared" si="849"/>
        <v>0</v>
      </c>
      <c r="IV120" s="166">
        <f t="shared" si="850"/>
        <v>0</v>
      </c>
      <c r="IW120" s="166">
        <f t="shared" si="851"/>
        <v>0</v>
      </c>
      <c r="IX120" s="166">
        <f t="shared" si="852"/>
        <v>0</v>
      </c>
      <c r="IY120" s="166">
        <f t="shared" si="853"/>
        <v>0</v>
      </c>
      <c r="IZ120" s="166">
        <f t="shared" si="854"/>
        <v>0</v>
      </c>
      <c r="JA120" s="166">
        <f t="shared" si="855"/>
        <v>0</v>
      </c>
      <c r="JB120" s="166">
        <f t="shared" si="856"/>
        <v>0</v>
      </c>
      <c r="JC120" s="166">
        <f t="shared" si="857"/>
        <v>0</v>
      </c>
      <c r="JD120" s="166">
        <f t="shared" si="858"/>
        <v>0</v>
      </c>
      <c r="JE120" s="166">
        <f t="shared" si="859"/>
        <v>0</v>
      </c>
      <c r="JF120" s="166">
        <f t="shared" si="860"/>
        <v>0</v>
      </c>
      <c r="JG120" s="166">
        <f t="shared" si="861"/>
        <v>0</v>
      </c>
      <c r="JH120" s="166">
        <f t="shared" si="862"/>
        <v>0</v>
      </c>
      <c r="JI120" s="166">
        <f t="shared" si="863"/>
        <v>0</v>
      </c>
      <c r="JJ120" s="166">
        <f t="shared" si="864"/>
        <v>0</v>
      </c>
      <c r="JK120" s="166">
        <f t="shared" si="865"/>
        <v>0</v>
      </c>
      <c r="JL120" s="166">
        <f t="shared" si="866"/>
        <v>0</v>
      </c>
      <c r="JM120" s="166">
        <f t="shared" si="867"/>
        <v>0</v>
      </c>
      <c r="JN120" s="166">
        <f t="shared" si="868"/>
        <v>0</v>
      </c>
      <c r="JO120" s="166">
        <f t="shared" si="869"/>
        <v>0</v>
      </c>
      <c r="JP120" s="166">
        <f t="shared" si="870"/>
        <v>0</v>
      </c>
      <c r="JQ120" s="166">
        <f t="shared" si="871"/>
        <v>0</v>
      </c>
      <c r="JR120" s="166">
        <f t="shared" si="872"/>
        <v>0</v>
      </c>
      <c r="JS120" s="166">
        <f t="shared" si="873"/>
        <v>0</v>
      </c>
      <c r="JT120" s="166">
        <f t="shared" si="874"/>
        <v>0</v>
      </c>
      <c r="JU120" s="166">
        <f t="shared" si="875"/>
        <v>0</v>
      </c>
      <c r="JV120" s="166">
        <f t="shared" si="876"/>
        <v>0</v>
      </c>
      <c r="JW120" s="166">
        <f t="shared" si="877"/>
        <v>0</v>
      </c>
      <c r="JX120" s="166">
        <f t="shared" si="878"/>
        <v>0</v>
      </c>
      <c r="JY120" s="166">
        <f t="shared" si="879"/>
        <v>0</v>
      </c>
      <c r="JZ120" s="167" t="str">
        <f>IF(MAX(IL120:JY120)=1,CONCATENATE("If no, risk for 1) incorrect utility allowance and 2) incorrect gross rent of the proposed unit."),"")</f>
        <v/>
      </c>
    </row>
    <row r="121" spans="1:286" ht="12.95" customHeight="1" x14ac:dyDescent="0.25">
      <c r="A121" s="285" t="s">
        <v>337</v>
      </c>
      <c r="B121" s="285" t="s">
        <v>337</v>
      </c>
      <c r="C121" s="285" t="s">
        <v>337</v>
      </c>
      <c r="D121" s="285" t="s">
        <v>337</v>
      </c>
      <c r="E121" s="285" t="s">
        <v>337</v>
      </c>
      <c r="F121" s="285" t="s">
        <v>337</v>
      </c>
      <c r="G121" s="285" t="s">
        <v>337</v>
      </c>
      <c r="H121" s="285" t="s">
        <v>337</v>
      </c>
      <c r="I121" s="285" t="s">
        <v>337</v>
      </c>
      <c r="J121" s="285" t="s">
        <v>337</v>
      </c>
      <c r="K121" s="285" t="s">
        <v>337</v>
      </c>
      <c r="L121" s="285" t="s">
        <v>337</v>
      </c>
      <c r="M121" s="285" t="s">
        <v>337</v>
      </c>
      <c r="N121" s="285" t="s">
        <v>337</v>
      </c>
      <c r="O121" s="285" t="s">
        <v>337</v>
      </c>
      <c r="P121" s="285" t="s">
        <v>337</v>
      </c>
      <c r="Q121" s="285" t="s">
        <v>337</v>
      </c>
      <c r="R121" s="154" t="str">
        <f t="shared" si="720"/>
        <v/>
      </c>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298"/>
      <c r="BH121" s="299"/>
      <c r="BI121" s="299"/>
      <c r="BJ121" s="299"/>
      <c r="BK121" s="299"/>
      <c r="BL121" s="299"/>
      <c r="BM121" s="299"/>
      <c r="BN121" s="299"/>
      <c r="BO121" s="299"/>
      <c r="BP121" s="299"/>
      <c r="BQ121" s="299"/>
      <c r="BR121" s="299"/>
      <c r="BS121" s="299"/>
      <c r="BT121" s="299"/>
      <c r="BU121" s="299"/>
      <c r="BV121" s="299"/>
      <c r="BW121" s="300"/>
      <c r="BY121" s="146"/>
      <c r="BZ121" s="158" t="str">
        <f t="shared" si="900"/>
        <v/>
      </c>
      <c r="CA121" s="166">
        <f t="shared" si="722"/>
        <v>0</v>
      </c>
      <c r="CB121" s="166">
        <f t="shared" si="723"/>
        <v>0</v>
      </c>
      <c r="CD121" s="166">
        <f t="shared" si="724"/>
        <v>0</v>
      </c>
      <c r="CE121" s="166">
        <f t="shared" si="725"/>
        <v>0</v>
      </c>
      <c r="CF121" s="166">
        <f t="shared" si="726"/>
        <v>0</v>
      </c>
      <c r="CG121" s="166">
        <f t="shared" si="727"/>
        <v>0</v>
      </c>
      <c r="CH121" s="166">
        <f t="shared" si="728"/>
        <v>0</v>
      </c>
      <c r="CI121" s="166">
        <f t="shared" si="729"/>
        <v>0</v>
      </c>
      <c r="CJ121" s="166">
        <f t="shared" si="730"/>
        <v>0</v>
      </c>
      <c r="CK121" s="166">
        <f t="shared" si="731"/>
        <v>0</v>
      </c>
      <c r="CL121" s="166">
        <f t="shared" si="732"/>
        <v>0</v>
      </c>
      <c r="CM121" s="166">
        <f t="shared" si="733"/>
        <v>0</v>
      </c>
      <c r="CN121" s="166">
        <f t="shared" si="734"/>
        <v>0</v>
      </c>
      <c r="CO121" s="166">
        <f t="shared" si="735"/>
        <v>0</v>
      </c>
      <c r="CP121" s="166">
        <f t="shared" si="736"/>
        <v>0</v>
      </c>
      <c r="CQ121" s="166">
        <f t="shared" si="737"/>
        <v>0</v>
      </c>
      <c r="CR121" s="166">
        <f t="shared" si="738"/>
        <v>0</v>
      </c>
      <c r="CS121" s="166">
        <f t="shared" si="739"/>
        <v>0</v>
      </c>
      <c r="CT121" s="166">
        <f t="shared" si="740"/>
        <v>0</v>
      </c>
      <c r="CU121" s="166">
        <f t="shared" si="741"/>
        <v>0</v>
      </c>
      <c r="CV121" s="166">
        <f t="shared" si="742"/>
        <v>0</v>
      </c>
      <c r="CW121" s="166">
        <f t="shared" si="743"/>
        <v>0</v>
      </c>
      <c r="CX121" s="166">
        <f t="shared" si="744"/>
        <v>0</v>
      </c>
      <c r="CY121" s="166">
        <f t="shared" si="745"/>
        <v>0</v>
      </c>
      <c r="CZ121" s="166">
        <f t="shared" si="746"/>
        <v>0</v>
      </c>
      <c r="DA121" s="166">
        <f t="shared" si="747"/>
        <v>0</v>
      </c>
      <c r="DB121" s="166">
        <f t="shared" si="748"/>
        <v>0</v>
      </c>
      <c r="DC121" s="166">
        <f t="shared" si="749"/>
        <v>0</v>
      </c>
      <c r="DD121" s="166">
        <f t="shared" si="750"/>
        <v>0</v>
      </c>
      <c r="DE121" s="166">
        <f t="shared" si="751"/>
        <v>0</v>
      </c>
      <c r="DF121" s="166">
        <f t="shared" si="752"/>
        <v>0</v>
      </c>
      <c r="DG121" s="166">
        <f t="shared" si="753"/>
        <v>0</v>
      </c>
      <c r="DH121" s="166">
        <f t="shared" si="754"/>
        <v>0</v>
      </c>
      <c r="DI121" s="166">
        <f t="shared" si="755"/>
        <v>0</v>
      </c>
      <c r="DJ121" s="166">
        <f t="shared" si="756"/>
        <v>0</v>
      </c>
      <c r="DK121" s="166">
        <f t="shared" si="757"/>
        <v>0</v>
      </c>
      <c r="DL121" s="166">
        <f t="shared" si="758"/>
        <v>0</v>
      </c>
      <c r="DM121" s="166">
        <f t="shared" si="759"/>
        <v>0</v>
      </c>
      <c r="DN121" s="166">
        <f t="shared" si="760"/>
        <v>0</v>
      </c>
      <c r="DO121" s="166">
        <f t="shared" si="761"/>
        <v>0</v>
      </c>
      <c r="DP121" s="166">
        <f t="shared" si="762"/>
        <v>0</v>
      </c>
      <c r="DQ121" s="166">
        <f t="shared" si="763"/>
        <v>0</v>
      </c>
      <c r="DS121" s="166">
        <f t="shared" ref="DS121:EB122" si="911">IF(AND(S$10&gt;0,S$102="Y"),1,0)</f>
        <v>0</v>
      </c>
      <c r="DT121" s="166">
        <f t="shared" si="911"/>
        <v>0</v>
      </c>
      <c r="DU121" s="166">
        <f t="shared" si="911"/>
        <v>0</v>
      </c>
      <c r="DV121" s="166">
        <f t="shared" si="911"/>
        <v>0</v>
      </c>
      <c r="DW121" s="166">
        <f t="shared" si="911"/>
        <v>0</v>
      </c>
      <c r="DX121" s="166">
        <f t="shared" si="911"/>
        <v>0</v>
      </c>
      <c r="DY121" s="166">
        <f t="shared" si="911"/>
        <v>0</v>
      </c>
      <c r="DZ121" s="166">
        <f t="shared" si="911"/>
        <v>0</v>
      </c>
      <c r="EA121" s="166">
        <f t="shared" si="911"/>
        <v>0</v>
      </c>
      <c r="EB121" s="166">
        <f t="shared" si="911"/>
        <v>0</v>
      </c>
      <c r="EC121" s="166">
        <f t="shared" ref="EC121:EL122" si="912">IF(AND(AC$10&gt;0,AC$102="Y"),1,0)</f>
        <v>0</v>
      </c>
      <c r="ED121" s="166">
        <f t="shared" si="912"/>
        <v>0</v>
      </c>
      <c r="EE121" s="166">
        <f t="shared" si="912"/>
        <v>0</v>
      </c>
      <c r="EF121" s="166">
        <f t="shared" si="912"/>
        <v>0</v>
      </c>
      <c r="EG121" s="166">
        <f t="shared" si="912"/>
        <v>0</v>
      </c>
      <c r="EH121" s="166">
        <f t="shared" si="912"/>
        <v>0</v>
      </c>
      <c r="EI121" s="166">
        <f t="shared" si="912"/>
        <v>0</v>
      </c>
      <c r="EJ121" s="166">
        <f t="shared" si="912"/>
        <v>0</v>
      </c>
      <c r="EK121" s="166">
        <f t="shared" si="912"/>
        <v>0</v>
      </c>
      <c r="EL121" s="166">
        <f t="shared" si="912"/>
        <v>0</v>
      </c>
      <c r="EM121" s="166">
        <f t="shared" ref="EM121:EV122" si="913">IF(AND(AM$10&gt;0,AM$102="Y"),1,0)</f>
        <v>0</v>
      </c>
      <c r="EN121" s="166">
        <f t="shared" si="913"/>
        <v>0</v>
      </c>
      <c r="EO121" s="166">
        <f t="shared" si="913"/>
        <v>0</v>
      </c>
      <c r="EP121" s="166">
        <f t="shared" si="913"/>
        <v>0</v>
      </c>
      <c r="EQ121" s="166">
        <f t="shared" si="913"/>
        <v>0</v>
      </c>
      <c r="ER121" s="166">
        <f t="shared" si="913"/>
        <v>0</v>
      </c>
      <c r="ES121" s="166">
        <f t="shared" si="913"/>
        <v>0</v>
      </c>
      <c r="ET121" s="166">
        <f t="shared" si="913"/>
        <v>0</v>
      </c>
      <c r="EU121" s="166">
        <f t="shared" si="913"/>
        <v>0</v>
      </c>
      <c r="EV121" s="166">
        <f t="shared" si="913"/>
        <v>0</v>
      </c>
      <c r="EW121" s="166">
        <f t="shared" ref="EW121:FF122" si="914">IF(AND(AW$10&gt;0,AW$102="Y"),1,0)</f>
        <v>0</v>
      </c>
      <c r="EX121" s="166">
        <f t="shared" si="914"/>
        <v>0</v>
      </c>
      <c r="EY121" s="166">
        <f t="shared" si="914"/>
        <v>0</v>
      </c>
      <c r="EZ121" s="166">
        <f t="shared" si="914"/>
        <v>0</v>
      </c>
      <c r="FA121" s="166">
        <f t="shared" si="914"/>
        <v>0</v>
      </c>
      <c r="FB121" s="166">
        <f t="shared" si="914"/>
        <v>0</v>
      </c>
      <c r="FC121" s="166">
        <f t="shared" si="914"/>
        <v>0</v>
      </c>
      <c r="FD121" s="166">
        <f t="shared" si="914"/>
        <v>0</v>
      </c>
      <c r="FE121" s="166">
        <f t="shared" si="914"/>
        <v>0</v>
      </c>
      <c r="FF121" s="166">
        <f t="shared" si="914"/>
        <v>0</v>
      </c>
      <c r="FH121" s="166">
        <f t="shared" si="810"/>
        <v>0</v>
      </c>
      <c r="FI121" s="166">
        <f t="shared" si="901"/>
        <v>0</v>
      </c>
      <c r="FJ121" s="166">
        <f t="shared" si="902"/>
        <v>0</v>
      </c>
      <c r="FK121" s="166">
        <f t="shared" si="903"/>
        <v>0</v>
      </c>
      <c r="FL121" s="166">
        <f t="shared" si="904"/>
        <v>0</v>
      </c>
      <c r="FM121" s="166">
        <f t="shared" si="905"/>
        <v>0</v>
      </c>
      <c r="FN121" s="166">
        <f t="shared" si="880"/>
        <v>0</v>
      </c>
      <c r="FO121" s="166">
        <f t="shared" si="881"/>
        <v>0</v>
      </c>
      <c r="FP121" s="166">
        <f t="shared" si="882"/>
        <v>0</v>
      </c>
      <c r="FQ121" s="166">
        <f t="shared" si="883"/>
        <v>0</v>
      </c>
      <c r="FR121" s="166">
        <f t="shared" si="884"/>
        <v>0</v>
      </c>
      <c r="FS121" s="166">
        <f t="shared" si="885"/>
        <v>0</v>
      </c>
      <c r="FT121" s="166">
        <f t="shared" si="886"/>
        <v>0</v>
      </c>
      <c r="FU121" s="166">
        <f t="shared" si="887"/>
        <v>0</v>
      </c>
      <c r="FV121" s="166">
        <f t="shared" si="888"/>
        <v>0</v>
      </c>
      <c r="FW121" s="166">
        <f t="shared" si="889"/>
        <v>0</v>
      </c>
      <c r="FX121" s="166">
        <f t="shared" si="890"/>
        <v>0</v>
      </c>
      <c r="FY121" s="166">
        <f t="shared" si="891"/>
        <v>0</v>
      </c>
      <c r="FZ121" s="166">
        <f t="shared" si="892"/>
        <v>0</v>
      </c>
      <c r="GA121" s="166">
        <f t="shared" si="893"/>
        <v>0</v>
      </c>
      <c r="GB121" s="166">
        <f t="shared" si="894"/>
        <v>0</v>
      </c>
      <c r="GC121" s="166">
        <f t="shared" si="895"/>
        <v>0</v>
      </c>
      <c r="GD121" s="166">
        <f t="shared" si="896"/>
        <v>0</v>
      </c>
      <c r="GE121" s="166">
        <f t="shared" si="897"/>
        <v>0</v>
      </c>
      <c r="GF121" s="166">
        <f t="shared" si="898"/>
        <v>0</v>
      </c>
      <c r="GG121" s="166">
        <f t="shared" si="899"/>
        <v>0</v>
      </c>
      <c r="GH121" s="166">
        <f t="shared" si="805"/>
        <v>0</v>
      </c>
      <c r="GI121" s="166">
        <f t="shared" si="805"/>
        <v>0</v>
      </c>
      <c r="GJ121" s="166">
        <f t="shared" si="805"/>
        <v>0</v>
      </c>
      <c r="GK121" s="166">
        <f t="shared" si="805"/>
        <v>0</v>
      </c>
      <c r="GL121" s="166">
        <f t="shared" si="805"/>
        <v>0</v>
      </c>
      <c r="GM121" s="166">
        <f t="shared" si="805"/>
        <v>0</v>
      </c>
      <c r="GN121" s="166">
        <f t="shared" si="805"/>
        <v>0</v>
      </c>
      <c r="GO121" s="166">
        <f t="shared" si="805"/>
        <v>0</v>
      </c>
      <c r="GP121" s="166">
        <f t="shared" si="805"/>
        <v>0</v>
      </c>
      <c r="GQ121" s="166">
        <f t="shared" si="805"/>
        <v>0</v>
      </c>
      <c r="GR121" s="166">
        <f t="shared" si="805"/>
        <v>0</v>
      </c>
      <c r="GS121" s="166">
        <f t="shared" si="805"/>
        <v>0</v>
      </c>
      <c r="GT121" s="166">
        <f t="shared" si="805"/>
        <v>0</v>
      </c>
      <c r="GU121" s="166">
        <f t="shared" si="805"/>
        <v>0</v>
      </c>
      <c r="GW121" s="166">
        <f t="shared" si="806"/>
        <v>0</v>
      </c>
      <c r="GX121" s="166">
        <f t="shared" si="839"/>
        <v>0</v>
      </c>
      <c r="GY121" s="166">
        <f t="shared" si="839"/>
        <v>0</v>
      </c>
      <c r="GZ121" s="166">
        <f t="shared" si="839"/>
        <v>0</v>
      </c>
      <c r="HA121" s="166">
        <f t="shared" si="839"/>
        <v>0</v>
      </c>
      <c r="HB121" s="166">
        <f t="shared" si="839"/>
        <v>0</v>
      </c>
      <c r="HC121" s="166">
        <f t="shared" si="839"/>
        <v>0</v>
      </c>
      <c r="HD121" s="166">
        <f t="shared" si="839"/>
        <v>0</v>
      </c>
      <c r="HE121" s="166">
        <f t="shared" si="839"/>
        <v>0</v>
      </c>
      <c r="HF121" s="166">
        <f t="shared" si="839"/>
        <v>0</v>
      </c>
      <c r="HG121" s="166">
        <f t="shared" si="839"/>
        <v>0</v>
      </c>
      <c r="HH121" s="166">
        <f t="shared" si="839"/>
        <v>0</v>
      </c>
      <c r="HI121" s="166">
        <f t="shared" si="839"/>
        <v>0</v>
      </c>
      <c r="HJ121" s="166">
        <f t="shared" si="839"/>
        <v>0</v>
      </c>
      <c r="HK121" s="166">
        <f t="shared" si="839"/>
        <v>0</v>
      </c>
      <c r="HL121" s="166">
        <f t="shared" si="839"/>
        <v>0</v>
      </c>
      <c r="HM121" s="166">
        <f t="shared" si="839"/>
        <v>0</v>
      </c>
      <c r="HN121" s="166">
        <f t="shared" si="839"/>
        <v>0</v>
      </c>
      <c r="HO121" s="166">
        <f t="shared" si="838"/>
        <v>0</v>
      </c>
      <c r="HP121" s="166">
        <f t="shared" si="838"/>
        <v>0</v>
      </c>
      <c r="HQ121" s="166">
        <f t="shared" si="838"/>
        <v>0</v>
      </c>
      <c r="HR121" s="166">
        <f t="shared" si="838"/>
        <v>0</v>
      </c>
      <c r="HS121" s="166">
        <f t="shared" si="838"/>
        <v>0</v>
      </c>
      <c r="HT121" s="166">
        <f t="shared" si="838"/>
        <v>0</v>
      </c>
      <c r="HU121" s="166">
        <f t="shared" si="838"/>
        <v>0</v>
      </c>
      <c r="HV121" s="166">
        <f t="shared" si="838"/>
        <v>0</v>
      </c>
      <c r="HW121" s="166">
        <f t="shared" si="838"/>
        <v>0</v>
      </c>
      <c r="HX121" s="166">
        <f t="shared" si="838"/>
        <v>0</v>
      </c>
      <c r="HY121" s="166">
        <f t="shared" si="838"/>
        <v>0</v>
      </c>
      <c r="HZ121" s="166">
        <f t="shared" si="838"/>
        <v>0</v>
      </c>
      <c r="IA121" s="166">
        <f t="shared" si="838"/>
        <v>0</v>
      </c>
      <c r="IB121" s="166">
        <f t="shared" si="838"/>
        <v>0</v>
      </c>
      <c r="IC121" s="166">
        <f t="shared" si="838"/>
        <v>0</v>
      </c>
      <c r="ID121" s="166">
        <f t="shared" si="838"/>
        <v>0</v>
      </c>
      <c r="IE121" s="166">
        <f t="shared" si="838"/>
        <v>0</v>
      </c>
      <c r="IF121" s="166">
        <f t="shared" si="808"/>
        <v>0</v>
      </c>
      <c r="IG121" s="166">
        <f t="shared" si="808"/>
        <v>0</v>
      </c>
      <c r="IH121" s="166">
        <f t="shared" si="808"/>
        <v>0</v>
      </c>
      <c r="II121" s="166">
        <f t="shared" si="808"/>
        <v>0</v>
      </c>
      <c r="IJ121" s="166">
        <f t="shared" si="808"/>
        <v>0</v>
      </c>
      <c r="IL121" s="166">
        <f t="shared" si="840"/>
        <v>0</v>
      </c>
      <c r="IM121" s="166">
        <f t="shared" si="841"/>
        <v>0</v>
      </c>
      <c r="IN121" s="166">
        <f t="shared" si="842"/>
        <v>0</v>
      </c>
      <c r="IO121" s="166">
        <f t="shared" si="843"/>
        <v>0</v>
      </c>
      <c r="IP121" s="166">
        <f t="shared" si="844"/>
        <v>0</v>
      </c>
      <c r="IQ121" s="166">
        <f t="shared" si="845"/>
        <v>0</v>
      </c>
      <c r="IR121" s="166">
        <f t="shared" si="846"/>
        <v>0</v>
      </c>
      <c r="IS121" s="166">
        <f t="shared" si="847"/>
        <v>0</v>
      </c>
      <c r="IT121" s="166">
        <f t="shared" si="848"/>
        <v>0</v>
      </c>
      <c r="IU121" s="166">
        <f t="shared" si="849"/>
        <v>0</v>
      </c>
      <c r="IV121" s="166">
        <f t="shared" si="850"/>
        <v>0</v>
      </c>
      <c r="IW121" s="166">
        <f t="shared" si="851"/>
        <v>0</v>
      </c>
      <c r="IX121" s="166">
        <f t="shared" si="852"/>
        <v>0</v>
      </c>
      <c r="IY121" s="166">
        <f t="shared" si="853"/>
        <v>0</v>
      </c>
      <c r="IZ121" s="166">
        <f t="shared" si="854"/>
        <v>0</v>
      </c>
      <c r="JA121" s="166">
        <f t="shared" si="855"/>
        <v>0</v>
      </c>
      <c r="JB121" s="166">
        <f t="shared" si="856"/>
        <v>0</v>
      </c>
      <c r="JC121" s="166">
        <f t="shared" si="857"/>
        <v>0</v>
      </c>
      <c r="JD121" s="166">
        <f t="shared" si="858"/>
        <v>0</v>
      </c>
      <c r="JE121" s="166">
        <f t="shared" si="859"/>
        <v>0</v>
      </c>
      <c r="JF121" s="166">
        <f t="shared" si="860"/>
        <v>0</v>
      </c>
      <c r="JG121" s="166">
        <f t="shared" si="861"/>
        <v>0</v>
      </c>
      <c r="JH121" s="166">
        <f t="shared" si="862"/>
        <v>0</v>
      </c>
      <c r="JI121" s="166">
        <f t="shared" si="863"/>
        <v>0</v>
      </c>
      <c r="JJ121" s="166">
        <f t="shared" si="864"/>
        <v>0</v>
      </c>
      <c r="JK121" s="166">
        <f t="shared" si="865"/>
        <v>0</v>
      </c>
      <c r="JL121" s="166">
        <f t="shared" si="866"/>
        <v>0</v>
      </c>
      <c r="JM121" s="166">
        <f t="shared" si="867"/>
        <v>0</v>
      </c>
      <c r="JN121" s="166">
        <f t="shared" si="868"/>
        <v>0</v>
      </c>
      <c r="JO121" s="166">
        <f t="shared" si="869"/>
        <v>0</v>
      </c>
      <c r="JP121" s="166">
        <f t="shared" si="870"/>
        <v>0</v>
      </c>
      <c r="JQ121" s="166">
        <f t="shared" si="871"/>
        <v>0</v>
      </c>
      <c r="JR121" s="166">
        <f t="shared" si="872"/>
        <v>0</v>
      </c>
      <c r="JS121" s="166">
        <f t="shared" si="873"/>
        <v>0</v>
      </c>
      <c r="JT121" s="166">
        <f t="shared" si="874"/>
        <v>0</v>
      </c>
      <c r="JU121" s="166">
        <f t="shared" si="875"/>
        <v>0</v>
      </c>
      <c r="JV121" s="166">
        <f t="shared" si="876"/>
        <v>0</v>
      </c>
      <c r="JW121" s="166">
        <f t="shared" si="877"/>
        <v>0</v>
      </c>
      <c r="JX121" s="166">
        <f t="shared" si="878"/>
        <v>0</v>
      </c>
      <c r="JY121" s="166">
        <f t="shared" si="879"/>
        <v>0</v>
      </c>
      <c r="JZ121" s="167" t="str">
        <f>IF(MAX(IL121:JY121)=1,CONCATENATE("If no, risk for incorrect rent reasonableness value."),"")</f>
        <v/>
      </c>
    </row>
    <row r="122" spans="1:286" ht="12.95" customHeight="1" x14ac:dyDescent="0.25">
      <c r="A122" s="285" t="s">
        <v>335</v>
      </c>
      <c r="B122" s="285" t="s">
        <v>335</v>
      </c>
      <c r="C122" s="285" t="s">
        <v>335</v>
      </c>
      <c r="D122" s="285" t="s">
        <v>335</v>
      </c>
      <c r="E122" s="285" t="s">
        <v>335</v>
      </c>
      <c r="F122" s="285" t="s">
        <v>335</v>
      </c>
      <c r="G122" s="285" t="s">
        <v>335</v>
      </c>
      <c r="H122" s="285" t="s">
        <v>335</v>
      </c>
      <c r="I122" s="285" t="s">
        <v>335</v>
      </c>
      <c r="J122" s="285" t="s">
        <v>335</v>
      </c>
      <c r="K122" s="285" t="s">
        <v>335</v>
      </c>
      <c r="L122" s="285" t="s">
        <v>335</v>
      </c>
      <c r="M122" s="285" t="s">
        <v>335</v>
      </c>
      <c r="N122" s="285" t="s">
        <v>335</v>
      </c>
      <c r="O122" s="285" t="s">
        <v>335</v>
      </c>
      <c r="P122" s="285" t="s">
        <v>335</v>
      </c>
      <c r="Q122" s="285" t="s">
        <v>335</v>
      </c>
      <c r="R122" s="154" t="str">
        <f t="shared" si="720"/>
        <v/>
      </c>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298"/>
      <c r="BH122" s="299"/>
      <c r="BI122" s="299"/>
      <c r="BJ122" s="299"/>
      <c r="BK122" s="299"/>
      <c r="BL122" s="299"/>
      <c r="BM122" s="299"/>
      <c r="BN122" s="299"/>
      <c r="BO122" s="299"/>
      <c r="BP122" s="299"/>
      <c r="BQ122" s="299"/>
      <c r="BR122" s="299"/>
      <c r="BS122" s="299"/>
      <c r="BT122" s="299"/>
      <c r="BU122" s="299"/>
      <c r="BV122" s="299"/>
      <c r="BW122" s="300"/>
      <c r="BY122" s="146"/>
      <c r="BZ122" s="158" t="str">
        <f t="shared" si="900"/>
        <v/>
      </c>
      <c r="CA122" s="166">
        <f t="shared" si="722"/>
        <v>0</v>
      </c>
      <c r="CB122" s="166">
        <f t="shared" si="723"/>
        <v>0</v>
      </c>
      <c r="CD122" s="166">
        <f t="shared" si="724"/>
        <v>0</v>
      </c>
      <c r="CE122" s="166">
        <f t="shared" si="725"/>
        <v>0</v>
      </c>
      <c r="CF122" s="166">
        <f t="shared" si="726"/>
        <v>0</v>
      </c>
      <c r="CG122" s="166">
        <f t="shared" si="727"/>
        <v>0</v>
      </c>
      <c r="CH122" s="166">
        <f t="shared" si="728"/>
        <v>0</v>
      </c>
      <c r="CI122" s="166">
        <f t="shared" si="729"/>
        <v>0</v>
      </c>
      <c r="CJ122" s="166">
        <f t="shared" si="730"/>
        <v>0</v>
      </c>
      <c r="CK122" s="166">
        <f t="shared" si="731"/>
        <v>0</v>
      </c>
      <c r="CL122" s="166">
        <f t="shared" si="732"/>
        <v>0</v>
      </c>
      <c r="CM122" s="166">
        <f t="shared" si="733"/>
        <v>0</v>
      </c>
      <c r="CN122" s="166">
        <f t="shared" si="734"/>
        <v>0</v>
      </c>
      <c r="CO122" s="166">
        <f t="shared" si="735"/>
        <v>0</v>
      </c>
      <c r="CP122" s="166">
        <f t="shared" si="736"/>
        <v>0</v>
      </c>
      <c r="CQ122" s="166">
        <f t="shared" si="737"/>
        <v>0</v>
      </c>
      <c r="CR122" s="166">
        <f t="shared" si="738"/>
        <v>0</v>
      </c>
      <c r="CS122" s="166">
        <f t="shared" si="739"/>
        <v>0</v>
      </c>
      <c r="CT122" s="166">
        <f t="shared" si="740"/>
        <v>0</v>
      </c>
      <c r="CU122" s="166">
        <f t="shared" si="741"/>
        <v>0</v>
      </c>
      <c r="CV122" s="166">
        <f t="shared" si="742"/>
        <v>0</v>
      </c>
      <c r="CW122" s="166">
        <f t="shared" si="743"/>
        <v>0</v>
      </c>
      <c r="CX122" s="166">
        <f t="shared" si="744"/>
        <v>0</v>
      </c>
      <c r="CY122" s="166">
        <f t="shared" si="745"/>
        <v>0</v>
      </c>
      <c r="CZ122" s="166">
        <f t="shared" si="746"/>
        <v>0</v>
      </c>
      <c r="DA122" s="166">
        <f t="shared" si="747"/>
        <v>0</v>
      </c>
      <c r="DB122" s="166">
        <f t="shared" si="748"/>
        <v>0</v>
      </c>
      <c r="DC122" s="166">
        <f t="shared" si="749"/>
        <v>0</v>
      </c>
      <c r="DD122" s="166">
        <f t="shared" si="750"/>
        <v>0</v>
      </c>
      <c r="DE122" s="166">
        <f t="shared" si="751"/>
        <v>0</v>
      </c>
      <c r="DF122" s="166">
        <f t="shared" si="752"/>
        <v>0</v>
      </c>
      <c r="DG122" s="166">
        <f t="shared" si="753"/>
        <v>0</v>
      </c>
      <c r="DH122" s="166">
        <f t="shared" si="754"/>
        <v>0</v>
      </c>
      <c r="DI122" s="166">
        <f t="shared" si="755"/>
        <v>0</v>
      </c>
      <c r="DJ122" s="166">
        <f t="shared" si="756"/>
        <v>0</v>
      </c>
      <c r="DK122" s="166">
        <f t="shared" si="757"/>
        <v>0</v>
      </c>
      <c r="DL122" s="166">
        <f t="shared" si="758"/>
        <v>0</v>
      </c>
      <c r="DM122" s="166">
        <f t="shared" si="759"/>
        <v>0</v>
      </c>
      <c r="DN122" s="166">
        <f t="shared" si="760"/>
        <v>0</v>
      </c>
      <c r="DO122" s="166">
        <f t="shared" si="761"/>
        <v>0</v>
      </c>
      <c r="DP122" s="166">
        <f t="shared" si="762"/>
        <v>0</v>
      </c>
      <c r="DQ122" s="166">
        <f t="shared" si="763"/>
        <v>0</v>
      </c>
      <c r="DS122" s="166">
        <f t="shared" si="911"/>
        <v>0</v>
      </c>
      <c r="DT122" s="166">
        <f t="shared" si="911"/>
        <v>0</v>
      </c>
      <c r="DU122" s="166">
        <f t="shared" si="911"/>
        <v>0</v>
      </c>
      <c r="DV122" s="166">
        <f t="shared" si="911"/>
        <v>0</v>
      </c>
      <c r="DW122" s="166">
        <f t="shared" si="911"/>
        <v>0</v>
      </c>
      <c r="DX122" s="166">
        <f t="shared" si="911"/>
        <v>0</v>
      </c>
      <c r="DY122" s="166">
        <f t="shared" si="911"/>
        <v>0</v>
      </c>
      <c r="DZ122" s="166">
        <f t="shared" si="911"/>
        <v>0</v>
      </c>
      <c r="EA122" s="166">
        <f t="shared" si="911"/>
        <v>0</v>
      </c>
      <c r="EB122" s="166">
        <f t="shared" si="911"/>
        <v>0</v>
      </c>
      <c r="EC122" s="166">
        <f t="shared" si="912"/>
        <v>0</v>
      </c>
      <c r="ED122" s="166">
        <f t="shared" si="912"/>
        <v>0</v>
      </c>
      <c r="EE122" s="166">
        <f t="shared" si="912"/>
        <v>0</v>
      </c>
      <c r="EF122" s="166">
        <f t="shared" si="912"/>
        <v>0</v>
      </c>
      <c r="EG122" s="166">
        <f t="shared" si="912"/>
        <v>0</v>
      </c>
      <c r="EH122" s="166">
        <f t="shared" si="912"/>
        <v>0</v>
      </c>
      <c r="EI122" s="166">
        <f t="shared" si="912"/>
        <v>0</v>
      </c>
      <c r="EJ122" s="166">
        <f t="shared" si="912"/>
        <v>0</v>
      </c>
      <c r="EK122" s="166">
        <f t="shared" si="912"/>
        <v>0</v>
      </c>
      <c r="EL122" s="166">
        <f t="shared" si="912"/>
        <v>0</v>
      </c>
      <c r="EM122" s="166">
        <f t="shared" si="913"/>
        <v>0</v>
      </c>
      <c r="EN122" s="166">
        <f t="shared" si="913"/>
        <v>0</v>
      </c>
      <c r="EO122" s="166">
        <f t="shared" si="913"/>
        <v>0</v>
      </c>
      <c r="EP122" s="166">
        <f t="shared" si="913"/>
        <v>0</v>
      </c>
      <c r="EQ122" s="166">
        <f t="shared" si="913"/>
        <v>0</v>
      </c>
      <c r="ER122" s="166">
        <f t="shared" si="913"/>
        <v>0</v>
      </c>
      <c r="ES122" s="166">
        <f t="shared" si="913"/>
        <v>0</v>
      </c>
      <c r="ET122" s="166">
        <f t="shared" si="913"/>
        <v>0</v>
      </c>
      <c r="EU122" s="166">
        <f t="shared" si="913"/>
        <v>0</v>
      </c>
      <c r="EV122" s="166">
        <f t="shared" si="913"/>
        <v>0</v>
      </c>
      <c r="EW122" s="166">
        <f t="shared" si="914"/>
        <v>0</v>
      </c>
      <c r="EX122" s="166">
        <f t="shared" si="914"/>
        <v>0</v>
      </c>
      <c r="EY122" s="166">
        <f t="shared" si="914"/>
        <v>0</v>
      </c>
      <c r="EZ122" s="166">
        <f t="shared" si="914"/>
        <v>0</v>
      </c>
      <c r="FA122" s="166">
        <f t="shared" si="914"/>
        <v>0</v>
      </c>
      <c r="FB122" s="166">
        <f t="shared" si="914"/>
        <v>0</v>
      </c>
      <c r="FC122" s="166">
        <f t="shared" si="914"/>
        <v>0</v>
      </c>
      <c r="FD122" s="166">
        <f t="shared" si="914"/>
        <v>0</v>
      </c>
      <c r="FE122" s="166">
        <f t="shared" si="914"/>
        <v>0</v>
      </c>
      <c r="FF122" s="166">
        <f t="shared" si="914"/>
        <v>0</v>
      </c>
      <c r="FH122" s="166">
        <f t="shared" si="810"/>
        <v>0</v>
      </c>
      <c r="FI122" s="166">
        <f t="shared" si="901"/>
        <v>0</v>
      </c>
      <c r="FJ122" s="166">
        <f t="shared" si="902"/>
        <v>0</v>
      </c>
      <c r="FK122" s="166">
        <f t="shared" si="903"/>
        <v>0</v>
      </c>
      <c r="FL122" s="166">
        <f t="shared" si="904"/>
        <v>0</v>
      </c>
      <c r="FM122" s="166">
        <f t="shared" si="905"/>
        <v>0</v>
      </c>
      <c r="FN122" s="166">
        <f t="shared" si="880"/>
        <v>0</v>
      </c>
      <c r="FO122" s="166">
        <f t="shared" si="881"/>
        <v>0</v>
      </c>
      <c r="FP122" s="166">
        <f t="shared" si="882"/>
        <v>0</v>
      </c>
      <c r="FQ122" s="166">
        <f t="shared" si="883"/>
        <v>0</v>
      </c>
      <c r="FR122" s="166">
        <f t="shared" si="884"/>
        <v>0</v>
      </c>
      <c r="FS122" s="166">
        <f t="shared" si="885"/>
        <v>0</v>
      </c>
      <c r="FT122" s="166">
        <f t="shared" si="886"/>
        <v>0</v>
      </c>
      <c r="FU122" s="166">
        <f t="shared" si="887"/>
        <v>0</v>
      </c>
      <c r="FV122" s="166">
        <f t="shared" si="888"/>
        <v>0</v>
      </c>
      <c r="FW122" s="166">
        <f t="shared" si="889"/>
        <v>0</v>
      </c>
      <c r="FX122" s="166">
        <f t="shared" si="890"/>
        <v>0</v>
      </c>
      <c r="FY122" s="166">
        <f t="shared" si="891"/>
        <v>0</v>
      </c>
      <c r="FZ122" s="166">
        <f t="shared" si="892"/>
        <v>0</v>
      </c>
      <c r="GA122" s="166">
        <f t="shared" si="893"/>
        <v>0</v>
      </c>
      <c r="GB122" s="166">
        <f t="shared" si="894"/>
        <v>0</v>
      </c>
      <c r="GC122" s="166">
        <f t="shared" si="895"/>
        <v>0</v>
      </c>
      <c r="GD122" s="166">
        <f t="shared" si="896"/>
        <v>0</v>
      </c>
      <c r="GE122" s="166">
        <f t="shared" si="897"/>
        <v>0</v>
      </c>
      <c r="GF122" s="166">
        <f t="shared" si="898"/>
        <v>0</v>
      </c>
      <c r="GG122" s="166">
        <f t="shared" si="899"/>
        <v>0</v>
      </c>
      <c r="GH122" s="166">
        <f t="shared" ref="GH122:GH130" si="915">IF(AND(AS122&lt;&gt;"",ES122=1),1,0)</f>
        <v>0</v>
      </c>
      <c r="GI122" s="166">
        <f t="shared" ref="GI122:GI130" si="916">IF(AND(AT122&lt;&gt;"",ET122=1),1,0)</f>
        <v>0</v>
      </c>
      <c r="GJ122" s="166">
        <f t="shared" ref="GJ122:GJ130" si="917">IF(AND(AU122&lt;&gt;"",EU122=1),1,0)</f>
        <v>0</v>
      </c>
      <c r="GK122" s="166">
        <f t="shared" ref="GK122:GK130" si="918">IF(AND(AV122&lt;&gt;"",EV122=1),1,0)</f>
        <v>0</v>
      </c>
      <c r="GL122" s="166">
        <f t="shared" ref="GL122:GL130" si="919">IF(AND(AW122&lt;&gt;"",EW122=1),1,0)</f>
        <v>0</v>
      </c>
      <c r="GM122" s="166">
        <f t="shared" ref="GM122:GM130" si="920">IF(AND(AX122&lt;&gt;"",EX122=1),1,0)</f>
        <v>0</v>
      </c>
      <c r="GN122" s="166">
        <f t="shared" ref="GN122:GN130" si="921">IF(AND(AY122&lt;&gt;"",EY122=1),1,0)</f>
        <v>0</v>
      </c>
      <c r="GO122" s="166">
        <f t="shared" ref="GO122:GO130" si="922">IF(AND(AZ122&lt;&gt;"",EZ122=1),1,0)</f>
        <v>0</v>
      </c>
      <c r="GP122" s="166">
        <f t="shared" ref="GP122:GP130" si="923">IF(AND(BA122&lt;&gt;"",FA122=1),1,0)</f>
        <v>0</v>
      </c>
      <c r="GQ122" s="166">
        <f t="shared" ref="GQ122:GQ130" si="924">IF(AND(BB122&lt;&gt;"",FB122=1),1,0)</f>
        <v>0</v>
      </c>
      <c r="GR122" s="166">
        <f t="shared" ref="GR122:GR130" si="925">IF(AND(BC122&lt;&gt;"",FC122=1),1,0)</f>
        <v>0</v>
      </c>
      <c r="GS122" s="166">
        <f t="shared" ref="GS122:GS130" si="926">IF(AND(BD122&lt;&gt;"",FD122=1),1,0)</f>
        <v>0</v>
      </c>
      <c r="GT122" s="166">
        <f t="shared" ref="GT122:GT130" si="927">IF(AND(BE122&lt;&gt;"",FE122=1),1,0)</f>
        <v>0</v>
      </c>
      <c r="GU122" s="166">
        <f t="shared" ref="GU122:GU130" si="928">IF(AND(BF122&lt;&gt;"",FF122=1),1,0)</f>
        <v>0</v>
      </c>
      <c r="GW122" s="166">
        <f t="shared" si="806"/>
        <v>0</v>
      </c>
      <c r="GX122" s="166">
        <f t="shared" si="839"/>
        <v>0</v>
      </c>
      <c r="GY122" s="166">
        <f t="shared" si="839"/>
        <v>0</v>
      </c>
      <c r="GZ122" s="166">
        <f t="shared" si="839"/>
        <v>0</v>
      </c>
      <c r="HA122" s="166">
        <f t="shared" si="839"/>
        <v>0</v>
      </c>
      <c r="HB122" s="166">
        <f t="shared" si="839"/>
        <v>0</v>
      </c>
      <c r="HC122" s="166">
        <f t="shared" si="839"/>
        <v>0</v>
      </c>
      <c r="HD122" s="166">
        <f t="shared" si="839"/>
        <v>0</v>
      </c>
      <c r="HE122" s="166">
        <f t="shared" si="839"/>
        <v>0</v>
      </c>
      <c r="HF122" s="166">
        <f t="shared" si="839"/>
        <v>0</v>
      </c>
      <c r="HG122" s="166">
        <f t="shared" si="839"/>
        <v>0</v>
      </c>
      <c r="HH122" s="166">
        <f t="shared" si="839"/>
        <v>0</v>
      </c>
      <c r="HI122" s="166">
        <f t="shared" si="839"/>
        <v>0</v>
      </c>
      <c r="HJ122" s="166">
        <f t="shared" si="839"/>
        <v>0</v>
      </c>
      <c r="HK122" s="166">
        <f t="shared" si="839"/>
        <v>0</v>
      </c>
      <c r="HL122" s="166">
        <f t="shared" si="839"/>
        <v>0</v>
      </c>
      <c r="HM122" s="166">
        <f t="shared" si="839"/>
        <v>0</v>
      </c>
      <c r="HN122" s="166">
        <f t="shared" si="839"/>
        <v>0</v>
      </c>
      <c r="HO122" s="166">
        <f t="shared" si="838"/>
        <v>0</v>
      </c>
      <c r="HP122" s="166">
        <f t="shared" si="838"/>
        <v>0</v>
      </c>
      <c r="HQ122" s="166">
        <f t="shared" si="838"/>
        <v>0</v>
      </c>
      <c r="HR122" s="166">
        <f t="shared" si="838"/>
        <v>0</v>
      </c>
      <c r="HS122" s="166">
        <f t="shared" si="838"/>
        <v>0</v>
      </c>
      <c r="HT122" s="166">
        <f t="shared" si="838"/>
        <v>0</v>
      </c>
      <c r="HU122" s="166">
        <f t="shared" si="838"/>
        <v>0</v>
      </c>
      <c r="HV122" s="166">
        <f t="shared" si="838"/>
        <v>0</v>
      </c>
      <c r="HW122" s="166">
        <f t="shared" si="838"/>
        <v>0</v>
      </c>
      <c r="HX122" s="166">
        <f t="shared" si="838"/>
        <v>0</v>
      </c>
      <c r="HY122" s="166">
        <f t="shared" si="838"/>
        <v>0</v>
      </c>
      <c r="HZ122" s="166">
        <f t="shared" si="838"/>
        <v>0</v>
      </c>
      <c r="IA122" s="166">
        <f t="shared" si="838"/>
        <v>0</v>
      </c>
      <c r="IB122" s="166">
        <f t="shared" si="838"/>
        <v>0</v>
      </c>
      <c r="IC122" s="166">
        <f t="shared" si="838"/>
        <v>0</v>
      </c>
      <c r="ID122" s="166">
        <f t="shared" si="838"/>
        <v>0</v>
      </c>
      <c r="IE122" s="166">
        <f t="shared" si="838"/>
        <v>0</v>
      </c>
      <c r="IF122" s="166">
        <f t="shared" ref="IF122:IJ130" si="929">IF(AND(GQ122=1,FB122=1,DM122=0),1,0)</f>
        <v>0</v>
      </c>
      <c r="IG122" s="166">
        <f t="shared" si="929"/>
        <v>0</v>
      </c>
      <c r="IH122" s="166">
        <f t="shared" si="929"/>
        <v>0</v>
      </c>
      <c r="II122" s="166">
        <f t="shared" si="929"/>
        <v>0</v>
      </c>
      <c r="IJ122" s="166">
        <f t="shared" si="929"/>
        <v>0</v>
      </c>
      <c r="IL122" s="166">
        <f t="shared" si="840"/>
        <v>0</v>
      </c>
      <c r="IM122" s="166">
        <f t="shared" si="841"/>
        <v>0</v>
      </c>
      <c r="IN122" s="166">
        <f t="shared" si="842"/>
        <v>0</v>
      </c>
      <c r="IO122" s="166">
        <f t="shared" si="843"/>
        <v>0</v>
      </c>
      <c r="IP122" s="166">
        <f t="shared" si="844"/>
        <v>0</v>
      </c>
      <c r="IQ122" s="166">
        <f t="shared" si="845"/>
        <v>0</v>
      </c>
      <c r="IR122" s="166">
        <f t="shared" si="846"/>
        <v>0</v>
      </c>
      <c r="IS122" s="166">
        <f t="shared" si="847"/>
        <v>0</v>
      </c>
      <c r="IT122" s="166">
        <f t="shared" si="848"/>
        <v>0</v>
      </c>
      <c r="IU122" s="166">
        <f t="shared" si="849"/>
        <v>0</v>
      </c>
      <c r="IV122" s="166">
        <f t="shared" si="850"/>
        <v>0</v>
      </c>
      <c r="IW122" s="166">
        <f t="shared" si="851"/>
        <v>0</v>
      </c>
      <c r="IX122" s="166">
        <f t="shared" si="852"/>
        <v>0</v>
      </c>
      <c r="IY122" s="166">
        <f t="shared" si="853"/>
        <v>0</v>
      </c>
      <c r="IZ122" s="166">
        <f t="shared" si="854"/>
        <v>0</v>
      </c>
      <c r="JA122" s="166">
        <f t="shared" si="855"/>
        <v>0</v>
      </c>
      <c r="JB122" s="166">
        <f t="shared" si="856"/>
        <v>0</v>
      </c>
      <c r="JC122" s="166">
        <f t="shared" si="857"/>
        <v>0</v>
      </c>
      <c r="JD122" s="166">
        <f t="shared" si="858"/>
        <v>0</v>
      </c>
      <c r="JE122" s="166">
        <f t="shared" si="859"/>
        <v>0</v>
      </c>
      <c r="JF122" s="166">
        <f t="shared" si="860"/>
        <v>0</v>
      </c>
      <c r="JG122" s="166">
        <f t="shared" si="861"/>
        <v>0</v>
      </c>
      <c r="JH122" s="166">
        <f t="shared" si="862"/>
        <v>0</v>
      </c>
      <c r="JI122" s="166">
        <f t="shared" si="863"/>
        <v>0</v>
      </c>
      <c r="JJ122" s="166">
        <f t="shared" si="864"/>
        <v>0</v>
      </c>
      <c r="JK122" s="166">
        <f t="shared" si="865"/>
        <v>0</v>
      </c>
      <c r="JL122" s="166">
        <f t="shared" si="866"/>
        <v>0</v>
      </c>
      <c r="JM122" s="166">
        <f t="shared" si="867"/>
        <v>0</v>
      </c>
      <c r="JN122" s="166">
        <f t="shared" si="868"/>
        <v>0</v>
      </c>
      <c r="JO122" s="166">
        <f t="shared" si="869"/>
        <v>0</v>
      </c>
      <c r="JP122" s="166">
        <f t="shared" si="870"/>
        <v>0</v>
      </c>
      <c r="JQ122" s="166">
        <f t="shared" si="871"/>
        <v>0</v>
      </c>
      <c r="JR122" s="166">
        <f t="shared" si="872"/>
        <v>0</v>
      </c>
      <c r="JS122" s="166">
        <f t="shared" si="873"/>
        <v>0</v>
      </c>
      <c r="JT122" s="166">
        <f t="shared" si="874"/>
        <v>0</v>
      </c>
      <c r="JU122" s="166">
        <f t="shared" si="875"/>
        <v>0</v>
      </c>
      <c r="JV122" s="166">
        <f t="shared" si="876"/>
        <v>0</v>
      </c>
      <c r="JW122" s="166">
        <f t="shared" si="877"/>
        <v>0</v>
      </c>
      <c r="JX122" s="166">
        <f t="shared" si="878"/>
        <v>0</v>
      </c>
      <c r="JY122" s="166">
        <f t="shared" si="879"/>
        <v>0</v>
      </c>
      <c r="JZ122" s="167" t="str">
        <f>IF(MAX(IL122:JY122)=1,CONCATENATE("If no, risk for incorrect rent reasonableness value."),"")</f>
        <v/>
      </c>
    </row>
    <row r="123" spans="1:286" ht="12.95" customHeight="1" x14ac:dyDescent="0.25">
      <c r="A123" s="285" t="s">
        <v>344</v>
      </c>
      <c r="B123" s="285" t="s">
        <v>344</v>
      </c>
      <c r="C123" s="285" t="s">
        <v>344</v>
      </c>
      <c r="D123" s="285" t="s">
        <v>344</v>
      </c>
      <c r="E123" s="285" t="s">
        <v>344</v>
      </c>
      <c r="F123" s="285" t="s">
        <v>344</v>
      </c>
      <c r="G123" s="285" t="s">
        <v>344</v>
      </c>
      <c r="H123" s="285" t="s">
        <v>344</v>
      </c>
      <c r="I123" s="285" t="s">
        <v>344</v>
      </c>
      <c r="J123" s="285" t="s">
        <v>344</v>
      </c>
      <c r="K123" s="285" t="s">
        <v>344</v>
      </c>
      <c r="L123" s="285" t="s">
        <v>344</v>
      </c>
      <c r="M123" s="285" t="s">
        <v>344</v>
      </c>
      <c r="N123" s="285" t="s">
        <v>344</v>
      </c>
      <c r="O123" s="285" t="s">
        <v>344</v>
      </c>
      <c r="P123" s="285" t="s">
        <v>344</v>
      </c>
      <c r="Q123" s="285" t="s">
        <v>344</v>
      </c>
      <c r="R123" s="154" t="str">
        <f t="shared" si="720"/>
        <v/>
      </c>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298"/>
      <c r="BH123" s="299"/>
      <c r="BI123" s="299"/>
      <c r="BJ123" s="299"/>
      <c r="BK123" s="299"/>
      <c r="BL123" s="299"/>
      <c r="BM123" s="299"/>
      <c r="BN123" s="299"/>
      <c r="BO123" s="299"/>
      <c r="BP123" s="299"/>
      <c r="BQ123" s="299"/>
      <c r="BR123" s="299"/>
      <c r="BS123" s="299"/>
      <c r="BT123" s="299"/>
      <c r="BU123" s="299"/>
      <c r="BV123" s="299"/>
      <c r="BW123" s="300"/>
      <c r="BX123" s="7"/>
      <c r="BY123" s="147"/>
      <c r="BZ123" s="158" t="str">
        <f>IF(CB123&gt;0,CA123/CB123,"")</f>
        <v/>
      </c>
      <c r="CA123" s="166">
        <f>SUM(CD123:DQ123)</f>
        <v>0</v>
      </c>
      <c r="CB123" s="166">
        <f>SUM(DS123:FF123)</f>
        <v>0</v>
      </c>
      <c r="CD123" s="166">
        <f t="shared" si="724"/>
        <v>0</v>
      </c>
      <c r="CE123" s="166">
        <f t="shared" si="725"/>
        <v>0</v>
      </c>
      <c r="CF123" s="166">
        <f t="shared" si="726"/>
        <v>0</v>
      </c>
      <c r="CG123" s="166">
        <f t="shared" si="727"/>
        <v>0</v>
      </c>
      <c r="CH123" s="166">
        <f t="shared" si="728"/>
        <v>0</v>
      </c>
      <c r="CI123" s="166">
        <f t="shared" si="729"/>
        <v>0</v>
      </c>
      <c r="CJ123" s="166">
        <f t="shared" si="730"/>
        <v>0</v>
      </c>
      <c r="CK123" s="166">
        <f t="shared" si="731"/>
        <v>0</v>
      </c>
      <c r="CL123" s="166">
        <f t="shared" si="732"/>
        <v>0</v>
      </c>
      <c r="CM123" s="166">
        <f t="shared" si="733"/>
        <v>0</v>
      </c>
      <c r="CN123" s="166">
        <f t="shared" si="734"/>
        <v>0</v>
      </c>
      <c r="CO123" s="166">
        <f t="shared" si="735"/>
        <v>0</v>
      </c>
      <c r="CP123" s="166">
        <f t="shared" si="736"/>
        <v>0</v>
      </c>
      <c r="CQ123" s="166">
        <f t="shared" si="737"/>
        <v>0</v>
      </c>
      <c r="CR123" s="166">
        <f t="shared" si="738"/>
        <v>0</v>
      </c>
      <c r="CS123" s="166">
        <f t="shared" si="739"/>
        <v>0</v>
      </c>
      <c r="CT123" s="166">
        <f t="shared" si="740"/>
        <v>0</v>
      </c>
      <c r="CU123" s="166">
        <f t="shared" si="741"/>
        <v>0</v>
      </c>
      <c r="CV123" s="166">
        <f t="shared" si="742"/>
        <v>0</v>
      </c>
      <c r="CW123" s="166">
        <f t="shared" si="743"/>
        <v>0</v>
      </c>
      <c r="CX123" s="166">
        <f t="shared" si="744"/>
        <v>0</v>
      </c>
      <c r="CY123" s="166">
        <f t="shared" si="745"/>
        <v>0</v>
      </c>
      <c r="CZ123" s="166">
        <f t="shared" si="746"/>
        <v>0</v>
      </c>
      <c r="DA123" s="166">
        <f t="shared" si="747"/>
        <v>0</v>
      </c>
      <c r="DB123" s="166">
        <f t="shared" si="748"/>
        <v>0</v>
      </c>
      <c r="DC123" s="166">
        <f t="shared" si="749"/>
        <v>0</v>
      </c>
      <c r="DD123" s="166">
        <f t="shared" si="750"/>
        <v>0</v>
      </c>
      <c r="DE123" s="166">
        <f t="shared" si="751"/>
        <v>0</v>
      </c>
      <c r="DF123" s="166">
        <f t="shared" si="752"/>
        <v>0</v>
      </c>
      <c r="DG123" s="166">
        <f t="shared" si="753"/>
        <v>0</v>
      </c>
      <c r="DH123" s="166">
        <f t="shared" si="754"/>
        <v>0</v>
      </c>
      <c r="DI123" s="166">
        <f t="shared" si="755"/>
        <v>0</v>
      </c>
      <c r="DJ123" s="166">
        <f t="shared" si="756"/>
        <v>0</v>
      </c>
      <c r="DK123" s="166">
        <f t="shared" si="757"/>
        <v>0</v>
      </c>
      <c r="DL123" s="166">
        <f t="shared" si="758"/>
        <v>0</v>
      </c>
      <c r="DM123" s="166">
        <f t="shared" si="759"/>
        <v>0</v>
      </c>
      <c r="DN123" s="166">
        <f t="shared" si="760"/>
        <v>0</v>
      </c>
      <c r="DO123" s="166">
        <f t="shared" si="761"/>
        <v>0</v>
      </c>
      <c r="DP123" s="166">
        <f t="shared" si="762"/>
        <v>0</v>
      </c>
      <c r="DQ123" s="166">
        <f t="shared" si="763"/>
        <v>0</v>
      </c>
      <c r="DS123" s="166">
        <f t="shared" ref="DS123:EB124" si="930">IF(AND(S$10&gt;0,S$102="Y",S123&lt;&gt;"N/A"),1,0)</f>
        <v>0</v>
      </c>
      <c r="DT123" s="166">
        <f t="shared" si="930"/>
        <v>0</v>
      </c>
      <c r="DU123" s="166">
        <f t="shared" si="930"/>
        <v>0</v>
      </c>
      <c r="DV123" s="166">
        <f t="shared" si="930"/>
        <v>0</v>
      </c>
      <c r="DW123" s="166">
        <f t="shared" si="930"/>
        <v>0</v>
      </c>
      <c r="DX123" s="166">
        <f t="shared" si="930"/>
        <v>0</v>
      </c>
      <c r="DY123" s="166">
        <f t="shared" si="930"/>
        <v>0</v>
      </c>
      <c r="DZ123" s="166">
        <f t="shared" si="930"/>
        <v>0</v>
      </c>
      <c r="EA123" s="166">
        <f t="shared" si="930"/>
        <v>0</v>
      </c>
      <c r="EB123" s="166">
        <f t="shared" si="930"/>
        <v>0</v>
      </c>
      <c r="EC123" s="166">
        <f t="shared" ref="EC123:EL124" si="931">IF(AND(AC$10&gt;0,AC$102="Y",AC123&lt;&gt;"N/A"),1,0)</f>
        <v>0</v>
      </c>
      <c r="ED123" s="166">
        <f t="shared" si="931"/>
        <v>0</v>
      </c>
      <c r="EE123" s="166">
        <f t="shared" si="931"/>
        <v>0</v>
      </c>
      <c r="EF123" s="166">
        <f t="shared" si="931"/>
        <v>0</v>
      </c>
      <c r="EG123" s="166">
        <f t="shared" si="931"/>
        <v>0</v>
      </c>
      <c r="EH123" s="166">
        <f t="shared" si="931"/>
        <v>0</v>
      </c>
      <c r="EI123" s="166">
        <f t="shared" si="931"/>
        <v>0</v>
      </c>
      <c r="EJ123" s="166">
        <f t="shared" si="931"/>
        <v>0</v>
      </c>
      <c r="EK123" s="166">
        <f t="shared" si="931"/>
        <v>0</v>
      </c>
      <c r="EL123" s="166">
        <f t="shared" si="931"/>
        <v>0</v>
      </c>
      <c r="EM123" s="166">
        <f t="shared" ref="EM123:EV124" si="932">IF(AND(AM$10&gt;0,AM$102="Y",AM123&lt;&gt;"N/A"),1,0)</f>
        <v>0</v>
      </c>
      <c r="EN123" s="166">
        <f t="shared" si="932"/>
        <v>0</v>
      </c>
      <c r="EO123" s="166">
        <f t="shared" si="932"/>
        <v>0</v>
      </c>
      <c r="EP123" s="166">
        <f t="shared" si="932"/>
        <v>0</v>
      </c>
      <c r="EQ123" s="166">
        <f t="shared" si="932"/>
        <v>0</v>
      </c>
      <c r="ER123" s="166">
        <f t="shared" si="932"/>
        <v>0</v>
      </c>
      <c r="ES123" s="166">
        <f t="shared" si="932"/>
        <v>0</v>
      </c>
      <c r="ET123" s="166">
        <f t="shared" si="932"/>
        <v>0</v>
      </c>
      <c r="EU123" s="166">
        <f t="shared" si="932"/>
        <v>0</v>
      </c>
      <c r="EV123" s="166">
        <f t="shared" si="932"/>
        <v>0</v>
      </c>
      <c r="EW123" s="166">
        <f t="shared" ref="EW123:FF124" si="933">IF(AND(AW$10&gt;0,AW$102="Y",AW123&lt;&gt;"N/A"),1,0)</f>
        <v>0</v>
      </c>
      <c r="EX123" s="166">
        <f t="shared" si="933"/>
        <v>0</v>
      </c>
      <c r="EY123" s="166">
        <f t="shared" si="933"/>
        <v>0</v>
      </c>
      <c r="EZ123" s="166">
        <f t="shared" si="933"/>
        <v>0</v>
      </c>
      <c r="FA123" s="166">
        <f t="shared" si="933"/>
        <v>0</v>
      </c>
      <c r="FB123" s="166">
        <f t="shared" si="933"/>
        <v>0</v>
      </c>
      <c r="FC123" s="166">
        <f t="shared" si="933"/>
        <v>0</v>
      </c>
      <c r="FD123" s="166">
        <f t="shared" si="933"/>
        <v>0</v>
      </c>
      <c r="FE123" s="166">
        <f t="shared" si="933"/>
        <v>0</v>
      </c>
      <c r="FF123" s="166">
        <f t="shared" si="933"/>
        <v>0</v>
      </c>
      <c r="FH123" s="166">
        <f t="shared" si="810"/>
        <v>0</v>
      </c>
      <c r="FI123" s="166">
        <f t="shared" si="901"/>
        <v>0</v>
      </c>
      <c r="FJ123" s="166">
        <f t="shared" si="902"/>
        <v>0</v>
      </c>
      <c r="FK123" s="166">
        <f t="shared" si="903"/>
        <v>0</v>
      </c>
      <c r="FL123" s="166">
        <f t="shared" si="904"/>
        <v>0</v>
      </c>
      <c r="FM123" s="166">
        <f t="shared" si="905"/>
        <v>0</v>
      </c>
      <c r="FN123" s="166">
        <f t="shared" si="880"/>
        <v>0</v>
      </c>
      <c r="FO123" s="166">
        <f t="shared" si="881"/>
        <v>0</v>
      </c>
      <c r="FP123" s="166">
        <f t="shared" si="882"/>
        <v>0</v>
      </c>
      <c r="FQ123" s="166">
        <f t="shared" si="883"/>
        <v>0</v>
      </c>
      <c r="FR123" s="166">
        <f t="shared" si="884"/>
        <v>0</v>
      </c>
      <c r="FS123" s="166">
        <f t="shared" si="885"/>
        <v>0</v>
      </c>
      <c r="FT123" s="166">
        <f t="shared" si="886"/>
        <v>0</v>
      </c>
      <c r="FU123" s="166">
        <f t="shared" si="887"/>
        <v>0</v>
      </c>
      <c r="FV123" s="166">
        <f t="shared" si="888"/>
        <v>0</v>
      </c>
      <c r="FW123" s="166">
        <f t="shared" si="889"/>
        <v>0</v>
      </c>
      <c r="FX123" s="166">
        <f t="shared" si="890"/>
        <v>0</v>
      </c>
      <c r="FY123" s="166">
        <f t="shared" si="891"/>
        <v>0</v>
      </c>
      <c r="FZ123" s="166">
        <f t="shared" si="892"/>
        <v>0</v>
      </c>
      <c r="GA123" s="166">
        <f t="shared" si="893"/>
        <v>0</v>
      </c>
      <c r="GB123" s="166">
        <f t="shared" si="894"/>
        <v>0</v>
      </c>
      <c r="GC123" s="166">
        <f t="shared" si="895"/>
        <v>0</v>
      </c>
      <c r="GD123" s="166">
        <f t="shared" si="896"/>
        <v>0</v>
      </c>
      <c r="GE123" s="166">
        <f t="shared" si="897"/>
        <v>0</v>
      </c>
      <c r="GF123" s="166">
        <f t="shared" si="898"/>
        <v>0</v>
      </c>
      <c r="GG123" s="166">
        <f t="shared" si="899"/>
        <v>0</v>
      </c>
      <c r="GH123" s="166">
        <f t="shared" si="915"/>
        <v>0</v>
      </c>
      <c r="GI123" s="166">
        <f t="shared" si="916"/>
        <v>0</v>
      </c>
      <c r="GJ123" s="166">
        <f t="shared" si="917"/>
        <v>0</v>
      </c>
      <c r="GK123" s="166">
        <f t="shared" si="918"/>
        <v>0</v>
      </c>
      <c r="GL123" s="166">
        <f t="shared" si="919"/>
        <v>0</v>
      </c>
      <c r="GM123" s="166">
        <f t="shared" si="920"/>
        <v>0</v>
      </c>
      <c r="GN123" s="166">
        <f t="shared" si="921"/>
        <v>0</v>
      </c>
      <c r="GO123" s="166">
        <f t="shared" si="922"/>
        <v>0</v>
      </c>
      <c r="GP123" s="166">
        <f t="shared" si="923"/>
        <v>0</v>
      </c>
      <c r="GQ123" s="166">
        <f t="shared" si="924"/>
        <v>0</v>
      </c>
      <c r="GR123" s="166">
        <f t="shared" si="925"/>
        <v>0</v>
      </c>
      <c r="GS123" s="166">
        <f t="shared" si="926"/>
        <v>0</v>
      </c>
      <c r="GT123" s="166">
        <f t="shared" si="927"/>
        <v>0</v>
      </c>
      <c r="GU123" s="166">
        <f t="shared" si="928"/>
        <v>0</v>
      </c>
      <c r="GW123" s="166">
        <f t="shared" si="806"/>
        <v>0</v>
      </c>
      <c r="GX123" s="166">
        <f t="shared" si="839"/>
        <v>0</v>
      </c>
      <c r="GY123" s="166">
        <f t="shared" si="839"/>
        <v>0</v>
      </c>
      <c r="GZ123" s="166">
        <f t="shared" si="839"/>
        <v>0</v>
      </c>
      <c r="HA123" s="166">
        <f t="shared" si="839"/>
        <v>0</v>
      </c>
      <c r="HB123" s="166">
        <f t="shared" si="839"/>
        <v>0</v>
      </c>
      <c r="HC123" s="166">
        <f t="shared" si="839"/>
        <v>0</v>
      </c>
      <c r="HD123" s="166">
        <f t="shared" si="839"/>
        <v>0</v>
      </c>
      <c r="HE123" s="166">
        <f t="shared" si="839"/>
        <v>0</v>
      </c>
      <c r="HF123" s="166">
        <f t="shared" si="839"/>
        <v>0</v>
      </c>
      <c r="HG123" s="166">
        <f t="shared" si="839"/>
        <v>0</v>
      </c>
      <c r="HH123" s="166">
        <f t="shared" si="839"/>
        <v>0</v>
      </c>
      <c r="HI123" s="166">
        <f t="shared" si="839"/>
        <v>0</v>
      </c>
      <c r="HJ123" s="166">
        <f t="shared" si="839"/>
        <v>0</v>
      </c>
      <c r="HK123" s="166">
        <f t="shared" si="839"/>
        <v>0</v>
      </c>
      <c r="HL123" s="166">
        <f t="shared" si="839"/>
        <v>0</v>
      </c>
      <c r="HM123" s="166">
        <f t="shared" si="839"/>
        <v>0</v>
      </c>
      <c r="HN123" s="166">
        <f t="shared" si="839"/>
        <v>0</v>
      </c>
      <c r="HO123" s="166">
        <f t="shared" si="838"/>
        <v>0</v>
      </c>
      <c r="HP123" s="166">
        <f t="shared" si="838"/>
        <v>0</v>
      </c>
      <c r="HQ123" s="166">
        <f t="shared" si="838"/>
        <v>0</v>
      </c>
      <c r="HR123" s="166">
        <f t="shared" si="838"/>
        <v>0</v>
      </c>
      <c r="HS123" s="166">
        <f t="shared" si="838"/>
        <v>0</v>
      </c>
      <c r="HT123" s="166">
        <f t="shared" si="838"/>
        <v>0</v>
      </c>
      <c r="HU123" s="166">
        <f t="shared" si="838"/>
        <v>0</v>
      </c>
      <c r="HV123" s="166">
        <f t="shared" si="838"/>
        <v>0</v>
      </c>
      <c r="HW123" s="166">
        <f t="shared" si="838"/>
        <v>0</v>
      </c>
      <c r="HX123" s="166">
        <f t="shared" si="838"/>
        <v>0</v>
      </c>
      <c r="HY123" s="166">
        <f t="shared" si="838"/>
        <v>0</v>
      </c>
      <c r="HZ123" s="166">
        <f t="shared" si="838"/>
        <v>0</v>
      </c>
      <c r="IA123" s="166">
        <f t="shared" si="838"/>
        <v>0</v>
      </c>
      <c r="IB123" s="166">
        <f t="shared" si="838"/>
        <v>0</v>
      </c>
      <c r="IC123" s="166">
        <f t="shared" si="838"/>
        <v>0</v>
      </c>
      <c r="ID123" s="166">
        <f t="shared" si="838"/>
        <v>0</v>
      </c>
      <c r="IE123" s="166">
        <f t="shared" si="838"/>
        <v>0</v>
      </c>
      <c r="IF123" s="166">
        <f t="shared" si="929"/>
        <v>0</v>
      </c>
      <c r="IG123" s="166">
        <f t="shared" si="929"/>
        <v>0</v>
      </c>
      <c r="IH123" s="166">
        <f t="shared" si="929"/>
        <v>0</v>
      </c>
      <c r="II123" s="166">
        <f t="shared" si="929"/>
        <v>0</v>
      </c>
      <c r="IJ123" s="166">
        <f t="shared" si="929"/>
        <v>0</v>
      </c>
      <c r="IL123" s="166">
        <f t="shared" si="840"/>
        <v>0</v>
      </c>
      <c r="IM123" s="166">
        <f t="shared" si="841"/>
        <v>0</v>
      </c>
      <c r="IN123" s="166">
        <f t="shared" si="842"/>
        <v>0</v>
      </c>
      <c r="IO123" s="166">
        <f t="shared" si="843"/>
        <v>0</v>
      </c>
      <c r="IP123" s="166">
        <f t="shared" si="844"/>
        <v>0</v>
      </c>
      <c r="IQ123" s="166">
        <f t="shared" si="845"/>
        <v>0</v>
      </c>
      <c r="IR123" s="166">
        <f t="shared" si="846"/>
        <v>0</v>
      </c>
      <c r="IS123" s="166">
        <f t="shared" si="847"/>
        <v>0</v>
      </c>
      <c r="IT123" s="166">
        <f t="shared" si="848"/>
        <v>0</v>
      </c>
      <c r="IU123" s="166">
        <f t="shared" si="849"/>
        <v>0</v>
      </c>
      <c r="IV123" s="166">
        <f t="shared" si="850"/>
        <v>0</v>
      </c>
      <c r="IW123" s="166">
        <f t="shared" si="851"/>
        <v>0</v>
      </c>
      <c r="IX123" s="166">
        <f t="shared" si="852"/>
        <v>0</v>
      </c>
      <c r="IY123" s="166">
        <f t="shared" si="853"/>
        <v>0</v>
      </c>
      <c r="IZ123" s="166">
        <f t="shared" si="854"/>
        <v>0</v>
      </c>
      <c r="JA123" s="166">
        <f t="shared" si="855"/>
        <v>0</v>
      </c>
      <c r="JB123" s="166">
        <f t="shared" si="856"/>
        <v>0</v>
      </c>
      <c r="JC123" s="166">
        <f t="shared" si="857"/>
        <v>0</v>
      </c>
      <c r="JD123" s="166">
        <f t="shared" si="858"/>
        <v>0</v>
      </c>
      <c r="JE123" s="166">
        <f t="shared" si="859"/>
        <v>0</v>
      </c>
      <c r="JF123" s="166">
        <f t="shared" si="860"/>
        <v>0</v>
      </c>
      <c r="JG123" s="166">
        <f t="shared" si="861"/>
        <v>0</v>
      </c>
      <c r="JH123" s="166">
        <f t="shared" si="862"/>
        <v>0</v>
      </c>
      <c r="JI123" s="166">
        <f t="shared" si="863"/>
        <v>0</v>
      </c>
      <c r="JJ123" s="166">
        <f t="shared" si="864"/>
        <v>0</v>
      </c>
      <c r="JK123" s="166">
        <f t="shared" si="865"/>
        <v>0</v>
      </c>
      <c r="JL123" s="166">
        <f t="shared" si="866"/>
        <v>0</v>
      </c>
      <c r="JM123" s="166">
        <f t="shared" si="867"/>
        <v>0</v>
      </c>
      <c r="JN123" s="166">
        <f t="shared" si="868"/>
        <v>0</v>
      </c>
      <c r="JO123" s="166">
        <f t="shared" si="869"/>
        <v>0</v>
      </c>
      <c r="JP123" s="166">
        <f t="shared" si="870"/>
        <v>0</v>
      </c>
      <c r="JQ123" s="166">
        <f t="shared" si="871"/>
        <v>0</v>
      </c>
      <c r="JR123" s="166">
        <f t="shared" si="872"/>
        <v>0</v>
      </c>
      <c r="JS123" s="166">
        <f t="shared" si="873"/>
        <v>0</v>
      </c>
      <c r="JT123" s="166">
        <f t="shared" si="874"/>
        <v>0</v>
      </c>
      <c r="JU123" s="166">
        <f t="shared" si="875"/>
        <v>0</v>
      </c>
      <c r="JV123" s="166">
        <f t="shared" si="876"/>
        <v>0</v>
      </c>
      <c r="JW123" s="166">
        <f t="shared" si="877"/>
        <v>0</v>
      </c>
      <c r="JX123" s="166">
        <f t="shared" si="878"/>
        <v>0</v>
      </c>
      <c r="JY123" s="166">
        <f t="shared" si="879"/>
        <v>0</v>
      </c>
      <c r="JZ123" s="167" t="str">
        <f>IF(MAX(IL123:JY123)=1,CONCATENATE("If no, risk for incorrect rent reasonableness value."),"")</f>
        <v/>
      </c>
    </row>
    <row r="124" spans="1:286" ht="12.95" customHeight="1" x14ac:dyDescent="0.25">
      <c r="A124" s="285" t="s">
        <v>339</v>
      </c>
      <c r="B124" s="285" t="s">
        <v>339</v>
      </c>
      <c r="C124" s="285" t="s">
        <v>339</v>
      </c>
      <c r="D124" s="285" t="s">
        <v>339</v>
      </c>
      <c r="E124" s="285" t="s">
        <v>339</v>
      </c>
      <c r="F124" s="285" t="s">
        <v>339</v>
      </c>
      <c r="G124" s="285" t="s">
        <v>339</v>
      </c>
      <c r="H124" s="285" t="s">
        <v>339</v>
      </c>
      <c r="I124" s="285" t="s">
        <v>339</v>
      </c>
      <c r="J124" s="285" t="s">
        <v>339</v>
      </c>
      <c r="K124" s="285" t="s">
        <v>339</v>
      </c>
      <c r="L124" s="285" t="s">
        <v>339</v>
      </c>
      <c r="M124" s="285" t="s">
        <v>339</v>
      </c>
      <c r="N124" s="285" t="s">
        <v>339</v>
      </c>
      <c r="O124" s="285" t="s">
        <v>339</v>
      </c>
      <c r="P124" s="285" t="s">
        <v>339</v>
      </c>
      <c r="Q124" s="285" t="s">
        <v>339</v>
      </c>
      <c r="R124" s="154" t="str">
        <f t="shared" si="720"/>
        <v/>
      </c>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298"/>
      <c r="BH124" s="299"/>
      <c r="BI124" s="299"/>
      <c r="BJ124" s="299"/>
      <c r="BK124" s="299"/>
      <c r="BL124" s="299"/>
      <c r="BM124" s="299"/>
      <c r="BN124" s="299"/>
      <c r="BO124" s="299"/>
      <c r="BP124" s="299"/>
      <c r="BQ124" s="299"/>
      <c r="BR124" s="299"/>
      <c r="BS124" s="299"/>
      <c r="BT124" s="299"/>
      <c r="BU124" s="299"/>
      <c r="BV124" s="299"/>
      <c r="BW124" s="300"/>
      <c r="BX124" s="7"/>
      <c r="BY124" s="147"/>
      <c r="BZ124" s="158" t="str">
        <f>IF(CB124&gt;0,CA124/CB124,"")</f>
        <v/>
      </c>
      <c r="CA124" s="166">
        <f>SUM(CD124:DQ124)</f>
        <v>0</v>
      </c>
      <c r="CB124" s="166">
        <f>SUM(DS124:FF124)</f>
        <v>0</v>
      </c>
      <c r="CD124" s="166">
        <f t="shared" si="724"/>
        <v>0</v>
      </c>
      <c r="CE124" s="166">
        <f t="shared" si="725"/>
        <v>0</v>
      </c>
      <c r="CF124" s="166">
        <f t="shared" si="726"/>
        <v>0</v>
      </c>
      <c r="CG124" s="166">
        <f t="shared" si="727"/>
        <v>0</v>
      </c>
      <c r="CH124" s="166">
        <f t="shared" si="728"/>
        <v>0</v>
      </c>
      <c r="CI124" s="166">
        <f t="shared" si="729"/>
        <v>0</v>
      </c>
      <c r="CJ124" s="166">
        <f t="shared" si="730"/>
        <v>0</v>
      </c>
      <c r="CK124" s="166">
        <f t="shared" si="731"/>
        <v>0</v>
      </c>
      <c r="CL124" s="166">
        <f t="shared" si="732"/>
        <v>0</v>
      </c>
      <c r="CM124" s="166">
        <f t="shared" si="733"/>
        <v>0</v>
      </c>
      <c r="CN124" s="166">
        <f t="shared" si="734"/>
        <v>0</v>
      </c>
      <c r="CO124" s="166">
        <f t="shared" si="735"/>
        <v>0</v>
      </c>
      <c r="CP124" s="166">
        <f t="shared" si="736"/>
        <v>0</v>
      </c>
      <c r="CQ124" s="166">
        <f t="shared" si="737"/>
        <v>0</v>
      </c>
      <c r="CR124" s="166">
        <f t="shared" si="738"/>
        <v>0</v>
      </c>
      <c r="CS124" s="166">
        <f t="shared" si="739"/>
        <v>0</v>
      </c>
      <c r="CT124" s="166">
        <f t="shared" si="740"/>
        <v>0</v>
      </c>
      <c r="CU124" s="166">
        <f t="shared" si="741"/>
        <v>0</v>
      </c>
      <c r="CV124" s="166">
        <f t="shared" si="742"/>
        <v>0</v>
      </c>
      <c r="CW124" s="166">
        <f t="shared" si="743"/>
        <v>0</v>
      </c>
      <c r="CX124" s="166">
        <f t="shared" si="744"/>
        <v>0</v>
      </c>
      <c r="CY124" s="166">
        <f t="shared" si="745"/>
        <v>0</v>
      </c>
      <c r="CZ124" s="166">
        <f t="shared" si="746"/>
        <v>0</v>
      </c>
      <c r="DA124" s="166">
        <f t="shared" si="747"/>
        <v>0</v>
      </c>
      <c r="DB124" s="166">
        <f t="shared" si="748"/>
        <v>0</v>
      </c>
      <c r="DC124" s="166">
        <f t="shared" si="749"/>
        <v>0</v>
      </c>
      <c r="DD124" s="166">
        <f t="shared" si="750"/>
        <v>0</v>
      </c>
      <c r="DE124" s="166">
        <f t="shared" si="751"/>
        <v>0</v>
      </c>
      <c r="DF124" s="166">
        <f t="shared" si="752"/>
        <v>0</v>
      </c>
      <c r="DG124" s="166">
        <f t="shared" si="753"/>
        <v>0</v>
      </c>
      <c r="DH124" s="166">
        <f t="shared" si="754"/>
        <v>0</v>
      </c>
      <c r="DI124" s="166">
        <f t="shared" si="755"/>
        <v>0</v>
      </c>
      <c r="DJ124" s="166">
        <f t="shared" si="756"/>
        <v>0</v>
      </c>
      <c r="DK124" s="166">
        <f t="shared" si="757"/>
        <v>0</v>
      </c>
      <c r="DL124" s="166">
        <f t="shared" si="758"/>
        <v>0</v>
      </c>
      <c r="DM124" s="166">
        <f t="shared" si="759"/>
        <v>0</v>
      </c>
      <c r="DN124" s="166">
        <f t="shared" si="760"/>
        <v>0</v>
      </c>
      <c r="DO124" s="166">
        <f t="shared" si="761"/>
        <v>0</v>
      </c>
      <c r="DP124" s="166">
        <f t="shared" si="762"/>
        <v>0</v>
      </c>
      <c r="DQ124" s="166">
        <f t="shared" si="763"/>
        <v>0</v>
      </c>
      <c r="DS124" s="166">
        <f t="shared" si="930"/>
        <v>0</v>
      </c>
      <c r="DT124" s="166">
        <f t="shared" si="930"/>
        <v>0</v>
      </c>
      <c r="DU124" s="166">
        <f t="shared" si="930"/>
        <v>0</v>
      </c>
      <c r="DV124" s="166">
        <f t="shared" si="930"/>
        <v>0</v>
      </c>
      <c r="DW124" s="166">
        <f t="shared" si="930"/>
        <v>0</v>
      </c>
      <c r="DX124" s="166">
        <f t="shared" si="930"/>
        <v>0</v>
      </c>
      <c r="DY124" s="166">
        <f t="shared" si="930"/>
        <v>0</v>
      </c>
      <c r="DZ124" s="166">
        <f t="shared" si="930"/>
        <v>0</v>
      </c>
      <c r="EA124" s="166">
        <f t="shared" si="930"/>
        <v>0</v>
      </c>
      <c r="EB124" s="166">
        <f t="shared" si="930"/>
        <v>0</v>
      </c>
      <c r="EC124" s="166">
        <f t="shared" si="931"/>
        <v>0</v>
      </c>
      <c r="ED124" s="166">
        <f t="shared" si="931"/>
        <v>0</v>
      </c>
      <c r="EE124" s="166">
        <f t="shared" si="931"/>
        <v>0</v>
      </c>
      <c r="EF124" s="166">
        <f t="shared" si="931"/>
        <v>0</v>
      </c>
      <c r="EG124" s="166">
        <f t="shared" si="931"/>
        <v>0</v>
      </c>
      <c r="EH124" s="166">
        <f t="shared" si="931"/>
        <v>0</v>
      </c>
      <c r="EI124" s="166">
        <f t="shared" si="931"/>
        <v>0</v>
      </c>
      <c r="EJ124" s="166">
        <f t="shared" si="931"/>
        <v>0</v>
      </c>
      <c r="EK124" s="166">
        <f t="shared" si="931"/>
        <v>0</v>
      </c>
      <c r="EL124" s="166">
        <f t="shared" si="931"/>
        <v>0</v>
      </c>
      <c r="EM124" s="166">
        <f t="shared" si="932"/>
        <v>0</v>
      </c>
      <c r="EN124" s="166">
        <f t="shared" si="932"/>
        <v>0</v>
      </c>
      <c r="EO124" s="166">
        <f t="shared" si="932"/>
        <v>0</v>
      </c>
      <c r="EP124" s="166">
        <f t="shared" si="932"/>
        <v>0</v>
      </c>
      <c r="EQ124" s="166">
        <f t="shared" si="932"/>
        <v>0</v>
      </c>
      <c r="ER124" s="166">
        <f t="shared" si="932"/>
        <v>0</v>
      </c>
      <c r="ES124" s="166">
        <f t="shared" si="932"/>
        <v>0</v>
      </c>
      <c r="ET124" s="166">
        <f t="shared" si="932"/>
        <v>0</v>
      </c>
      <c r="EU124" s="166">
        <f t="shared" si="932"/>
        <v>0</v>
      </c>
      <c r="EV124" s="166">
        <f t="shared" si="932"/>
        <v>0</v>
      </c>
      <c r="EW124" s="166">
        <f t="shared" si="933"/>
        <v>0</v>
      </c>
      <c r="EX124" s="166">
        <f t="shared" si="933"/>
        <v>0</v>
      </c>
      <c r="EY124" s="166">
        <f t="shared" si="933"/>
        <v>0</v>
      </c>
      <c r="EZ124" s="166">
        <f t="shared" si="933"/>
        <v>0</v>
      </c>
      <c r="FA124" s="166">
        <f t="shared" si="933"/>
        <v>0</v>
      </c>
      <c r="FB124" s="166">
        <f t="shared" si="933"/>
        <v>0</v>
      </c>
      <c r="FC124" s="166">
        <f t="shared" si="933"/>
        <v>0</v>
      </c>
      <c r="FD124" s="166">
        <f t="shared" si="933"/>
        <v>0</v>
      </c>
      <c r="FE124" s="166">
        <f t="shared" si="933"/>
        <v>0</v>
      </c>
      <c r="FF124" s="166">
        <f t="shared" si="933"/>
        <v>0</v>
      </c>
      <c r="FH124" s="166">
        <f t="shared" si="810"/>
        <v>0</v>
      </c>
      <c r="FI124" s="166">
        <f t="shared" si="901"/>
        <v>0</v>
      </c>
      <c r="FJ124" s="166">
        <f t="shared" si="902"/>
        <v>0</v>
      </c>
      <c r="FK124" s="166">
        <f t="shared" si="903"/>
        <v>0</v>
      </c>
      <c r="FL124" s="166">
        <f t="shared" si="904"/>
        <v>0</v>
      </c>
      <c r="FM124" s="166">
        <f t="shared" si="905"/>
        <v>0</v>
      </c>
      <c r="FN124" s="166">
        <f t="shared" si="880"/>
        <v>0</v>
      </c>
      <c r="FO124" s="166">
        <f t="shared" si="881"/>
        <v>0</v>
      </c>
      <c r="FP124" s="166">
        <f t="shared" si="882"/>
        <v>0</v>
      </c>
      <c r="FQ124" s="166">
        <f t="shared" si="883"/>
        <v>0</v>
      </c>
      <c r="FR124" s="166">
        <f t="shared" si="884"/>
        <v>0</v>
      </c>
      <c r="FS124" s="166">
        <f t="shared" si="885"/>
        <v>0</v>
      </c>
      <c r="FT124" s="166">
        <f t="shared" si="886"/>
        <v>0</v>
      </c>
      <c r="FU124" s="166">
        <f t="shared" si="887"/>
        <v>0</v>
      </c>
      <c r="FV124" s="166">
        <f t="shared" si="888"/>
        <v>0</v>
      </c>
      <c r="FW124" s="166">
        <f t="shared" si="889"/>
        <v>0</v>
      </c>
      <c r="FX124" s="166">
        <f t="shared" si="890"/>
        <v>0</v>
      </c>
      <c r="FY124" s="166">
        <f t="shared" si="891"/>
        <v>0</v>
      </c>
      <c r="FZ124" s="166">
        <f t="shared" si="892"/>
        <v>0</v>
      </c>
      <c r="GA124" s="166">
        <f t="shared" si="893"/>
        <v>0</v>
      </c>
      <c r="GB124" s="166">
        <f t="shared" si="894"/>
        <v>0</v>
      </c>
      <c r="GC124" s="166">
        <f t="shared" si="895"/>
        <v>0</v>
      </c>
      <c r="GD124" s="166">
        <f t="shared" si="896"/>
        <v>0</v>
      </c>
      <c r="GE124" s="166">
        <f t="shared" si="897"/>
        <v>0</v>
      </c>
      <c r="GF124" s="166">
        <f t="shared" si="898"/>
        <v>0</v>
      </c>
      <c r="GG124" s="166">
        <f t="shared" si="899"/>
        <v>0</v>
      </c>
      <c r="GH124" s="166">
        <f t="shared" si="915"/>
        <v>0</v>
      </c>
      <c r="GI124" s="166">
        <f t="shared" si="916"/>
        <v>0</v>
      </c>
      <c r="GJ124" s="166">
        <f t="shared" si="917"/>
        <v>0</v>
      </c>
      <c r="GK124" s="166">
        <f t="shared" si="918"/>
        <v>0</v>
      </c>
      <c r="GL124" s="166">
        <f t="shared" si="919"/>
        <v>0</v>
      </c>
      <c r="GM124" s="166">
        <f t="shared" si="920"/>
        <v>0</v>
      </c>
      <c r="GN124" s="166">
        <f t="shared" si="921"/>
        <v>0</v>
      </c>
      <c r="GO124" s="166">
        <f t="shared" si="922"/>
        <v>0</v>
      </c>
      <c r="GP124" s="166">
        <f t="shared" si="923"/>
        <v>0</v>
      </c>
      <c r="GQ124" s="166">
        <f t="shared" si="924"/>
        <v>0</v>
      </c>
      <c r="GR124" s="166">
        <f t="shared" si="925"/>
        <v>0</v>
      </c>
      <c r="GS124" s="166">
        <f t="shared" si="926"/>
        <v>0</v>
      </c>
      <c r="GT124" s="166">
        <f t="shared" si="927"/>
        <v>0</v>
      </c>
      <c r="GU124" s="166">
        <f t="shared" si="928"/>
        <v>0</v>
      </c>
      <c r="GW124" s="166">
        <f t="shared" si="806"/>
        <v>0</v>
      </c>
      <c r="GX124" s="166">
        <f t="shared" si="839"/>
        <v>0</v>
      </c>
      <c r="GY124" s="166">
        <f t="shared" si="839"/>
        <v>0</v>
      </c>
      <c r="GZ124" s="166">
        <f t="shared" si="839"/>
        <v>0</v>
      </c>
      <c r="HA124" s="166">
        <f t="shared" si="839"/>
        <v>0</v>
      </c>
      <c r="HB124" s="166">
        <f t="shared" si="839"/>
        <v>0</v>
      </c>
      <c r="HC124" s="166">
        <f t="shared" si="839"/>
        <v>0</v>
      </c>
      <c r="HD124" s="166">
        <f t="shared" si="839"/>
        <v>0</v>
      </c>
      <c r="HE124" s="166">
        <f t="shared" si="839"/>
        <v>0</v>
      </c>
      <c r="HF124" s="166">
        <f t="shared" si="839"/>
        <v>0</v>
      </c>
      <c r="HG124" s="166">
        <f t="shared" si="839"/>
        <v>0</v>
      </c>
      <c r="HH124" s="166">
        <f t="shared" si="839"/>
        <v>0</v>
      </c>
      <c r="HI124" s="166">
        <f t="shared" si="839"/>
        <v>0</v>
      </c>
      <c r="HJ124" s="166">
        <f t="shared" si="839"/>
        <v>0</v>
      </c>
      <c r="HK124" s="166">
        <f t="shared" si="839"/>
        <v>0</v>
      </c>
      <c r="HL124" s="166">
        <f t="shared" si="839"/>
        <v>0</v>
      </c>
      <c r="HM124" s="166">
        <f t="shared" si="839"/>
        <v>0</v>
      </c>
      <c r="HN124" s="166">
        <f t="shared" si="839"/>
        <v>0</v>
      </c>
      <c r="HO124" s="166">
        <f t="shared" si="838"/>
        <v>0</v>
      </c>
      <c r="HP124" s="166">
        <f t="shared" si="838"/>
        <v>0</v>
      </c>
      <c r="HQ124" s="166">
        <f t="shared" si="838"/>
        <v>0</v>
      </c>
      <c r="HR124" s="166">
        <f t="shared" si="838"/>
        <v>0</v>
      </c>
      <c r="HS124" s="166">
        <f t="shared" si="838"/>
        <v>0</v>
      </c>
      <c r="HT124" s="166">
        <f t="shared" si="838"/>
        <v>0</v>
      </c>
      <c r="HU124" s="166">
        <f t="shared" si="838"/>
        <v>0</v>
      </c>
      <c r="HV124" s="166">
        <f t="shared" si="838"/>
        <v>0</v>
      </c>
      <c r="HW124" s="166">
        <f t="shared" si="838"/>
        <v>0</v>
      </c>
      <c r="HX124" s="166">
        <f t="shared" si="838"/>
        <v>0</v>
      </c>
      <c r="HY124" s="166">
        <f t="shared" si="838"/>
        <v>0</v>
      </c>
      <c r="HZ124" s="166">
        <f t="shared" si="838"/>
        <v>0</v>
      </c>
      <c r="IA124" s="166">
        <f t="shared" si="838"/>
        <v>0</v>
      </c>
      <c r="IB124" s="166">
        <f t="shared" si="838"/>
        <v>0</v>
      </c>
      <c r="IC124" s="166">
        <f t="shared" si="838"/>
        <v>0</v>
      </c>
      <c r="ID124" s="166">
        <f t="shared" si="838"/>
        <v>0</v>
      </c>
      <c r="IE124" s="166">
        <f t="shared" si="838"/>
        <v>0</v>
      </c>
      <c r="IF124" s="166">
        <f t="shared" si="929"/>
        <v>0</v>
      </c>
      <c r="IG124" s="166">
        <f t="shared" si="929"/>
        <v>0</v>
      </c>
      <c r="IH124" s="166">
        <f t="shared" si="929"/>
        <v>0</v>
      </c>
      <c r="II124" s="166">
        <f t="shared" si="929"/>
        <v>0</v>
      </c>
      <c r="IJ124" s="166">
        <f t="shared" si="929"/>
        <v>0</v>
      </c>
      <c r="IL124" s="166">
        <f t="shared" si="840"/>
        <v>0</v>
      </c>
      <c r="IM124" s="166">
        <f t="shared" si="841"/>
        <v>0</v>
      </c>
      <c r="IN124" s="166">
        <f t="shared" si="842"/>
        <v>0</v>
      </c>
      <c r="IO124" s="166">
        <f t="shared" si="843"/>
        <v>0</v>
      </c>
      <c r="IP124" s="166">
        <f t="shared" si="844"/>
        <v>0</v>
      </c>
      <c r="IQ124" s="166">
        <f t="shared" si="845"/>
        <v>0</v>
      </c>
      <c r="IR124" s="166">
        <f t="shared" si="846"/>
        <v>0</v>
      </c>
      <c r="IS124" s="166">
        <f t="shared" si="847"/>
        <v>0</v>
      </c>
      <c r="IT124" s="166">
        <f t="shared" si="848"/>
        <v>0</v>
      </c>
      <c r="IU124" s="166">
        <f t="shared" si="849"/>
        <v>0</v>
      </c>
      <c r="IV124" s="166">
        <f t="shared" si="850"/>
        <v>0</v>
      </c>
      <c r="IW124" s="166">
        <f t="shared" si="851"/>
        <v>0</v>
      </c>
      <c r="IX124" s="166">
        <f t="shared" si="852"/>
        <v>0</v>
      </c>
      <c r="IY124" s="166">
        <f t="shared" si="853"/>
        <v>0</v>
      </c>
      <c r="IZ124" s="166">
        <f t="shared" si="854"/>
        <v>0</v>
      </c>
      <c r="JA124" s="166">
        <f t="shared" si="855"/>
        <v>0</v>
      </c>
      <c r="JB124" s="166">
        <f t="shared" si="856"/>
        <v>0</v>
      </c>
      <c r="JC124" s="166">
        <f t="shared" si="857"/>
        <v>0</v>
      </c>
      <c r="JD124" s="166">
        <f t="shared" si="858"/>
        <v>0</v>
      </c>
      <c r="JE124" s="166">
        <f t="shared" si="859"/>
        <v>0</v>
      </c>
      <c r="JF124" s="166">
        <f t="shared" si="860"/>
        <v>0</v>
      </c>
      <c r="JG124" s="166">
        <f t="shared" si="861"/>
        <v>0</v>
      </c>
      <c r="JH124" s="166">
        <f t="shared" si="862"/>
        <v>0</v>
      </c>
      <c r="JI124" s="166">
        <f t="shared" si="863"/>
        <v>0</v>
      </c>
      <c r="JJ124" s="166">
        <f t="shared" si="864"/>
        <v>0</v>
      </c>
      <c r="JK124" s="166">
        <f t="shared" si="865"/>
        <v>0</v>
      </c>
      <c r="JL124" s="166">
        <f t="shared" si="866"/>
        <v>0</v>
      </c>
      <c r="JM124" s="166">
        <f t="shared" si="867"/>
        <v>0</v>
      </c>
      <c r="JN124" s="166">
        <f t="shared" si="868"/>
        <v>0</v>
      </c>
      <c r="JO124" s="166">
        <f t="shared" si="869"/>
        <v>0</v>
      </c>
      <c r="JP124" s="166">
        <f t="shared" si="870"/>
        <v>0</v>
      </c>
      <c r="JQ124" s="166">
        <f t="shared" si="871"/>
        <v>0</v>
      </c>
      <c r="JR124" s="166">
        <f t="shared" si="872"/>
        <v>0</v>
      </c>
      <c r="JS124" s="166">
        <f t="shared" si="873"/>
        <v>0</v>
      </c>
      <c r="JT124" s="166">
        <f t="shared" si="874"/>
        <v>0</v>
      </c>
      <c r="JU124" s="166">
        <f t="shared" si="875"/>
        <v>0</v>
      </c>
      <c r="JV124" s="166">
        <f t="shared" si="876"/>
        <v>0</v>
      </c>
      <c r="JW124" s="166">
        <f t="shared" si="877"/>
        <v>0</v>
      </c>
      <c r="JX124" s="166">
        <f t="shared" si="878"/>
        <v>0</v>
      </c>
      <c r="JY124" s="166">
        <f t="shared" si="879"/>
        <v>0</v>
      </c>
      <c r="JZ124" s="167" t="str">
        <f>IF(MAX(IL124:JY124)=1,CONCATENATE("If no, risk for 1) overcrowding under HQS, 2) incorrect unit size authorization, and 3) incorrect rent standard value."),"")</f>
        <v/>
      </c>
    </row>
    <row r="125" spans="1:286" ht="12.95" customHeight="1" x14ac:dyDescent="0.25">
      <c r="A125" s="285" t="s">
        <v>325</v>
      </c>
      <c r="B125" s="285" t="s">
        <v>325</v>
      </c>
      <c r="C125" s="285" t="s">
        <v>325</v>
      </c>
      <c r="D125" s="285" t="s">
        <v>325</v>
      </c>
      <c r="E125" s="285" t="s">
        <v>325</v>
      </c>
      <c r="F125" s="285" t="s">
        <v>325</v>
      </c>
      <c r="G125" s="285" t="s">
        <v>325</v>
      </c>
      <c r="H125" s="285" t="s">
        <v>325</v>
      </c>
      <c r="I125" s="285" t="s">
        <v>325</v>
      </c>
      <c r="J125" s="285" t="s">
        <v>325</v>
      </c>
      <c r="K125" s="285" t="s">
        <v>325</v>
      </c>
      <c r="L125" s="285" t="s">
        <v>325</v>
      </c>
      <c r="M125" s="285" t="s">
        <v>325</v>
      </c>
      <c r="N125" s="285" t="s">
        <v>325</v>
      </c>
      <c r="O125" s="285" t="s">
        <v>325</v>
      </c>
      <c r="P125" s="285" t="s">
        <v>325</v>
      </c>
      <c r="Q125" s="285" t="s">
        <v>325</v>
      </c>
      <c r="R125" s="154" t="str">
        <f t="shared" si="720"/>
        <v/>
      </c>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298"/>
      <c r="BH125" s="299"/>
      <c r="BI125" s="299"/>
      <c r="BJ125" s="299"/>
      <c r="BK125" s="299"/>
      <c r="BL125" s="299"/>
      <c r="BM125" s="299"/>
      <c r="BN125" s="299"/>
      <c r="BO125" s="299"/>
      <c r="BP125" s="299"/>
      <c r="BQ125" s="299"/>
      <c r="BR125" s="299"/>
      <c r="BS125" s="299"/>
      <c r="BT125" s="299"/>
      <c r="BU125" s="299"/>
      <c r="BV125" s="299"/>
      <c r="BW125" s="300"/>
      <c r="BX125" s="8"/>
      <c r="BY125" s="146"/>
      <c r="BZ125" s="158" t="str">
        <f t="shared" ref="BZ125:BZ130" si="934">IF(CB125&gt;0,CA125/CB125,"")</f>
        <v/>
      </c>
      <c r="CA125" s="166">
        <f t="shared" ref="CA125:CA130" si="935">SUM(CD125:DQ125)</f>
        <v>0</v>
      </c>
      <c r="CB125" s="166">
        <f t="shared" ref="CB125:CB130" si="936">SUM(DS125:FF125)</f>
        <v>0</v>
      </c>
      <c r="CD125" s="166">
        <f t="shared" si="724"/>
        <v>0</v>
      </c>
      <c r="CE125" s="166">
        <f t="shared" si="725"/>
        <v>0</v>
      </c>
      <c r="CF125" s="166">
        <f t="shared" si="726"/>
        <v>0</v>
      </c>
      <c r="CG125" s="166">
        <f t="shared" si="727"/>
        <v>0</v>
      </c>
      <c r="CH125" s="166">
        <f t="shared" si="728"/>
        <v>0</v>
      </c>
      <c r="CI125" s="166">
        <f t="shared" si="729"/>
        <v>0</v>
      </c>
      <c r="CJ125" s="166">
        <f t="shared" si="730"/>
        <v>0</v>
      </c>
      <c r="CK125" s="166">
        <f t="shared" si="731"/>
        <v>0</v>
      </c>
      <c r="CL125" s="166">
        <f t="shared" si="732"/>
        <v>0</v>
      </c>
      <c r="CM125" s="166">
        <f t="shared" si="733"/>
        <v>0</v>
      </c>
      <c r="CN125" s="166">
        <f t="shared" si="734"/>
        <v>0</v>
      </c>
      <c r="CO125" s="166">
        <f t="shared" si="735"/>
        <v>0</v>
      </c>
      <c r="CP125" s="166">
        <f t="shared" si="736"/>
        <v>0</v>
      </c>
      <c r="CQ125" s="166">
        <f t="shared" si="737"/>
        <v>0</v>
      </c>
      <c r="CR125" s="166">
        <f t="shared" si="738"/>
        <v>0</v>
      </c>
      <c r="CS125" s="166">
        <f t="shared" si="739"/>
        <v>0</v>
      </c>
      <c r="CT125" s="166">
        <f t="shared" si="740"/>
        <v>0</v>
      </c>
      <c r="CU125" s="166">
        <f t="shared" si="741"/>
        <v>0</v>
      </c>
      <c r="CV125" s="166">
        <f t="shared" si="742"/>
        <v>0</v>
      </c>
      <c r="CW125" s="166">
        <f t="shared" si="743"/>
        <v>0</v>
      </c>
      <c r="CX125" s="166">
        <f t="shared" si="744"/>
        <v>0</v>
      </c>
      <c r="CY125" s="166">
        <f t="shared" si="745"/>
        <v>0</v>
      </c>
      <c r="CZ125" s="166">
        <f t="shared" si="746"/>
        <v>0</v>
      </c>
      <c r="DA125" s="166">
        <f t="shared" si="747"/>
        <v>0</v>
      </c>
      <c r="DB125" s="166">
        <f t="shared" si="748"/>
        <v>0</v>
      </c>
      <c r="DC125" s="166">
        <f t="shared" si="749"/>
        <v>0</v>
      </c>
      <c r="DD125" s="166">
        <f t="shared" si="750"/>
        <v>0</v>
      </c>
      <c r="DE125" s="166">
        <f t="shared" si="751"/>
        <v>0</v>
      </c>
      <c r="DF125" s="166">
        <f t="shared" si="752"/>
        <v>0</v>
      </c>
      <c r="DG125" s="166">
        <f t="shared" si="753"/>
        <v>0</v>
      </c>
      <c r="DH125" s="166">
        <f t="shared" si="754"/>
        <v>0</v>
      </c>
      <c r="DI125" s="166">
        <f t="shared" si="755"/>
        <v>0</v>
      </c>
      <c r="DJ125" s="166">
        <f t="shared" si="756"/>
        <v>0</v>
      </c>
      <c r="DK125" s="166">
        <f t="shared" si="757"/>
        <v>0</v>
      </c>
      <c r="DL125" s="166">
        <f t="shared" si="758"/>
        <v>0</v>
      </c>
      <c r="DM125" s="166">
        <f t="shared" si="759"/>
        <v>0</v>
      </c>
      <c r="DN125" s="166">
        <f t="shared" si="760"/>
        <v>0</v>
      </c>
      <c r="DO125" s="166">
        <f t="shared" si="761"/>
        <v>0</v>
      </c>
      <c r="DP125" s="166">
        <f t="shared" si="762"/>
        <v>0</v>
      </c>
      <c r="DQ125" s="166">
        <f t="shared" si="763"/>
        <v>0</v>
      </c>
      <c r="DS125" s="166">
        <f t="shared" ref="DS125:EB129" si="937">IF(AND(S$10&gt;0,S$102="Y"),1,0)</f>
        <v>0</v>
      </c>
      <c r="DT125" s="166">
        <f t="shared" si="937"/>
        <v>0</v>
      </c>
      <c r="DU125" s="166">
        <f t="shared" si="937"/>
        <v>0</v>
      </c>
      <c r="DV125" s="166">
        <f t="shared" si="937"/>
        <v>0</v>
      </c>
      <c r="DW125" s="166">
        <f t="shared" si="937"/>
        <v>0</v>
      </c>
      <c r="DX125" s="166">
        <f t="shared" si="937"/>
        <v>0</v>
      </c>
      <c r="DY125" s="166">
        <f t="shared" si="937"/>
        <v>0</v>
      </c>
      <c r="DZ125" s="166">
        <f t="shared" si="937"/>
        <v>0</v>
      </c>
      <c r="EA125" s="166">
        <f t="shared" si="937"/>
        <v>0</v>
      </c>
      <c r="EB125" s="166">
        <f t="shared" si="937"/>
        <v>0</v>
      </c>
      <c r="EC125" s="166">
        <f t="shared" ref="EC125:EL129" si="938">IF(AND(AC$10&gt;0,AC$102="Y"),1,0)</f>
        <v>0</v>
      </c>
      <c r="ED125" s="166">
        <f t="shared" si="938"/>
        <v>0</v>
      </c>
      <c r="EE125" s="166">
        <f t="shared" si="938"/>
        <v>0</v>
      </c>
      <c r="EF125" s="166">
        <f t="shared" si="938"/>
        <v>0</v>
      </c>
      <c r="EG125" s="166">
        <f t="shared" si="938"/>
        <v>0</v>
      </c>
      <c r="EH125" s="166">
        <f t="shared" si="938"/>
        <v>0</v>
      </c>
      <c r="EI125" s="166">
        <f t="shared" si="938"/>
        <v>0</v>
      </c>
      <c r="EJ125" s="166">
        <f t="shared" si="938"/>
        <v>0</v>
      </c>
      <c r="EK125" s="166">
        <f t="shared" si="938"/>
        <v>0</v>
      </c>
      <c r="EL125" s="166">
        <f t="shared" si="938"/>
        <v>0</v>
      </c>
      <c r="EM125" s="166">
        <f t="shared" ref="EM125:EV129" si="939">IF(AND(AM$10&gt;0,AM$102="Y"),1,0)</f>
        <v>0</v>
      </c>
      <c r="EN125" s="166">
        <f t="shared" si="939"/>
        <v>0</v>
      </c>
      <c r="EO125" s="166">
        <f t="shared" si="939"/>
        <v>0</v>
      </c>
      <c r="EP125" s="166">
        <f t="shared" si="939"/>
        <v>0</v>
      </c>
      <c r="EQ125" s="166">
        <f t="shared" si="939"/>
        <v>0</v>
      </c>
      <c r="ER125" s="166">
        <f t="shared" si="939"/>
        <v>0</v>
      </c>
      <c r="ES125" s="166">
        <f t="shared" si="939"/>
        <v>0</v>
      </c>
      <c r="ET125" s="166">
        <f t="shared" si="939"/>
        <v>0</v>
      </c>
      <c r="EU125" s="166">
        <f t="shared" si="939"/>
        <v>0</v>
      </c>
      <c r="EV125" s="166">
        <f t="shared" si="939"/>
        <v>0</v>
      </c>
      <c r="EW125" s="166">
        <f t="shared" ref="EW125:FF129" si="940">IF(AND(AW$10&gt;0,AW$102="Y"),1,0)</f>
        <v>0</v>
      </c>
      <c r="EX125" s="166">
        <f t="shared" si="940"/>
        <v>0</v>
      </c>
      <c r="EY125" s="166">
        <f t="shared" si="940"/>
        <v>0</v>
      </c>
      <c r="EZ125" s="166">
        <f t="shared" si="940"/>
        <v>0</v>
      </c>
      <c r="FA125" s="166">
        <f t="shared" si="940"/>
        <v>0</v>
      </c>
      <c r="FB125" s="166">
        <f t="shared" si="940"/>
        <v>0</v>
      </c>
      <c r="FC125" s="166">
        <f t="shared" si="940"/>
        <v>0</v>
      </c>
      <c r="FD125" s="166">
        <f t="shared" si="940"/>
        <v>0</v>
      </c>
      <c r="FE125" s="166">
        <f t="shared" si="940"/>
        <v>0</v>
      </c>
      <c r="FF125" s="166">
        <f t="shared" si="940"/>
        <v>0</v>
      </c>
      <c r="FH125" s="166">
        <f t="shared" si="810"/>
        <v>0</v>
      </c>
      <c r="FI125" s="166">
        <f t="shared" si="901"/>
        <v>0</v>
      </c>
      <c r="FJ125" s="166">
        <f t="shared" si="902"/>
        <v>0</v>
      </c>
      <c r="FK125" s="166">
        <f t="shared" si="903"/>
        <v>0</v>
      </c>
      <c r="FL125" s="166">
        <f t="shared" si="904"/>
        <v>0</v>
      </c>
      <c r="FM125" s="166">
        <f t="shared" si="905"/>
        <v>0</v>
      </c>
      <c r="FN125" s="166">
        <f t="shared" si="880"/>
        <v>0</v>
      </c>
      <c r="FO125" s="166">
        <f t="shared" si="881"/>
        <v>0</v>
      </c>
      <c r="FP125" s="166">
        <f t="shared" si="882"/>
        <v>0</v>
      </c>
      <c r="FQ125" s="166">
        <f t="shared" si="883"/>
        <v>0</v>
      </c>
      <c r="FR125" s="166">
        <f t="shared" si="884"/>
        <v>0</v>
      </c>
      <c r="FS125" s="166">
        <f t="shared" si="885"/>
        <v>0</v>
      </c>
      <c r="FT125" s="166">
        <f t="shared" si="886"/>
        <v>0</v>
      </c>
      <c r="FU125" s="166">
        <f t="shared" si="887"/>
        <v>0</v>
      </c>
      <c r="FV125" s="166">
        <f t="shared" si="888"/>
        <v>0</v>
      </c>
      <c r="FW125" s="166">
        <f t="shared" si="889"/>
        <v>0</v>
      </c>
      <c r="FX125" s="166">
        <f t="shared" si="890"/>
        <v>0</v>
      </c>
      <c r="FY125" s="166">
        <f t="shared" si="891"/>
        <v>0</v>
      </c>
      <c r="FZ125" s="166">
        <f t="shared" si="892"/>
        <v>0</v>
      </c>
      <c r="GA125" s="166">
        <f t="shared" si="893"/>
        <v>0</v>
      </c>
      <c r="GB125" s="166">
        <f t="shared" si="894"/>
        <v>0</v>
      </c>
      <c r="GC125" s="166">
        <f t="shared" si="895"/>
        <v>0</v>
      </c>
      <c r="GD125" s="166">
        <f t="shared" si="896"/>
        <v>0</v>
      </c>
      <c r="GE125" s="166">
        <f t="shared" si="897"/>
        <v>0</v>
      </c>
      <c r="GF125" s="166">
        <f t="shared" si="898"/>
        <v>0</v>
      </c>
      <c r="GG125" s="166">
        <f t="shared" si="899"/>
        <v>0</v>
      </c>
      <c r="GH125" s="166">
        <f t="shared" si="915"/>
        <v>0</v>
      </c>
      <c r="GI125" s="166">
        <f t="shared" si="916"/>
        <v>0</v>
      </c>
      <c r="GJ125" s="166">
        <f t="shared" si="917"/>
        <v>0</v>
      </c>
      <c r="GK125" s="166">
        <f t="shared" si="918"/>
        <v>0</v>
      </c>
      <c r="GL125" s="166">
        <f t="shared" si="919"/>
        <v>0</v>
      </c>
      <c r="GM125" s="166">
        <f t="shared" si="920"/>
        <v>0</v>
      </c>
      <c r="GN125" s="166">
        <f t="shared" si="921"/>
        <v>0</v>
      </c>
      <c r="GO125" s="166">
        <f t="shared" si="922"/>
        <v>0</v>
      </c>
      <c r="GP125" s="166">
        <f t="shared" si="923"/>
        <v>0</v>
      </c>
      <c r="GQ125" s="166">
        <f t="shared" si="924"/>
        <v>0</v>
      </c>
      <c r="GR125" s="166">
        <f t="shared" si="925"/>
        <v>0</v>
      </c>
      <c r="GS125" s="166">
        <f t="shared" si="926"/>
        <v>0</v>
      </c>
      <c r="GT125" s="166">
        <f t="shared" si="927"/>
        <v>0</v>
      </c>
      <c r="GU125" s="166">
        <f t="shared" si="928"/>
        <v>0</v>
      </c>
      <c r="GW125" s="166">
        <f t="shared" si="806"/>
        <v>0</v>
      </c>
      <c r="GX125" s="166">
        <f t="shared" si="839"/>
        <v>0</v>
      </c>
      <c r="GY125" s="166">
        <f t="shared" si="839"/>
        <v>0</v>
      </c>
      <c r="GZ125" s="166">
        <f t="shared" si="839"/>
        <v>0</v>
      </c>
      <c r="HA125" s="166">
        <f t="shared" si="839"/>
        <v>0</v>
      </c>
      <c r="HB125" s="166">
        <f t="shared" si="839"/>
        <v>0</v>
      </c>
      <c r="HC125" s="166">
        <f t="shared" si="839"/>
        <v>0</v>
      </c>
      <c r="HD125" s="166">
        <f t="shared" si="839"/>
        <v>0</v>
      </c>
      <c r="HE125" s="166">
        <f t="shared" si="839"/>
        <v>0</v>
      </c>
      <c r="HF125" s="166">
        <f t="shared" si="839"/>
        <v>0</v>
      </c>
      <c r="HG125" s="166">
        <f t="shared" si="839"/>
        <v>0</v>
      </c>
      <c r="HH125" s="166">
        <f t="shared" si="839"/>
        <v>0</v>
      </c>
      <c r="HI125" s="166">
        <f t="shared" si="839"/>
        <v>0</v>
      </c>
      <c r="HJ125" s="166">
        <f t="shared" si="839"/>
        <v>0</v>
      </c>
      <c r="HK125" s="166">
        <f t="shared" si="839"/>
        <v>0</v>
      </c>
      <c r="HL125" s="166">
        <f t="shared" si="839"/>
        <v>0</v>
      </c>
      <c r="HM125" s="166">
        <f t="shared" si="839"/>
        <v>0</v>
      </c>
      <c r="HN125" s="166">
        <f t="shared" si="839"/>
        <v>0</v>
      </c>
      <c r="HO125" s="166">
        <f t="shared" si="838"/>
        <v>0</v>
      </c>
      <c r="HP125" s="166">
        <f t="shared" si="838"/>
        <v>0</v>
      </c>
      <c r="HQ125" s="166">
        <f t="shared" si="838"/>
        <v>0</v>
      </c>
      <c r="HR125" s="166">
        <f t="shared" si="838"/>
        <v>0</v>
      </c>
      <c r="HS125" s="166">
        <f t="shared" si="838"/>
        <v>0</v>
      </c>
      <c r="HT125" s="166">
        <f t="shared" si="838"/>
        <v>0</v>
      </c>
      <c r="HU125" s="166">
        <f t="shared" si="838"/>
        <v>0</v>
      </c>
      <c r="HV125" s="166">
        <f t="shared" si="838"/>
        <v>0</v>
      </c>
      <c r="HW125" s="166">
        <f t="shared" si="838"/>
        <v>0</v>
      </c>
      <c r="HX125" s="166">
        <f t="shared" si="838"/>
        <v>0</v>
      </c>
      <c r="HY125" s="166">
        <f t="shared" si="838"/>
        <v>0</v>
      </c>
      <c r="HZ125" s="166">
        <f t="shared" si="838"/>
        <v>0</v>
      </c>
      <c r="IA125" s="166">
        <f t="shared" si="838"/>
        <v>0</v>
      </c>
      <c r="IB125" s="166">
        <f t="shared" si="838"/>
        <v>0</v>
      </c>
      <c r="IC125" s="166">
        <f t="shared" si="838"/>
        <v>0</v>
      </c>
      <c r="ID125" s="166">
        <f t="shared" si="838"/>
        <v>0</v>
      </c>
      <c r="IE125" s="166">
        <f t="shared" si="838"/>
        <v>0</v>
      </c>
      <c r="IF125" s="166">
        <f t="shared" si="929"/>
        <v>0</v>
      </c>
      <c r="IG125" s="166">
        <f t="shared" si="929"/>
        <v>0</v>
      </c>
      <c r="IH125" s="166">
        <f t="shared" si="929"/>
        <v>0</v>
      </c>
      <c r="II125" s="166">
        <f t="shared" si="929"/>
        <v>0</v>
      </c>
      <c r="IJ125" s="166">
        <f t="shared" si="929"/>
        <v>0</v>
      </c>
    </row>
    <row r="126" spans="1:286" ht="12.95" customHeight="1" x14ac:dyDescent="0.25">
      <c r="A126" s="285" t="s">
        <v>338</v>
      </c>
      <c r="B126" s="285" t="s">
        <v>338</v>
      </c>
      <c r="C126" s="285" t="s">
        <v>338</v>
      </c>
      <c r="D126" s="285" t="s">
        <v>338</v>
      </c>
      <c r="E126" s="285" t="s">
        <v>338</v>
      </c>
      <c r="F126" s="285" t="s">
        <v>338</v>
      </c>
      <c r="G126" s="285" t="s">
        <v>338</v>
      </c>
      <c r="H126" s="285" t="s">
        <v>338</v>
      </c>
      <c r="I126" s="285" t="s">
        <v>338</v>
      </c>
      <c r="J126" s="285" t="s">
        <v>338</v>
      </c>
      <c r="K126" s="285" t="s">
        <v>338</v>
      </c>
      <c r="L126" s="285" t="s">
        <v>338</v>
      </c>
      <c r="M126" s="285" t="s">
        <v>338</v>
      </c>
      <c r="N126" s="285" t="s">
        <v>338</v>
      </c>
      <c r="O126" s="285" t="s">
        <v>338</v>
      </c>
      <c r="P126" s="285" t="s">
        <v>338</v>
      </c>
      <c r="Q126" s="285" t="s">
        <v>338</v>
      </c>
      <c r="R126" s="154" t="str">
        <f t="shared" si="720"/>
        <v/>
      </c>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298"/>
      <c r="BH126" s="299"/>
      <c r="BI126" s="299"/>
      <c r="BJ126" s="299"/>
      <c r="BK126" s="299"/>
      <c r="BL126" s="299"/>
      <c r="BM126" s="299"/>
      <c r="BN126" s="299"/>
      <c r="BO126" s="299"/>
      <c r="BP126" s="299"/>
      <c r="BQ126" s="299"/>
      <c r="BR126" s="299"/>
      <c r="BS126" s="299"/>
      <c r="BT126" s="299"/>
      <c r="BU126" s="299"/>
      <c r="BV126" s="299"/>
      <c r="BW126" s="300"/>
      <c r="BX126" s="8"/>
      <c r="BY126" s="146"/>
      <c r="BZ126" s="158" t="str">
        <f t="shared" si="934"/>
        <v/>
      </c>
      <c r="CA126" s="166">
        <f t="shared" si="935"/>
        <v>0</v>
      </c>
      <c r="CB126" s="166">
        <f t="shared" si="936"/>
        <v>0</v>
      </c>
      <c r="CD126" s="166">
        <f t="shared" si="724"/>
        <v>0</v>
      </c>
      <c r="CE126" s="166">
        <f t="shared" si="725"/>
        <v>0</v>
      </c>
      <c r="CF126" s="166">
        <f t="shared" si="726"/>
        <v>0</v>
      </c>
      <c r="CG126" s="166">
        <f t="shared" si="727"/>
        <v>0</v>
      </c>
      <c r="CH126" s="166">
        <f t="shared" si="728"/>
        <v>0</v>
      </c>
      <c r="CI126" s="166">
        <f t="shared" si="729"/>
        <v>0</v>
      </c>
      <c r="CJ126" s="166">
        <f t="shared" si="730"/>
        <v>0</v>
      </c>
      <c r="CK126" s="166">
        <f t="shared" si="731"/>
        <v>0</v>
      </c>
      <c r="CL126" s="166">
        <f t="shared" si="732"/>
        <v>0</v>
      </c>
      <c r="CM126" s="166">
        <f t="shared" si="733"/>
        <v>0</v>
      </c>
      <c r="CN126" s="166">
        <f t="shared" si="734"/>
        <v>0</v>
      </c>
      <c r="CO126" s="166">
        <f t="shared" si="735"/>
        <v>0</v>
      </c>
      <c r="CP126" s="166">
        <f t="shared" si="736"/>
        <v>0</v>
      </c>
      <c r="CQ126" s="166">
        <f t="shared" si="737"/>
        <v>0</v>
      </c>
      <c r="CR126" s="166">
        <f t="shared" si="738"/>
        <v>0</v>
      </c>
      <c r="CS126" s="166">
        <f t="shared" si="739"/>
        <v>0</v>
      </c>
      <c r="CT126" s="166">
        <f t="shared" si="740"/>
        <v>0</v>
      </c>
      <c r="CU126" s="166">
        <f t="shared" si="741"/>
        <v>0</v>
      </c>
      <c r="CV126" s="166">
        <f t="shared" si="742"/>
        <v>0</v>
      </c>
      <c r="CW126" s="166">
        <f t="shared" si="743"/>
        <v>0</v>
      </c>
      <c r="CX126" s="166">
        <f t="shared" si="744"/>
        <v>0</v>
      </c>
      <c r="CY126" s="166">
        <f t="shared" si="745"/>
        <v>0</v>
      </c>
      <c r="CZ126" s="166">
        <f t="shared" si="746"/>
        <v>0</v>
      </c>
      <c r="DA126" s="166">
        <f t="shared" si="747"/>
        <v>0</v>
      </c>
      <c r="DB126" s="166">
        <f t="shared" si="748"/>
        <v>0</v>
      </c>
      <c r="DC126" s="166">
        <f t="shared" si="749"/>
        <v>0</v>
      </c>
      <c r="DD126" s="166">
        <f t="shared" si="750"/>
        <v>0</v>
      </c>
      <c r="DE126" s="166">
        <f t="shared" si="751"/>
        <v>0</v>
      </c>
      <c r="DF126" s="166">
        <f t="shared" si="752"/>
        <v>0</v>
      </c>
      <c r="DG126" s="166">
        <f t="shared" si="753"/>
        <v>0</v>
      </c>
      <c r="DH126" s="166">
        <f t="shared" si="754"/>
        <v>0</v>
      </c>
      <c r="DI126" s="166">
        <f t="shared" si="755"/>
        <v>0</v>
      </c>
      <c r="DJ126" s="166">
        <f t="shared" si="756"/>
        <v>0</v>
      </c>
      <c r="DK126" s="166">
        <f t="shared" si="757"/>
        <v>0</v>
      </c>
      <c r="DL126" s="166">
        <f t="shared" si="758"/>
        <v>0</v>
      </c>
      <c r="DM126" s="166">
        <f t="shared" si="759"/>
        <v>0</v>
      </c>
      <c r="DN126" s="166">
        <f t="shared" si="760"/>
        <v>0</v>
      </c>
      <c r="DO126" s="166">
        <f t="shared" si="761"/>
        <v>0</v>
      </c>
      <c r="DP126" s="166">
        <f t="shared" si="762"/>
        <v>0</v>
      </c>
      <c r="DQ126" s="166">
        <f t="shared" si="763"/>
        <v>0</v>
      </c>
      <c r="DS126" s="166">
        <f t="shared" si="937"/>
        <v>0</v>
      </c>
      <c r="DT126" s="166">
        <f t="shared" si="937"/>
        <v>0</v>
      </c>
      <c r="DU126" s="166">
        <f t="shared" si="937"/>
        <v>0</v>
      </c>
      <c r="DV126" s="166">
        <f t="shared" si="937"/>
        <v>0</v>
      </c>
      <c r="DW126" s="166">
        <f t="shared" si="937"/>
        <v>0</v>
      </c>
      <c r="DX126" s="166">
        <f t="shared" si="937"/>
        <v>0</v>
      </c>
      <c r="DY126" s="166">
        <f t="shared" si="937"/>
        <v>0</v>
      </c>
      <c r="DZ126" s="166">
        <f t="shared" si="937"/>
        <v>0</v>
      </c>
      <c r="EA126" s="166">
        <f t="shared" si="937"/>
        <v>0</v>
      </c>
      <c r="EB126" s="166">
        <f t="shared" si="937"/>
        <v>0</v>
      </c>
      <c r="EC126" s="166">
        <f t="shared" si="938"/>
        <v>0</v>
      </c>
      <c r="ED126" s="166">
        <f t="shared" si="938"/>
        <v>0</v>
      </c>
      <c r="EE126" s="166">
        <f t="shared" si="938"/>
        <v>0</v>
      </c>
      <c r="EF126" s="166">
        <f t="shared" si="938"/>
        <v>0</v>
      </c>
      <c r="EG126" s="166">
        <f t="shared" si="938"/>
        <v>0</v>
      </c>
      <c r="EH126" s="166">
        <f t="shared" si="938"/>
        <v>0</v>
      </c>
      <c r="EI126" s="166">
        <f t="shared" si="938"/>
        <v>0</v>
      </c>
      <c r="EJ126" s="166">
        <f t="shared" si="938"/>
        <v>0</v>
      </c>
      <c r="EK126" s="166">
        <f t="shared" si="938"/>
        <v>0</v>
      </c>
      <c r="EL126" s="166">
        <f t="shared" si="938"/>
        <v>0</v>
      </c>
      <c r="EM126" s="166">
        <f t="shared" si="939"/>
        <v>0</v>
      </c>
      <c r="EN126" s="166">
        <f t="shared" si="939"/>
        <v>0</v>
      </c>
      <c r="EO126" s="166">
        <f t="shared" si="939"/>
        <v>0</v>
      </c>
      <c r="EP126" s="166">
        <f t="shared" si="939"/>
        <v>0</v>
      </c>
      <c r="EQ126" s="166">
        <f t="shared" si="939"/>
        <v>0</v>
      </c>
      <c r="ER126" s="166">
        <f t="shared" si="939"/>
        <v>0</v>
      </c>
      <c r="ES126" s="166">
        <f t="shared" si="939"/>
        <v>0</v>
      </c>
      <c r="ET126" s="166">
        <f t="shared" si="939"/>
        <v>0</v>
      </c>
      <c r="EU126" s="166">
        <f t="shared" si="939"/>
        <v>0</v>
      </c>
      <c r="EV126" s="166">
        <f t="shared" si="939"/>
        <v>0</v>
      </c>
      <c r="EW126" s="166">
        <f t="shared" si="940"/>
        <v>0</v>
      </c>
      <c r="EX126" s="166">
        <f t="shared" si="940"/>
        <v>0</v>
      </c>
      <c r="EY126" s="166">
        <f t="shared" si="940"/>
        <v>0</v>
      </c>
      <c r="EZ126" s="166">
        <f t="shared" si="940"/>
        <v>0</v>
      </c>
      <c r="FA126" s="166">
        <f t="shared" si="940"/>
        <v>0</v>
      </c>
      <c r="FB126" s="166">
        <f t="shared" si="940"/>
        <v>0</v>
      </c>
      <c r="FC126" s="166">
        <f t="shared" si="940"/>
        <v>0</v>
      </c>
      <c r="FD126" s="166">
        <f t="shared" si="940"/>
        <v>0</v>
      </c>
      <c r="FE126" s="166">
        <f t="shared" si="940"/>
        <v>0</v>
      </c>
      <c r="FF126" s="166">
        <f t="shared" si="940"/>
        <v>0</v>
      </c>
      <c r="FH126" s="166">
        <f t="shared" si="810"/>
        <v>0</v>
      </c>
      <c r="FI126" s="166">
        <f t="shared" si="901"/>
        <v>0</v>
      </c>
      <c r="FJ126" s="166">
        <f t="shared" si="902"/>
        <v>0</v>
      </c>
      <c r="FK126" s="166">
        <f t="shared" si="903"/>
        <v>0</v>
      </c>
      <c r="FL126" s="166">
        <f t="shared" si="904"/>
        <v>0</v>
      </c>
      <c r="FM126" s="166">
        <f t="shared" si="905"/>
        <v>0</v>
      </c>
      <c r="FN126" s="166">
        <f t="shared" si="880"/>
        <v>0</v>
      </c>
      <c r="FO126" s="166">
        <f t="shared" si="881"/>
        <v>0</v>
      </c>
      <c r="FP126" s="166">
        <f t="shared" si="882"/>
        <v>0</v>
      </c>
      <c r="FQ126" s="166">
        <f t="shared" si="883"/>
        <v>0</v>
      </c>
      <c r="FR126" s="166">
        <f t="shared" si="884"/>
        <v>0</v>
      </c>
      <c r="FS126" s="166">
        <f t="shared" si="885"/>
        <v>0</v>
      </c>
      <c r="FT126" s="166">
        <f t="shared" si="886"/>
        <v>0</v>
      </c>
      <c r="FU126" s="166">
        <f t="shared" si="887"/>
        <v>0</v>
      </c>
      <c r="FV126" s="166">
        <f t="shared" si="888"/>
        <v>0</v>
      </c>
      <c r="FW126" s="166">
        <f t="shared" si="889"/>
        <v>0</v>
      </c>
      <c r="FX126" s="166">
        <f t="shared" si="890"/>
        <v>0</v>
      </c>
      <c r="FY126" s="166">
        <f t="shared" si="891"/>
        <v>0</v>
      </c>
      <c r="FZ126" s="166">
        <f t="shared" si="892"/>
        <v>0</v>
      </c>
      <c r="GA126" s="166">
        <f t="shared" si="893"/>
        <v>0</v>
      </c>
      <c r="GB126" s="166">
        <f t="shared" si="894"/>
        <v>0</v>
      </c>
      <c r="GC126" s="166">
        <f t="shared" si="895"/>
        <v>0</v>
      </c>
      <c r="GD126" s="166">
        <f t="shared" si="896"/>
        <v>0</v>
      </c>
      <c r="GE126" s="166">
        <f t="shared" si="897"/>
        <v>0</v>
      </c>
      <c r="GF126" s="166">
        <f t="shared" si="898"/>
        <v>0</v>
      </c>
      <c r="GG126" s="166">
        <f t="shared" si="899"/>
        <v>0</v>
      </c>
      <c r="GH126" s="166">
        <f t="shared" si="915"/>
        <v>0</v>
      </c>
      <c r="GI126" s="166">
        <f t="shared" si="916"/>
        <v>0</v>
      </c>
      <c r="GJ126" s="166">
        <f t="shared" si="917"/>
        <v>0</v>
      </c>
      <c r="GK126" s="166">
        <f t="shared" si="918"/>
        <v>0</v>
      </c>
      <c r="GL126" s="166">
        <f t="shared" si="919"/>
        <v>0</v>
      </c>
      <c r="GM126" s="166">
        <f t="shared" si="920"/>
        <v>0</v>
      </c>
      <c r="GN126" s="166">
        <f t="shared" si="921"/>
        <v>0</v>
      </c>
      <c r="GO126" s="166">
        <f t="shared" si="922"/>
        <v>0</v>
      </c>
      <c r="GP126" s="166">
        <f t="shared" si="923"/>
        <v>0</v>
      </c>
      <c r="GQ126" s="166">
        <f t="shared" si="924"/>
        <v>0</v>
      </c>
      <c r="GR126" s="166">
        <f t="shared" si="925"/>
        <v>0</v>
      </c>
      <c r="GS126" s="166">
        <f t="shared" si="926"/>
        <v>0</v>
      </c>
      <c r="GT126" s="166">
        <f t="shared" si="927"/>
        <v>0</v>
      </c>
      <c r="GU126" s="166">
        <f t="shared" si="928"/>
        <v>0</v>
      </c>
      <c r="GW126" s="166">
        <f t="shared" si="806"/>
        <v>0</v>
      </c>
      <c r="GX126" s="166">
        <f t="shared" si="839"/>
        <v>0</v>
      </c>
      <c r="GY126" s="166">
        <f t="shared" si="839"/>
        <v>0</v>
      </c>
      <c r="GZ126" s="166">
        <f t="shared" si="839"/>
        <v>0</v>
      </c>
      <c r="HA126" s="166">
        <f t="shared" si="839"/>
        <v>0</v>
      </c>
      <c r="HB126" s="166">
        <f t="shared" si="839"/>
        <v>0</v>
      </c>
      <c r="HC126" s="166">
        <f t="shared" si="839"/>
        <v>0</v>
      </c>
      <c r="HD126" s="166">
        <f t="shared" si="839"/>
        <v>0</v>
      </c>
      <c r="HE126" s="166">
        <f t="shared" si="839"/>
        <v>0</v>
      </c>
      <c r="HF126" s="166">
        <f t="shared" si="839"/>
        <v>0</v>
      </c>
      <c r="HG126" s="166">
        <f t="shared" si="839"/>
        <v>0</v>
      </c>
      <c r="HH126" s="166">
        <f t="shared" si="839"/>
        <v>0</v>
      </c>
      <c r="HI126" s="166">
        <f t="shared" si="839"/>
        <v>0</v>
      </c>
      <c r="HJ126" s="166">
        <f t="shared" si="839"/>
        <v>0</v>
      </c>
      <c r="HK126" s="166">
        <f t="shared" si="839"/>
        <v>0</v>
      </c>
      <c r="HL126" s="166">
        <f t="shared" si="839"/>
        <v>0</v>
      </c>
      <c r="HM126" s="166">
        <f t="shared" si="839"/>
        <v>0</v>
      </c>
      <c r="HN126" s="166">
        <f t="shared" si="839"/>
        <v>0</v>
      </c>
      <c r="HO126" s="166">
        <f t="shared" si="838"/>
        <v>0</v>
      </c>
      <c r="HP126" s="166">
        <f t="shared" si="838"/>
        <v>0</v>
      </c>
      <c r="HQ126" s="166">
        <f t="shared" si="838"/>
        <v>0</v>
      </c>
      <c r="HR126" s="166">
        <f t="shared" si="838"/>
        <v>0</v>
      </c>
      <c r="HS126" s="166">
        <f t="shared" si="838"/>
        <v>0</v>
      </c>
      <c r="HT126" s="166">
        <f t="shared" si="838"/>
        <v>0</v>
      </c>
      <c r="HU126" s="166">
        <f t="shared" si="838"/>
        <v>0</v>
      </c>
      <c r="HV126" s="166">
        <f t="shared" si="838"/>
        <v>0</v>
      </c>
      <c r="HW126" s="166">
        <f t="shared" si="838"/>
        <v>0</v>
      </c>
      <c r="HX126" s="166">
        <f t="shared" si="838"/>
        <v>0</v>
      </c>
      <c r="HY126" s="166">
        <f t="shared" si="838"/>
        <v>0</v>
      </c>
      <c r="HZ126" s="166">
        <f t="shared" si="838"/>
        <v>0</v>
      </c>
      <c r="IA126" s="166">
        <f t="shared" si="838"/>
        <v>0</v>
      </c>
      <c r="IB126" s="166">
        <f t="shared" si="838"/>
        <v>0</v>
      </c>
      <c r="IC126" s="166">
        <f t="shared" si="838"/>
        <v>0</v>
      </c>
      <c r="ID126" s="166">
        <f t="shared" si="838"/>
        <v>0</v>
      </c>
      <c r="IE126" s="166">
        <f t="shared" si="838"/>
        <v>0</v>
      </c>
      <c r="IF126" s="166">
        <f t="shared" si="929"/>
        <v>0</v>
      </c>
      <c r="IG126" s="166">
        <f t="shared" si="929"/>
        <v>0</v>
      </c>
      <c r="IH126" s="166">
        <f t="shared" si="929"/>
        <v>0</v>
      </c>
      <c r="II126" s="166">
        <f t="shared" si="929"/>
        <v>0</v>
      </c>
      <c r="IJ126" s="166">
        <f t="shared" si="929"/>
        <v>0</v>
      </c>
      <c r="IL126" s="166">
        <f t="shared" ref="IL126:IU130" si="941">IF(GW126=1,1,0)</f>
        <v>0</v>
      </c>
      <c r="IM126" s="166">
        <f t="shared" si="941"/>
        <v>0</v>
      </c>
      <c r="IN126" s="166">
        <f t="shared" si="941"/>
        <v>0</v>
      </c>
      <c r="IO126" s="166">
        <f t="shared" si="941"/>
        <v>0</v>
      </c>
      <c r="IP126" s="166">
        <f t="shared" si="941"/>
        <v>0</v>
      </c>
      <c r="IQ126" s="166">
        <f t="shared" si="941"/>
        <v>0</v>
      </c>
      <c r="IR126" s="166">
        <f t="shared" si="941"/>
        <v>0</v>
      </c>
      <c r="IS126" s="166">
        <f t="shared" si="941"/>
        <v>0</v>
      </c>
      <c r="IT126" s="166">
        <f t="shared" si="941"/>
        <v>0</v>
      </c>
      <c r="IU126" s="166">
        <f t="shared" si="941"/>
        <v>0</v>
      </c>
      <c r="IV126" s="166">
        <f t="shared" ref="IV126:JE130" si="942">IF(HG126=1,1,0)</f>
        <v>0</v>
      </c>
      <c r="IW126" s="166">
        <f t="shared" si="942"/>
        <v>0</v>
      </c>
      <c r="IX126" s="166">
        <f t="shared" si="942"/>
        <v>0</v>
      </c>
      <c r="IY126" s="166">
        <f t="shared" si="942"/>
        <v>0</v>
      </c>
      <c r="IZ126" s="166">
        <f t="shared" si="942"/>
        <v>0</v>
      </c>
      <c r="JA126" s="166">
        <f t="shared" si="942"/>
        <v>0</v>
      </c>
      <c r="JB126" s="166">
        <f t="shared" si="942"/>
        <v>0</v>
      </c>
      <c r="JC126" s="166">
        <f t="shared" si="942"/>
        <v>0</v>
      </c>
      <c r="JD126" s="166">
        <f t="shared" si="942"/>
        <v>0</v>
      </c>
      <c r="JE126" s="166">
        <f t="shared" si="942"/>
        <v>0</v>
      </c>
      <c r="JF126" s="166">
        <f t="shared" ref="JF126:JO130" si="943">IF(HQ126=1,1,0)</f>
        <v>0</v>
      </c>
      <c r="JG126" s="166">
        <f t="shared" si="943"/>
        <v>0</v>
      </c>
      <c r="JH126" s="166">
        <f t="shared" si="943"/>
        <v>0</v>
      </c>
      <c r="JI126" s="166">
        <f t="shared" si="943"/>
        <v>0</v>
      </c>
      <c r="JJ126" s="166">
        <f t="shared" si="943"/>
        <v>0</v>
      </c>
      <c r="JK126" s="166">
        <f t="shared" si="943"/>
        <v>0</v>
      </c>
      <c r="JL126" s="166">
        <f t="shared" si="943"/>
        <v>0</v>
      </c>
      <c r="JM126" s="166">
        <f t="shared" si="943"/>
        <v>0</v>
      </c>
      <c r="JN126" s="166">
        <f t="shared" si="943"/>
        <v>0</v>
      </c>
      <c r="JO126" s="166">
        <f t="shared" si="943"/>
        <v>0</v>
      </c>
      <c r="JP126" s="166">
        <f t="shared" ref="JP126:JY130" si="944">IF(IA126=1,1,0)</f>
        <v>0</v>
      </c>
      <c r="JQ126" s="166">
        <f t="shared" si="944"/>
        <v>0</v>
      </c>
      <c r="JR126" s="166">
        <f t="shared" si="944"/>
        <v>0</v>
      </c>
      <c r="JS126" s="166">
        <f t="shared" si="944"/>
        <v>0</v>
      </c>
      <c r="JT126" s="166">
        <f t="shared" si="944"/>
        <v>0</v>
      </c>
      <c r="JU126" s="166">
        <f t="shared" si="944"/>
        <v>0</v>
      </c>
      <c r="JV126" s="166">
        <f t="shared" si="944"/>
        <v>0</v>
      </c>
      <c r="JW126" s="166">
        <f t="shared" si="944"/>
        <v>0</v>
      </c>
      <c r="JX126" s="166">
        <f t="shared" si="944"/>
        <v>0</v>
      </c>
      <c r="JY126" s="166">
        <f t="shared" si="944"/>
        <v>0</v>
      </c>
      <c r="JZ126" s="167" t="str">
        <f>IF(MAX(IL126:JY126)=1,CONCATENATE("If no, risk for 1) incorrect utility allowance and 2) incorrect gross rent of the proposed unit."),"")</f>
        <v/>
      </c>
    </row>
    <row r="127" spans="1:286" ht="12.95" customHeight="1" x14ac:dyDescent="0.25">
      <c r="A127" s="285" t="s">
        <v>328</v>
      </c>
      <c r="B127" s="285" t="s">
        <v>328</v>
      </c>
      <c r="C127" s="285" t="s">
        <v>328</v>
      </c>
      <c r="D127" s="285" t="s">
        <v>328</v>
      </c>
      <c r="E127" s="285" t="s">
        <v>328</v>
      </c>
      <c r="F127" s="285" t="s">
        <v>328</v>
      </c>
      <c r="G127" s="285" t="s">
        <v>328</v>
      </c>
      <c r="H127" s="285" t="s">
        <v>328</v>
      </c>
      <c r="I127" s="285" t="s">
        <v>328</v>
      </c>
      <c r="J127" s="285" t="s">
        <v>328</v>
      </c>
      <c r="K127" s="285" t="s">
        <v>328</v>
      </c>
      <c r="L127" s="285" t="s">
        <v>328</v>
      </c>
      <c r="M127" s="285" t="s">
        <v>328</v>
      </c>
      <c r="N127" s="285" t="s">
        <v>328</v>
      </c>
      <c r="O127" s="285" t="s">
        <v>328</v>
      </c>
      <c r="P127" s="285" t="s">
        <v>328</v>
      </c>
      <c r="Q127" s="285" t="s">
        <v>328</v>
      </c>
      <c r="R127" s="154" t="str">
        <f t="shared" si="720"/>
        <v/>
      </c>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298"/>
      <c r="BH127" s="299"/>
      <c r="BI127" s="299"/>
      <c r="BJ127" s="299"/>
      <c r="BK127" s="299"/>
      <c r="BL127" s="299"/>
      <c r="BM127" s="299"/>
      <c r="BN127" s="299"/>
      <c r="BO127" s="299"/>
      <c r="BP127" s="299"/>
      <c r="BQ127" s="299"/>
      <c r="BR127" s="299"/>
      <c r="BS127" s="299"/>
      <c r="BT127" s="299"/>
      <c r="BU127" s="299"/>
      <c r="BV127" s="299"/>
      <c r="BW127" s="300"/>
      <c r="BX127" s="8"/>
      <c r="BY127" s="146"/>
      <c r="BZ127" s="158" t="str">
        <f t="shared" si="934"/>
        <v/>
      </c>
      <c r="CA127" s="166">
        <f t="shared" si="935"/>
        <v>0</v>
      </c>
      <c r="CB127" s="166">
        <f>SUM(DS127:FF127)</f>
        <v>0</v>
      </c>
      <c r="CD127" s="166">
        <f t="shared" si="724"/>
        <v>0</v>
      </c>
      <c r="CE127" s="166">
        <f t="shared" si="725"/>
        <v>0</v>
      </c>
      <c r="CF127" s="166">
        <f t="shared" si="726"/>
        <v>0</v>
      </c>
      <c r="CG127" s="166">
        <f t="shared" si="727"/>
        <v>0</v>
      </c>
      <c r="CH127" s="166">
        <f t="shared" si="728"/>
        <v>0</v>
      </c>
      <c r="CI127" s="166">
        <f t="shared" si="729"/>
        <v>0</v>
      </c>
      <c r="CJ127" s="166">
        <f t="shared" si="730"/>
        <v>0</v>
      </c>
      <c r="CK127" s="166">
        <f t="shared" si="731"/>
        <v>0</v>
      </c>
      <c r="CL127" s="166">
        <f t="shared" si="732"/>
        <v>0</v>
      </c>
      <c r="CM127" s="166">
        <f t="shared" si="733"/>
        <v>0</v>
      </c>
      <c r="CN127" s="166">
        <f t="shared" si="734"/>
        <v>0</v>
      </c>
      <c r="CO127" s="166">
        <f t="shared" si="735"/>
        <v>0</v>
      </c>
      <c r="CP127" s="166">
        <f t="shared" si="736"/>
        <v>0</v>
      </c>
      <c r="CQ127" s="166">
        <f t="shared" si="737"/>
        <v>0</v>
      </c>
      <c r="CR127" s="166">
        <f t="shared" si="738"/>
        <v>0</v>
      </c>
      <c r="CS127" s="166">
        <f t="shared" si="739"/>
        <v>0</v>
      </c>
      <c r="CT127" s="166">
        <f t="shared" si="740"/>
        <v>0</v>
      </c>
      <c r="CU127" s="166">
        <f t="shared" si="741"/>
        <v>0</v>
      </c>
      <c r="CV127" s="166">
        <f t="shared" si="742"/>
        <v>0</v>
      </c>
      <c r="CW127" s="166">
        <f t="shared" si="743"/>
        <v>0</v>
      </c>
      <c r="CX127" s="166">
        <f t="shared" si="744"/>
        <v>0</v>
      </c>
      <c r="CY127" s="166">
        <f t="shared" si="745"/>
        <v>0</v>
      </c>
      <c r="CZ127" s="166">
        <f t="shared" si="746"/>
        <v>0</v>
      </c>
      <c r="DA127" s="166">
        <f t="shared" si="747"/>
        <v>0</v>
      </c>
      <c r="DB127" s="166">
        <f t="shared" si="748"/>
        <v>0</v>
      </c>
      <c r="DC127" s="166">
        <f t="shared" si="749"/>
        <v>0</v>
      </c>
      <c r="DD127" s="166">
        <f t="shared" si="750"/>
        <v>0</v>
      </c>
      <c r="DE127" s="166">
        <f t="shared" si="751"/>
        <v>0</v>
      </c>
      <c r="DF127" s="166">
        <f t="shared" si="752"/>
        <v>0</v>
      </c>
      <c r="DG127" s="166">
        <f t="shared" si="753"/>
        <v>0</v>
      </c>
      <c r="DH127" s="166">
        <f t="shared" si="754"/>
        <v>0</v>
      </c>
      <c r="DI127" s="166">
        <f t="shared" si="755"/>
        <v>0</v>
      </c>
      <c r="DJ127" s="166">
        <f t="shared" si="756"/>
        <v>0</v>
      </c>
      <c r="DK127" s="166">
        <f t="shared" si="757"/>
        <v>0</v>
      </c>
      <c r="DL127" s="166">
        <f t="shared" si="758"/>
        <v>0</v>
      </c>
      <c r="DM127" s="166">
        <f t="shared" si="759"/>
        <v>0</v>
      </c>
      <c r="DN127" s="166">
        <f t="shared" si="760"/>
        <v>0</v>
      </c>
      <c r="DO127" s="166">
        <f t="shared" si="761"/>
        <v>0</v>
      </c>
      <c r="DP127" s="166">
        <f t="shared" si="762"/>
        <v>0</v>
      </c>
      <c r="DQ127" s="166">
        <f t="shared" si="763"/>
        <v>0</v>
      </c>
      <c r="DS127" s="166">
        <f t="shared" si="937"/>
        <v>0</v>
      </c>
      <c r="DT127" s="166">
        <f t="shared" si="937"/>
        <v>0</v>
      </c>
      <c r="DU127" s="166">
        <f t="shared" si="937"/>
        <v>0</v>
      </c>
      <c r="DV127" s="166">
        <f t="shared" si="937"/>
        <v>0</v>
      </c>
      <c r="DW127" s="166">
        <f t="shared" si="937"/>
        <v>0</v>
      </c>
      <c r="DX127" s="166">
        <f t="shared" si="937"/>
        <v>0</v>
      </c>
      <c r="DY127" s="166">
        <f t="shared" si="937"/>
        <v>0</v>
      </c>
      <c r="DZ127" s="166">
        <f t="shared" si="937"/>
        <v>0</v>
      </c>
      <c r="EA127" s="166">
        <f t="shared" si="937"/>
        <v>0</v>
      </c>
      <c r="EB127" s="166">
        <f t="shared" si="937"/>
        <v>0</v>
      </c>
      <c r="EC127" s="166">
        <f t="shared" si="938"/>
        <v>0</v>
      </c>
      <c r="ED127" s="166">
        <f t="shared" si="938"/>
        <v>0</v>
      </c>
      <c r="EE127" s="166">
        <f t="shared" si="938"/>
        <v>0</v>
      </c>
      <c r="EF127" s="166">
        <f t="shared" si="938"/>
        <v>0</v>
      </c>
      <c r="EG127" s="166">
        <f t="shared" si="938"/>
        <v>0</v>
      </c>
      <c r="EH127" s="166">
        <f t="shared" si="938"/>
        <v>0</v>
      </c>
      <c r="EI127" s="166">
        <f t="shared" si="938"/>
        <v>0</v>
      </c>
      <c r="EJ127" s="166">
        <f t="shared" si="938"/>
        <v>0</v>
      </c>
      <c r="EK127" s="166">
        <f t="shared" si="938"/>
        <v>0</v>
      </c>
      <c r="EL127" s="166">
        <f t="shared" si="938"/>
        <v>0</v>
      </c>
      <c r="EM127" s="166">
        <f t="shared" si="939"/>
        <v>0</v>
      </c>
      <c r="EN127" s="166">
        <f t="shared" si="939"/>
        <v>0</v>
      </c>
      <c r="EO127" s="166">
        <f t="shared" si="939"/>
        <v>0</v>
      </c>
      <c r="EP127" s="166">
        <f t="shared" si="939"/>
        <v>0</v>
      </c>
      <c r="EQ127" s="166">
        <f t="shared" si="939"/>
        <v>0</v>
      </c>
      <c r="ER127" s="166">
        <f t="shared" si="939"/>
        <v>0</v>
      </c>
      <c r="ES127" s="166">
        <f t="shared" si="939"/>
        <v>0</v>
      </c>
      <c r="ET127" s="166">
        <f t="shared" si="939"/>
        <v>0</v>
      </c>
      <c r="EU127" s="166">
        <f t="shared" si="939"/>
        <v>0</v>
      </c>
      <c r="EV127" s="166">
        <f t="shared" si="939"/>
        <v>0</v>
      </c>
      <c r="EW127" s="166">
        <f t="shared" si="940"/>
        <v>0</v>
      </c>
      <c r="EX127" s="166">
        <f t="shared" si="940"/>
        <v>0</v>
      </c>
      <c r="EY127" s="166">
        <f t="shared" si="940"/>
        <v>0</v>
      </c>
      <c r="EZ127" s="166">
        <f t="shared" si="940"/>
        <v>0</v>
      </c>
      <c r="FA127" s="166">
        <f t="shared" si="940"/>
        <v>0</v>
      </c>
      <c r="FB127" s="166">
        <f t="shared" si="940"/>
        <v>0</v>
      </c>
      <c r="FC127" s="166">
        <f t="shared" si="940"/>
        <v>0</v>
      </c>
      <c r="FD127" s="166">
        <f t="shared" si="940"/>
        <v>0</v>
      </c>
      <c r="FE127" s="166">
        <f t="shared" si="940"/>
        <v>0</v>
      </c>
      <c r="FF127" s="166">
        <f t="shared" si="940"/>
        <v>0</v>
      </c>
      <c r="FH127" s="166">
        <f t="shared" si="810"/>
        <v>0</v>
      </c>
      <c r="FI127" s="166">
        <f t="shared" si="901"/>
        <v>0</v>
      </c>
      <c r="FJ127" s="166">
        <f t="shared" si="902"/>
        <v>0</v>
      </c>
      <c r="FK127" s="166">
        <f t="shared" si="903"/>
        <v>0</v>
      </c>
      <c r="FL127" s="166">
        <f t="shared" si="904"/>
        <v>0</v>
      </c>
      <c r="FM127" s="166">
        <f t="shared" si="905"/>
        <v>0</v>
      </c>
      <c r="FN127" s="166">
        <f t="shared" si="880"/>
        <v>0</v>
      </c>
      <c r="FO127" s="166">
        <f t="shared" si="881"/>
        <v>0</v>
      </c>
      <c r="FP127" s="166">
        <f t="shared" si="882"/>
        <v>0</v>
      </c>
      <c r="FQ127" s="166">
        <f t="shared" si="883"/>
        <v>0</v>
      </c>
      <c r="FR127" s="166">
        <f t="shared" si="884"/>
        <v>0</v>
      </c>
      <c r="FS127" s="166">
        <f t="shared" si="885"/>
        <v>0</v>
      </c>
      <c r="FT127" s="166">
        <f t="shared" si="886"/>
        <v>0</v>
      </c>
      <c r="FU127" s="166">
        <f t="shared" si="887"/>
        <v>0</v>
      </c>
      <c r="FV127" s="166">
        <f t="shared" si="888"/>
        <v>0</v>
      </c>
      <c r="FW127" s="166">
        <f t="shared" si="889"/>
        <v>0</v>
      </c>
      <c r="FX127" s="166">
        <f t="shared" si="890"/>
        <v>0</v>
      </c>
      <c r="FY127" s="166">
        <f t="shared" si="891"/>
        <v>0</v>
      </c>
      <c r="FZ127" s="166">
        <f t="shared" si="892"/>
        <v>0</v>
      </c>
      <c r="GA127" s="166">
        <f t="shared" si="893"/>
        <v>0</v>
      </c>
      <c r="GB127" s="166">
        <f t="shared" si="894"/>
        <v>0</v>
      </c>
      <c r="GC127" s="166">
        <f t="shared" si="895"/>
        <v>0</v>
      </c>
      <c r="GD127" s="166">
        <f t="shared" si="896"/>
        <v>0</v>
      </c>
      <c r="GE127" s="166">
        <f t="shared" si="897"/>
        <v>0</v>
      </c>
      <c r="GF127" s="166">
        <f t="shared" si="898"/>
        <v>0</v>
      </c>
      <c r="GG127" s="166">
        <f t="shared" si="899"/>
        <v>0</v>
      </c>
      <c r="GH127" s="166">
        <f t="shared" si="915"/>
        <v>0</v>
      </c>
      <c r="GI127" s="166">
        <f t="shared" si="916"/>
        <v>0</v>
      </c>
      <c r="GJ127" s="166">
        <f t="shared" si="917"/>
        <v>0</v>
      </c>
      <c r="GK127" s="166">
        <f t="shared" si="918"/>
        <v>0</v>
      </c>
      <c r="GL127" s="166">
        <f t="shared" si="919"/>
        <v>0</v>
      </c>
      <c r="GM127" s="166">
        <f t="shared" si="920"/>
        <v>0</v>
      </c>
      <c r="GN127" s="166">
        <f t="shared" si="921"/>
        <v>0</v>
      </c>
      <c r="GO127" s="166">
        <f t="shared" si="922"/>
        <v>0</v>
      </c>
      <c r="GP127" s="166">
        <f t="shared" si="923"/>
        <v>0</v>
      </c>
      <c r="GQ127" s="166">
        <f t="shared" si="924"/>
        <v>0</v>
      </c>
      <c r="GR127" s="166">
        <f t="shared" si="925"/>
        <v>0</v>
      </c>
      <c r="GS127" s="166">
        <f t="shared" si="926"/>
        <v>0</v>
      </c>
      <c r="GT127" s="166">
        <f t="shared" si="927"/>
        <v>0</v>
      </c>
      <c r="GU127" s="166">
        <f t="shared" si="928"/>
        <v>0</v>
      </c>
      <c r="GW127" s="166">
        <f t="shared" si="806"/>
        <v>0</v>
      </c>
      <c r="GX127" s="166">
        <f t="shared" si="839"/>
        <v>0</v>
      </c>
      <c r="GY127" s="166">
        <f t="shared" si="839"/>
        <v>0</v>
      </c>
      <c r="GZ127" s="166">
        <f t="shared" si="839"/>
        <v>0</v>
      </c>
      <c r="HA127" s="166">
        <f t="shared" si="839"/>
        <v>0</v>
      </c>
      <c r="HB127" s="166">
        <f t="shared" si="839"/>
        <v>0</v>
      </c>
      <c r="HC127" s="166">
        <f t="shared" si="839"/>
        <v>0</v>
      </c>
      <c r="HD127" s="166">
        <f t="shared" si="839"/>
        <v>0</v>
      </c>
      <c r="HE127" s="166">
        <f t="shared" si="839"/>
        <v>0</v>
      </c>
      <c r="HF127" s="166">
        <f t="shared" si="839"/>
        <v>0</v>
      </c>
      <c r="HG127" s="166">
        <f t="shared" si="839"/>
        <v>0</v>
      </c>
      <c r="HH127" s="166">
        <f t="shared" si="839"/>
        <v>0</v>
      </c>
      <c r="HI127" s="166">
        <f t="shared" si="839"/>
        <v>0</v>
      </c>
      <c r="HJ127" s="166">
        <f t="shared" si="839"/>
        <v>0</v>
      </c>
      <c r="HK127" s="166">
        <f t="shared" si="839"/>
        <v>0</v>
      </c>
      <c r="HL127" s="166">
        <f t="shared" si="839"/>
        <v>0</v>
      </c>
      <c r="HM127" s="166">
        <f t="shared" si="839"/>
        <v>0</v>
      </c>
      <c r="HN127" s="166">
        <f t="shared" si="839"/>
        <v>0</v>
      </c>
      <c r="HO127" s="166">
        <f t="shared" si="838"/>
        <v>0</v>
      </c>
      <c r="HP127" s="166">
        <f t="shared" si="838"/>
        <v>0</v>
      </c>
      <c r="HQ127" s="166">
        <f t="shared" si="838"/>
        <v>0</v>
      </c>
      <c r="HR127" s="166">
        <f t="shared" si="838"/>
        <v>0</v>
      </c>
      <c r="HS127" s="166">
        <f t="shared" si="838"/>
        <v>0</v>
      </c>
      <c r="HT127" s="166">
        <f t="shared" si="838"/>
        <v>0</v>
      </c>
      <c r="HU127" s="166">
        <f t="shared" si="838"/>
        <v>0</v>
      </c>
      <c r="HV127" s="166">
        <f t="shared" si="838"/>
        <v>0</v>
      </c>
      <c r="HW127" s="166">
        <f t="shared" si="838"/>
        <v>0</v>
      </c>
      <c r="HX127" s="166">
        <f t="shared" si="838"/>
        <v>0</v>
      </c>
      <c r="HY127" s="166">
        <f t="shared" si="838"/>
        <v>0</v>
      </c>
      <c r="HZ127" s="166">
        <f t="shared" si="838"/>
        <v>0</v>
      </c>
      <c r="IA127" s="166">
        <f t="shared" si="838"/>
        <v>0</v>
      </c>
      <c r="IB127" s="166">
        <f t="shared" si="838"/>
        <v>0</v>
      </c>
      <c r="IC127" s="166">
        <f t="shared" si="838"/>
        <v>0</v>
      </c>
      <c r="ID127" s="166">
        <f t="shared" si="838"/>
        <v>0</v>
      </c>
      <c r="IE127" s="166">
        <f t="shared" si="838"/>
        <v>0</v>
      </c>
      <c r="IF127" s="166">
        <f t="shared" si="929"/>
        <v>0</v>
      </c>
      <c r="IG127" s="166">
        <f t="shared" si="929"/>
        <v>0</v>
      </c>
      <c r="IH127" s="166">
        <f t="shared" si="929"/>
        <v>0</v>
      </c>
      <c r="II127" s="166">
        <f t="shared" si="929"/>
        <v>0</v>
      </c>
      <c r="IJ127" s="166">
        <f t="shared" si="929"/>
        <v>0</v>
      </c>
      <c r="IL127" s="166">
        <f t="shared" si="941"/>
        <v>0</v>
      </c>
      <c r="IM127" s="166">
        <f t="shared" si="941"/>
        <v>0</v>
      </c>
      <c r="IN127" s="166">
        <f t="shared" si="941"/>
        <v>0</v>
      </c>
      <c r="IO127" s="166">
        <f t="shared" si="941"/>
        <v>0</v>
      </c>
      <c r="IP127" s="166">
        <f t="shared" si="941"/>
        <v>0</v>
      </c>
      <c r="IQ127" s="166">
        <f t="shared" si="941"/>
        <v>0</v>
      </c>
      <c r="IR127" s="166">
        <f t="shared" si="941"/>
        <v>0</v>
      </c>
      <c r="IS127" s="166">
        <f t="shared" si="941"/>
        <v>0</v>
      </c>
      <c r="IT127" s="166">
        <f t="shared" si="941"/>
        <v>0</v>
      </c>
      <c r="IU127" s="166">
        <f t="shared" si="941"/>
        <v>0</v>
      </c>
      <c r="IV127" s="166">
        <f t="shared" si="942"/>
        <v>0</v>
      </c>
      <c r="IW127" s="166">
        <f t="shared" si="942"/>
        <v>0</v>
      </c>
      <c r="IX127" s="166">
        <f t="shared" si="942"/>
        <v>0</v>
      </c>
      <c r="IY127" s="166">
        <f t="shared" si="942"/>
        <v>0</v>
      </c>
      <c r="IZ127" s="166">
        <f t="shared" si="942"/>
        <v>0</v>
      </c>
      <c r="JA127" s="166">
        <f t="shared" si="942"/>
        <v>0</v>
      </c>
      <c r="JB127" s="166">
        <f t="shared" si="942"/>
        <v>0</v>
      </c>
      <c r="JC127" s="166">
        <f t="shared" si="942"/>
        <v>0</v>
      </c>
      <c r="JD127" s="166">
        <f t="shared" si="942"/>
        <v>0</v>
      </c>
      <c r="JE127" s="166">
        <f t="shared" si="942"/>
        <v>0</v>
      </c>
      <c r="JF127" s="166">
        <f t="shared" si="943"/>
        <v>0</v>
      </c>
      <c r="JG127" s="166">
        <f t="shared" si="943"/>
        <v>0</v>
      </c>
      <c r="JH127" s="166">
        <f t="shared" si="943"/>
        <v>0</v>
      </c>
      <c r="JI127" s="166">
        <f t="shared" si="943"/>
        <v>0</v>
      </c>
      <c r="JJ127" s="166">
        <f t="shared" si="943"/>
        <v>0</v>
      </c>
      <c r="JK127" s="166">
        <f t="shared" si="943"/>
        <v>0</v>
      </c>
      <c r="JL127" s="166">
        <f t="shared" si="943"/>
        <v>0</v>
      </c>
      <c r="JM127" s="166">
        <f t="shared" si="943"/>
        <v>0</v>
      </c>
      <c r="JN127" s="166">
        <f t="shared" si="943"/>
        <v>0</v>
      </c>
      <c r="JO127" s="166">
        <f t="shared" si="943"/>
        <v>0</v>
      </c>
      <c r="JP127" s="166">
        <f t="shared" si="944"/>
        <v>0</v>
      </c>
      <c r="JQ127" s="166">
        <f t="shared" si="944"/>
        <v>0</v>
      </c>
      <c r="JR127" s="166">
        <f t="shared" si="944"/>
        <v>0</v>
      </c>
      <c r="JS127" s="166">
        <f t="shared" si="944"/>
        <v>0</v>
      </c>
      <c r="JT127" s="166">
        <f t="shared" si="944"/>
        <v>0</v>
      </c>
      <c r="JU127" s="166">
        <f t="shared" si="944"/>
        <v>0</v>
      </c>
      <c r="JV127" s="166">
        <f t="shared" si="944"/>
        <v>0</v>
      </c>
      <c r="JW127" s="166">
        <f t="shared" si="944"/>
        <v>0</v>
      </c>
      <c r="JX127" s="166">
        <f t="shared" si="944"/>
        <v>0</v>
      </c>
      <c r="JY127" s="166">
        <f t="shared" si="944"/>
        <v>0</v>
      </c>
      <c r="JZ127" s="167" t="str">
        <f>IF(MAX(IL127:JY127)=1,CONCATENATE("If no, risk for inelligible proposed unit."),"")</f>
        <v/>
      </c>
    </row>
    <row r="128" spans="1:286" ht="12.95" customHeight="1" x14ac:dyDescent="0.25">
      <c r="A128" s="285" t="s">
        <v>326</v>
      </c>
      <c r="B128" s="285" t="s">
        <v>326</v>
      </c>
      <c r="C128" s="285" t="s">
        <v>326</v>
      </c>
      <c r="D128" s="285" t="s">
        <v>326</v>
      </c>
      <c r="E128" s="285" t="s">
        <v>326</v>
      </c>
      <c r="F128" s="285" t="s">
        <v>326</v>
      </c>
      <c r="G128" s="285" t="s">
        <v>326</v>
      </c>
      <c r="H128" s="285" t="s">
        <v>326</v>
      </c>
      <c r="I128" s="285" t="s">
        <v>326</v>
      </c>
      <c r="J128" s="285" t="s">
        <v>326</v>
      </c>
      <c r="K128" s="285" t="s">
        <v>326</v>
      </c>
      <c r="L128" s="285" t="s">
        <v>326</v>
      </c>
      <c r="M128" s="285" t="s">
        <v>326</v>
      </c>
      <c r="N128" s="285" t="s">
        <v>326</v>
      </c>
      <c r="O128" s="285" t="s">
        <v>326</v>
      </c>
      <c r="P128" s="285" t="s">
        <v>326</v>
      </c>
      <c r="Q128" s="285" t="s">
        <v>326</v>
      </c>
      <c r="R128" s="154" t="str">
        <f t="shared" si="720"/>
        <v/>
      </c>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298"/>
      <c r="BH128" s="299"/>
      <c r="BI128" s="299"/>
      <c r="BJ128" s="299"/>
      <c r="BK128" s="299"/>
      <c r="BL128" s="299"/>
      <c r="BM128" s="299"/>
      <c r="BN128" s="299"/>
      <c r="BO128" s="299"/>
      <c r="BP128" s="299"/>
      <c r="BQ128" s="299"/>
      <c r="BR128" s="299"/>
      <c r="BS128" s="299"/>
      <c r="BT128" s="299"/>
      <c r="BU128" s="299"/>
      <c r="BV128" s="299"/>
      <c r="BW128" s="300"/>
      <c r="BX128" s="8"/>
      <c r="BY128" s="146"/>
      <c r="BZ128" s="158" t="str">
        <f t="shared" si="934"/>
        <v/>
      </c>
      <c r="CA128" s="166">
        <f t="shared" si="935"/>
        <v>0</v>
      </c>
      <c r="CB128" s="166">
        <f t="shared" si="936"/>
        <v>0</v>
      </c>
      <c r="CD128" s="166">
        <f t="shared" si="724"/>
        <v>0</v>
      </c>
      <c r="CE128" s="166">
        <f t="shared" si="725"/>
        <v>0</v>
      </c>
      <c r="CF128" s="166">
        <f t="shared" si="726"/>
        <v>0</v>
      </c>
      <c r="CG128" s="166">
        <f t="shared" si="727"/>
        <v>0</v>
      </c>
      <c r="CH128" s="166">
        <f t="shared" si="728"/>
        <v>0</v>
      </c>
      <c r="CI128" s="166">
        <f t="shared" si="729"/>
        <v>0</v>
      </c>
      <c r="CJ128" s="166">
        <f t="shared" si="730"/>
        <v>0</v>
      </c>
      <c r="CK128" s="166">
        <f t="shared" si="731"/>
        <v>0</v>
      </c>
      <c r="CL128" s="166">
        <f t="shared" si="732"/>
        <v>0</v>
      </c>
      <c r="CM128" s="166">
        <f t="shared" si="733"/>
        <v>0</v>
      </c>
      <c r="CN128" s="166">
        <f t="shared" si="734"/>
        <v>0</v>
      </c>
      <c r="CO128" s="166">
        <f t="shared" si="735"/>
        <v>0</v>
      </c>
      <c r="CP128" s="166">
        <f t="shared" si="736"/>
        <v>0</v>
      </c>
      <c r="CQ128" s="166">
        <f t="shared" si="737"/>
        <v>0</v>
      </c>
      <c r="CR128" s="166">
        <f t="shared" si="738"/>
        <v>0</v>
      </c>
      <c r="CS128" s="166">
        <f t="shared" si="739"/>
        <v>0</v>
      </c>
      <c r="CT128" s="166">
        <f t="shared" si="740"/>
        <v>0</v>
      </c>
      <c r="CU128" s="166">
        <f t="shared" si="741"/>
        <v>0</v>
      </c>
      <c r="CV128" s="166">
        <f t="shared" si="742"/>
        <v>0</v>
      </c>
      <c r="CW128" s="166">
        <f t="shared" si="743"/>
        <v>0</v>
      </c>
      <c r="CX128" s="166">
        <f t="shared" si="744"/>
        <v>0</v>
      </c>
      <c r="CY128" s="166">
        <f t="shared" si="745"/>
        <v>0</v>
      </c>
      <c r="CZ128" s="166">
        <f t="shared" si="746"/>
        <v>0</v>
      </c>
      <c r="DA128" s="166">
        <f t="shared" si="747"/>
        <v>0</v>
      </c>
      <c r="DB128" s="166">
        <f t="shared" si="748"/>
        <v>0</v>
      </c>
      <c r="DC128" s="166">
        <f t="shared" si="749"/>
        <v>0</v>
      </c>
      <c r="DD128" s="166">
        <f t="shared" si="750"/>
        <v>0</v>
      </c>
      <c r="DE128" s="166">
        <f t="shared" si="751"/>
        <v>0</v>
      </c>
      <c r="DF128" s="166">
        <f t="shared" si="752"/>
        <v>0</v>
      </c>
      <c r="DG128" s="166">
        <f t="shared" si="753"/>
        <v>0</v>
      </c>
      <c r="DH128" s="166">
        <f t="shared" si="754"/>
        <v>0</v>
      </c>
      <c r="DI128" s="166">
        <f t="shared" si="755"/>
        <v>0</v>
      </c>
      <c r="DJ128" s="166">
        <f t="shared" si="756"/>
        <v>0</v>
      </c>
      <c r="DK128" s="166">
        <f t="shared" si="757"/>
        <v>0</v>
      </c>
      <c r="DL128" s="166">
        <f t="shared" si="758"/>
        <v>0</v>
      </c>
      <c r="DM128" s="166">
        <f t="shared" si="759"/>
        <v>0</v>
      </c>
      <c r="DN128" s="166">
        <f t="shared" si="760"/>
        <v>0</v>
      </c>
      <c r="DO128" s="166">
        <f t="shared" si="761"/>
        <v>0</v>
      </c>
      <c r="DP128" s="166">
        <f t="shared" si="762"/>
        <v>0</v>
      </c>
      <c r="DQ128" s="166">
        <f t="shared" si="763"/>
        <v>0</v>
      </c>
      <c r="DS128" s="166">
        <f t="shared" si="937"/>
        <v>0</v>
      </c>
      <c r="DT128" s="166">
        <f t="shared" si="937"/>
        <v>0</v>
      </c>
      <c r="DU128" s="166">
        <f t="shared" si="937"/>
        <v>0</v>
      </c>
      <c r="DV128" s="166">
        <f t="shared" si="937"/>
        <v>0</v>
      </c>
      <c r="DW128" s="166">
        <f t="shared" si="937"/>
        <v>0</v>
      </c>
      <c r="DX128" s="166">
        <f t="shared" si="937"/>
        <v>0</v>
      </c>
      <c r="DY128" s="166">
        <f t="shared" si="937"/>
        <v>0</v>
      </c>
      <c r="DZ128" s="166">
        <f t="shared" si="937"/>
        <v>0</v>
      </c>
      <c r="EA128" s="166">
        <f t="shared" si="937"/>
        <v>0</v>
      </c>
      <c r="EB128" s="166">
        <f t="shared" si="937"/>
        <v>0</v>
      </c>
      <c r="EC128" s="166">
        <f t="shared" si="938"/>
        <v>0</v>
      </c>
      <c r="ED128" s="166">
        <f t="shared" si="938"/>
        <v>0</v>
      </c>
      <c r="EE128" s="166">
        <f t="shared" si="938"/>
        <v>0</v>
      </c>
      <c r="EF128" s="166">
        <f t="shared" si="938"/>
        <v>0</v>
      </c>
      <c r="EG128" s="166">
        <f t="shared" si="938"/>
        <v>0</v>
      </c>
      <c r="EH128" s="166">
        <f t="shared" si="938"/>
        <v>0</v>
      </c>
      <c r="EI128" s="166">
        <f t="shared" si="938"/>
        <v>0</v>
      </c>
      <c r="EJ128" s="166">
        <f t="shared" si="938"/>
        <v>0</v>
      </c>
      <c r="EK128" s="166">
        <f t="shared" si="938"/>
        <v>0</v>
      </c>
      <c r="EL128" s="166">
        <f t="shared" si="938"/>
        <v>0</v>
      </c>
      <c r="EM128" s="166">
        <f t="shared" si="939"/>
        <v>0</v>
      </c>
      <c r="EN128" s="166">
        <f t="shared" si="939"/>
        <v>0</v>
      </c>
      <c r="EO128" s="166">
        <f t="shared" si="939"/>
        <v>0</v>
      </c>
      <c r="EP128" s="166">
        <f t="shared" si="939"/>
        <v>0</v>
      </c>
      <c r="EQ128" s="166">
        <f t="shared" si="939"/>
        <v>0</v>
      </c>
      <c r="ER128" s="166">
        <f t="shared" si="939"/>
        <v>0</v>
      </c>
      <c r="ES128" s="166">
        <f t="shared" si="939"/>
        <v>0</v>
      </c>
      <c r="ET128" s="166">
        <f t="shared" si="939"/>
        <v>0</v>
      </c>
      <c r="EU128" s="166">
        <f t="shared" si="939"/>
        <v>0</v>
      </c>
      <c r="EV128" s="166">
        <f t="shared" si="939"/>
        <v>0</v>
      </c>
      <c r="EW128" s="166">
        <f t="shared" si="940"/>
        <v>0</v>
      </c>
      <c r="EX128" s="166">
        <f t="shared" si="940"/>
        <v>0</v>
      </c>
      <c r="EY128" s="166">
        <f t="shared" si="940"/>
        <v>0</v>
      </c>
      <c r="EZ128" s="166">
        <f t="shared" si="940"/>
        <v>0</v>
      </c>
      <c r="FA128" s="166">
        <f t="shared" si="940"/>
        <v>0</v>
      </c>
      <c r="FB128" s="166">
        <f t="shared" si="940"/>
        <v>0</v>
      </c>
      <c r="FC128" s="166">
        <f t="shared" si="940"/>
        <v>0</v>
      </c>
      <c r="FD128" s="166">
        <f t="shared" si="940"/>
        <v>0</v>
      </c>
      <c r="FE128" s="166">
        <f t="shared" si="940"/>
        <v>0</v>
      </c>
      <c r="FF128" s="166">
        <f t="shared" si="940"/>
        <v>0</v>
      </c>
      <c r="FH128" s="166">
        <f t="shared" si="810"/>
        <v>0</v>
      </c>
      <c r="FI128" s="166">
        <f t="shared" si="901"/>
        <v>0</v>
      </c>
      <c r="FJ128" s="166">
        <f t="shared" si="902"/>
        <v>0</v>
      </c>
      <c r="FK128" s="166">
        <f t="shared" si="903"/>
        <v>0</v>
      </c>
      <c r="FL128" s="166">
        <f t="shared" si="904"/>
        <v>0</v>
      </c>
      <c r="FM128" s="166">
        <f t="shared" si="905"/>
        <v>0</v>
      </c>
      <c r="FN128" s="166">
        <f t="shared" si="880"/>
        <v>0</v>
      </c>
      <c r="FO128" s="166">
        <f t="shared" si="881"/>
        <v>0</v>
      </c>
      <c r="FP128" s="166">
        <f t="shared" si="882"/>
        <v>0</v>
      </c>
      <c r="FQ128" s="166">
        <f t="shared" si="883"/>
        <v>0</v>
      </c>
      <c r="FR128" s="166">
        <f t="shared" si="884"/>
        <v>0</v>
      </c>
      <c r="FS128" s="166">
        <f t="shared" si="885"/>
        <v>0</v>
      </c>
      <c r="FT128" s="166">
        <f t="shared" si="886"/>
        <v>0</v>
      </c>
      <c r="FU128" s="166">
        <f t="shared" si="887"/>
        <v>0</v>
      </c>
      <c r="FV128" s="166">
        <f t="shared" si="888"/>
        <v>0</v>
      </c>
      <c r="FW128" s="166">
        <f t="shared" si="889"/>
        <v>0</v>
      </c>
      <c r="FX128" s="166">
        <f t="shared" si="890"/>
        <v>0</v>
      </c>
      <c r="FY128" s="166">
        <f t="shared" si="891"/>
        <v>0</v>
      </c>
      <c r="FZ128" s="166">
        <f t="shared" si="892"/>
        <v>0</v>
      </c>
      <c r="GA128" s="166">
        <f t="shared" si="893"/>
        <v>0</v>
      </c>
      <c r="GB128" s="166">
        <f t="shared" si="894"/>
        <v>0</v>
      </c>
      <c r="GC128" s="166">
        <f t="shared" si="895"/>
        <v>0</v>
      </c>
      <c r="GD128" s="166">
        <f t="shared" si="896"/>
        <v>0</v>
      </c>
      <c r="GE128" s="166">
        <f t="shared" si="897"/>
        <v>0</v>
      </c>
      <c r="GF128" s="166">
        <f t="shared" si="898"/>
        <v>0</v>
      </c>
      <c r="GG128" s="166">
        <f t="shared" si="899"/>
        <v>0</v>
      </c>
      <c r="GH128" s="166">
        <f t="shared" si="915"/>
        <v>0</v>
      </c>
      <c r="GI128" s="166">
        <f t="shared" si="916"/>
        <v>0</v>
      </c>
      <c r="GJ128" s="166">
        <f t="shared" si="917"/>
        <v>0</v>
      </c>
      <c r="GK128" s="166">
        <f t="shared" si="918"/>
        <v>0</v>
      </c>
      <c r="GL128" s="166">
        <f t="shared" si="919"/>
        <v>0</v>
      </c>
      <c r="GM128" s="166">
        <f t="shared" si="920"/>
        <v>0</v>
      </c>
      <c r="GN128" s="166">
        <f t="shared" si="921"/>
        <v>0</v>
      </c>
      <c r="GO128" s="166">
        <f t="shared" si="922"/>
        <v>0</v>
      </c>
      <c r="GP128" s="166">
        <f t="shared" si="923"/>
        <v>0</v>
      </c>
      <c r="GQ128" s="166">
        <f t="shared" si="924"/>
        <v>0</v>
      </c>
      <c r="GR128" s="166">
        <f t="shared" si="925"/>
        <v>0</v>
      </c>
      <c r="GS128" s="166">
        <f t="shared" si="926"/>
        <v>0</v>
      </c>
      <c r="GT128" s="166">
        <f t="shared" si="927"/>
        <v>0</v>
      </c>
      <c r="GU128" s="166">
        <f t="shared" si="928"/>
        <v>0</v>
      </c>
      <c r="GW128" s="166">
        <f t="shared" si="806"/>
        <v>0</v>
      </c>
      <c r="GX128" s="166">
        <f t="shared" ref="GX128:HN130" si="945">IF(AND(FI128=1,DT128=1,CE128=0),1,0)</f>
        <v>0</v>
      </c>
      <c r="GY128" s="166">
        <f t="shared" si="945"/>
        <v>0</v>
      </c>
      <c r="GZ128" s="166">
        <f t="shared" si="945"/>
        <v>0</v>
      </c>
      <c r="HA128" s="166">
        <f t="shared" si="945"/>
        <v>0</v>
      </c>
      <c r="HB128" s="166">
        <f t="shared" si="945"/>
        <v>0</v>
      </c>
      <c r="HC128" s="166">
        <f t="shared" si="945"/>
        <v>0</v>
      </c>
      <c r="HD128" s="166">
        <f t="shared" si="945"/>
        <v>0</v>
      </c>
      <c r="HE128" s="166">
        <f t="shared" si="945"/>
        <v>0</v>
      </c>
      <c r="HF128" s="166">
        <f t="shared" si="945"/>
        <v>0</v>
      </c>
      <c r="HG128" s="166">
        <f t="shared" si="945"/>
        <v>0</v>
      </c>
      <c r="HH128" s="166">
        <f t="shared" si="945"/>
        <v>0</v>
      </c>
      <c r="HI128" s="166">
        <f t="shared" si="945"/>
        <v>0</v>
      </c>
      <c r="HJ128" s="166">
        <f t="shared" si="945"/>
        <v>0</v>
      </c>
      <c r="HK128" s="166">
        <f t="shared" si="945"/>
        <v>0</v>
      </c>
      <c r="HL128" s="166">
        <f t="shared" si="945"/>
        <v>0</v>
      </c>
      <c r="HM128" s="166">
        <f t="shared" si="945"/>
        <v>0</v>
      </c>
      <c r="HN128" s="166">
        <f t="shared" si="945"/>
        <v>0</v>
      </c>
      <c r="HO128" s="166">
        <f t="shared" ref="HO128:IE130" si="946">IF(AND(FZ128=1,EK128=1,CV128=0),1,0)</f>
        <v>0</v>
      </c>
      <c r="HP128" s="166">
        <f t="shared" si="946"/>
        <v>0</v>
      </c>
      <c r="HQ128" s="166">
        <f t="shared" si="946"/>
        <v>0</v>
      </c>
      <c r="HR128" s="166">
        <f t="shared" si="946"/>
        <v>0</v>
      </c>
      <c r="HS128" s="166">
        <f t="shared" si="946"/>
        <v>0</v>
      </c>
      <c r="HT128" s="166">
        <f t="shared" si="946"/>
        <v>0</v>
      </c>
      <c r="HU128" s="166">
        <f t="shared" si="946"/>
        <v>0</v>
      </c>
      <c r="HV128" s="166">
        <f t="shared" si="946"/>
        <v>0</v>
      </c>
      <c r="HW128" s="166">
        <f t="shared" si="946"/>
        <v>0</v>
      </c>
      <c r="HX128" s="166">
        <f t="shared" si="946"/>
        <v>0</v>
      </c>
      <c r="HY128" s="166">
        <f t="shared" si="946"/>
        <v>0</v>
      </c>
      <c r="HZ128" s="166">
        <f t="shared" si="946"/>
        <v>0</v>
      </c>
      <c r="IA128" s="166">
        <f t="shared" si="946"/>
        <v>0</v>
      </c>
      <c r="IB128" s="166">
        <f t="shared" si="946"/>
        <v>0</v>
      </c>
      <c r="IC128" s="166">
        <f t="shared" si="946"/>
        <v>0</v>
      </c>
      <c r="ID128" s="166">
        <f t="shared" si="946"/>
        <v>0</v>
      </c>
      <c r="IE128" s="166">
        <f t="shared" si="946"/>
        <v>0</v>
      </c>
      <c r="IF128" s="166">
        <f t="shared" si="929"/>
        <v>0</v>
      </c>
      <c r="IG128" s="166">
        <f t="shared" si="929"/>
        <v>0</v>
      </c>
      <c r="IH128" s="166">
        <f t="shared" si="929"/>
        <v>0</v>
      </c>
      <c r="II128" s="166">
        <f t="shared" si="929"/>
        <v>0</v>
      </c>
      <c r="IJ128" s="166">
        <f t="shared" si="929"/>
        <v>0</v>
      </c>
      <c r="IL128" s="166">
        <f t="shared" si="941"/>
        <v>0</v>
      </c>
      <c r="IM128" s="166">
        <f t="shared" si="941"/>
        <v>0</v>
      </c>
      <c r="IN128" s="166">
        <f t="shared" si="941"/>
        <v>0</v>
      </c>
      <c r="IO128" s="166">
        <f t="shared" si="941"/>
        <v>0</v>
      </c>
      <c r="IP128" s="166">
        <f t="shared" si="941"/>
        <v>0</v>
      </c>
      <c r="IQ128" s="166">
        <f t="shared" si="941"/>
        <v>0</v>
      </c>
      <c r="IR128" s="166">
        <f t="shared" si="941"/>
        <v>0</v>
      </c>
      <c r="IS128" s="166">
        <f t="shared" si="941"/>
        <v>0</v>
      </c>
      <c r="IT128" s="166">
        <f t="shared" si="941"/>
        <v>0</v>
      </c>
      <c r="IU128" s="166">
        <f t="shared" si="941"/>
        <v>0</v>
      </c>
      <c r="IV128" s="166">
        <f t="shared" si="942"/>
        <v>0</v>
      </c>
      <c r="IW128" s="166">
        <f t="shared" si="942"/>
        <v>0</v>
      </c>
      <c r="IX128" s="166">
        <f t="shared" si="942"/>
        <v>0</v>
      </c>
      <c r="IY128" s="166">
        <f t="shared" si="942"/>
        <v>0</v>
      </c>
      <c r="IZ128" s="166">
        <f t="shared" si="942"/>
        <v>0</v>
      </c>
      <c r="JA128" s="166">
        <f t="shared" si="942"/>
        <v>0</v>
      </c>
      <c r="JB128" s="166">
        <f t="shared" si="942"/>
        <v>0</v>
      </c>
      <c r="JC128" s="166">
        <f t="shared" si="942"/>
        <v>0</v>
      </c>
      <c r="JD128" s="166">
        <f t="shared" si="942"/>
        <v>0</v>
      </c>
      <c r="JE128" s="166">
        <f t="shared" si="942"/>
        <v>0</v>
      </c>
      <c r="JF128" s="166">
        <f t="shared" si="943"/>
        <v>0</v>
      </c>
      <c r="JG128" s="166">
        <f t="shared" si="943"/>
        <v>0</v>
      </c>
      <c r="JH128" s="166">
        <f t="shared" si="943"/>
        <v>0</v>
      </c>
      <c r="JI128" s="166">
        <f t="shared" si="943"/>
        <v>0</v>
      </c>
      <c r="JJ128" s="166">
        <f t="shared" si="943"/>
        <v>0</v>
      </c>
      <c r="JK128" s="166">
        <f t="shared" si="943"/>
        <v>0</v>
      </c>
      <c r="JL128" s="166">
        <f t="shared" si="943"/>
        <v>0</v>
      </c>
      <c r="JM128" s="166">
        <f t="shared" si="943"/>
        <v>0</v>
      </c>
      <c r="JN128" s="166">
        <f t="shared" si="943"/>
        <v>0</v>
      </c>
      <c r="JO128" s="166">
        <f t="shared" si="943"/>
        <v>0</v>
      </c>
      <c r="JP128" s="166">
        <f t="shared" si="944"/>
        <v>0</v>
      </c>
      <c r="JQ128" s="166">
        <f t="shared" si="944"/>
        <v>0</v>
      </c>
      <c r="JR128" s="166">
        <f t="shared" si="944"/>
        <v>0</v>
      </c>
      <c r="JS128" s="166">
        <f t="shared" si="944"/>
        <v>0</v>
      </c>
      <c r="JT128" s="166">
        <f t="shared" si="944"/>
        <v>0</v>
      </c>
      <c r="JU128" s="166">
        <f t="shared" si="944"/>
        <v>0</v>
      </c>
      <c r="JV128" s="166">
        <f t="shared" si="944"/>
        <v>0</v>
      </c>
      <c r="JW128" s="166">
        <f t="shared" si="944"/>
        <v>0</v>
      </c>
      <c r="JX128" s="166">
        <f t="shared" si="944"/>
        <v>0</v>
      </c>
      <c r="JY128" s="166">
        <f t="shared" si="944"/>
        <v>0</v>
      </c>
      <c r="JZ128" s="167" t="str">
        <f>IF(MAX(IL128:JY128)=1,CONCATENATE("If no, insufficient documentation of the rent standard value."),"")</f>
        <v/>
      </c>
    </row>
    <row r="129" spans="1:287" ht="12.95" customHeight="1" x14ac:dyDescent="0.25">
      <c r="A129" s="285" t="s">
        <v>327</v>
      </c>
      <c r="B129" s="285" t="s">
        <v>327</v>
      </c>
      <c r="C129" s="285" t="s">
        <v>327</v>
      </c>
      <c r="D129" s="285" t="s">
        <v>327</v>
      </c>
      <c r="E129" s="285" t="s">
        <v>327</v>
      </c>
      <c r="F129" s="285" t="s">
        <v>327</v>
      </c>
      <c r="G129" s="285" t="s">
        <v>327</v>
      </c>
      <c r="H129" s="285" t="s">
        <v>327</v>
      </c>
      <c r="I129" s="285" t="s">
        <v>327</v>
      </c>
      <c r="J129" s="285" t="s">
        <v>327</v>
      </c>
      <c r="K129" s="285" t="s">
        <v>327</v>
      </c>
      <c r="L129" s="285" t="s">
        <v>327</v>
      </c>
      <c r="M129" s="285" t="s">
        <v>327</v>
      </c>
      <c r="N129" s="285" t="s">
        <v>327</v>
      </c>
      <c r="O129" s="285" t="s">
        <v>327</v>
      </c>
      <c r="P129" s="285" t="s">
        <v>327</v>
      </c>
      <c r="Q129" s="285" t="s">
        <v>327</v>
      </c>
      <c r="R129" s="154" t="str">
        <f t="shared" si="720"/>
        <v/>
      </c>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298"/>
      <c r="BH129" s="299"/>
      <c r="BI129" s="299"/>
      <c r="BJ129" s="299"/>
      <c r="BK129" s="299"/>
      <c r="BL129" s="299"/>
      <c r="BM129" s="299"/>
      <c r="BN129" s="299"/>
      <c r="BO129" s="299"/>
      <c r="BP129" s="299"/>
      <c r="BQ129" s="299"/>
      <c r="BR129" s="299"/>
      <c r="BS129" s="299"/>
      <c r="BT129" s="299"/>
      <c r="BU129" s="299"/>
      <c r="BV129" s="299"/>
      <c r="BW129" s="300"/>
      <c r="BX129" s="8"/>
      <c r="BY129" s="146"/>
      <c r="BZ129" s="158" t="str">
        <f t="shared" si="934"/>
        <v/>
      </c>
      <c r="CA129" s="166">
        <f t="shared" si="935"/>
        <v>0</v>
      </c>
      <c r="CB129" s="166">
        <f t="shared" si="936"/>
        <v>0</v>
      </c>
      <c r="CD129" s="166">
        <f t="shared" si="724"/>
        <v>0</v>
      </c>
      <c r="CE129" s="166">
        <f t="shared" si="725"/>
        <v>0</v>
      </c>
      <c r="CF129" s="166">
        <f t="shared" si="726"/>
        <v>0</v>
      </c>
      <c r="CG129" s="166">
        <f t="shared" si="727"/>
        <v>0</v>
      </c>
      <c r="CH129" s="166">
        <f t="shared" si="728"/>
        <v>0</v>
      </c>
      <c r="CI129" s="166">
        <f t="shared" si="729"/>
        <v>0</v>
      </c>
      <c r="CJ129" s="166">
        <f t="shared" si="730"/>
        <v>0</v>
      </c>
      <c r="CK129" s="166">
        <f t="shared" si="731"/>
        <v>0</v>
      </c>
      <c r="CL129" s="166">
        <f t="shared" si="732"/>
        <v>0</v>
      </c>
      <c r="CM129" s="166">
        <f t="shared" si="733"/>
        <v>0</v>
      </c>
      <c r="CN129" s="166">
        <f t="shared" si="734"/>
        <v>0</v>
      </c>
      <c r="CO129" s="166">
        <f t="shared" si="735"/>
        <v>0</v>
      </c>
      <c r="CP129" s="166">
        <f t="shared" si="736"/>
        <v>0</v>
      </c>
      <c r="CQ129" s="166">
        <f t="shared" si="737"/>
        <v>0</v>
      </c>
      <c r="CR129" s="166">
        <f t="shared" si="738"/>
        <v>0</v>
      </c>
      <c r="CS129" s="166">
        <f t="shared" si="739"/>
        <v>0</v>
      </c>
      <c r="CT129" s="166">
        <f t="shared" si="740"/>
        <v>0</v>
      </c>
      <c r="CU129" s="166">
        <f t="shared" si="741"/>
        <v>0</v>
      </c>
      <c r="CV129" s="166">
        <f t="shared" si="742"/>
        <v>0</v>
      </c>
      <c r="CW129" s="166">
        <f t="shared" si="743"/>
        <v>0</v>
      </c>
      <c r="CX129" s="166">
        <f t="shared" si="744"/>
        <v>0</v>
      </c>
      <c r="CY129" s="166">
        <f t="shared" si="745"/>
        <v>0</v>
      </c>
      <c r="CZ129" s="166">
        <f t="shared" si="746"/>
        <v>0</v>
      </c>
      <c r="DA129" s="166">
        <f t="shared" si="747"/>
        <v>0</v>
      </c>
      <c r="DB129" s="166">
        <f t="shared" si="748"/>
        <v>0</v>
      </c>
      <c r="DC129" s="166">
        <f t="shared" si="749"/>
        <v>0</v>
      </c>
      <c r="DD129" s="166">
        <f t="shared" si="750"/>
        <v>0</v>
      </c>
      <c r="DE129" s="166">
        <f t="shared" si="751"/>
        <v>0</v>
      </c>
      <c r="DF129" s="166">
        <f t="shared" si="752"/>
        <v>0</v>
      </c>
      <c r="DG129" s="166">
        <f t="shared" si="753"/>
        <v>0</v>
      </c>
      <c r="DH129" s="166">
        <f t="shared" si="754"/>
        <v>0</v>
      </c>
      <c r="DI129" s="166">
        <f t="shared" si="755"/>
        <v>0</v>
      </c>
      <c r="DJ129" s="166">
        <f t="shared" si="756"/>
        <v>0</v>
      </c>
      <c r="DK129" s="166">
        <f t="shared" si="757"/>
        <v>0</v>
      </c>
      <c r="DL129" s="166">
        <f t="shared" si="758"/>
        <v>0</v>
      </c>
      <c r="DM129" s="166">
        <f t="shared" si="759"/>
        <v>0</v>
      </c>
      <c r="DN129" s="166">
        <f t="shared" si="760"/>
        <v>0</v>
      </c>
      <c r="DO129" s="166">
        <f t="shared" si="761"/>
        <v>0</v>
      </c>
      <c r="DP129" s="166">
        <f t="shared" si="762"/>
        <v>0</v>
      </c>
      <c r="DQ129" s="166">
        <f t="shared" si="763"/>
        <v>0</v>
      </c>
      <c r="DS129" s="166">
        <f t="shared" si="937"/>
        <v>0</v>
      </c>
      <c r="DT129" s="166">
        <f t="shared" si="937"/>
        <v>0</v>
      </c>
      <c r="DU129" s="166">
        <f t="shared" si="937"/>
        <v>0</v>
      </c>
      <c r="DV129" s="166">
        <f t="shared" si="937"/>
        <v>0</v>
      </c>
      <c r="DW129" s="166">
        <f t="shared" si="937"/>
        <v>0</v>
      </c>
      <c r="DX129" s="166">
        <f t="shared" si="937"/>
        <v>0</v>
      </c>
      <c r="DY129" s="166">
        <f t="shared" si="937"/>
        <v>0</v>
      </c>
      <c r="DZ129" s="166">
        <f t="shared" si="937"/>
        <v>0</v>
      </c>
      <c r="EA129" s="166">
        <f t="shared" si="937"/>
        <v>0</v>
      </c>
      <c r="EB129" s="166">
        <f t="shared" si="937"/>
        <v>0</v>
      </c>
      <c r="EC129" s="166">
        <f t="shared" si="938"/>
        <v>0</v>
      </c>
      <c r="ED129" s="166">
        <f t="shared" si="938"/>
        <v>0</v>
      </c>
      <c r="EE129" s="166">
        <f t="shared" si="938"/>
        <v>0</v>
      </c>
      <c r="EF129" s="166">
        <f t="shared" si="938"/>
        <v>0</v>
      </c>
      <c r="EG129" s="166">
        <f t="shared" si="938"/>
        <v>0</v>
      </c>
      <c r="EH129" s="166">
        <f t="shared" si="938"/>
        <v>0</v>
      </c>
      <c r="EI129" s="166">
        <f t="shared" si="938"/>
        <v>0</v>
      </c>
      <c r="EJ129" s="166">
        <f t="shared" si="938"/>
        <v>0</v>
      </c>
      <c r="EK129" s="166">
        <f t="shared" si="938"/>
        <v>0</v>
      </c>
      <c r="EL129" s="166">
        <f t="shared" si="938"/>
        <v>0</v>
      </c>
      <c r="EM129" s="166">
        <f t="shared" si="939"/>
        <v>0</v>
      </c>
      <c r="EN129" s="166">
        <f t="shared" si="939"/>
        <v>0</v>
      </c>
      <c r="EO129" s="166">
        <f t="shared" si="939"/>
        <v>0</v>
      </c>
      <c r="EP129" s="166">
        <f t="shared" si="939"/>
        <v>0</v>
      </c>
      <c r="EQ129" s="166">
        <f t="shared" si="939"/>
        <v>0</v>
      </c>
      <c r="ER129" s="166">
        <f t="shared" si="939"/>
        <v>0</v>
      </c>
      <c r="ES129" s="166">
        <f t="shared" si="939"/>
        <v>0</v>
      </c>
      <c r="ET129" s="166">
        <f t="shared" si="939"/>
        <v>0</v>
      </c>
      <c r="EU129" s="166">
        <f t="shared" si="939"/>
        <v>0</v>
      </c>
      <c r="EV129" s="166">
        <f t="shared" si="939"/>
        <v>0</v>
      </c>
      <c r="EW129" s="166">
        <f t="shared" si="940"/>
        <v>0</v>
      </c>
      <c r="EX129" s="166">
        <f t="shared" si="940"/>
        <v>0</v>
      </c>
      <c r="EY129" s="166">
        <f t="shared" si="940"/>
        <v>0</v>
      </c>
      <c r="EZ129" s="166">
        <f t="shared" si="940"/>
        <v>0</v>
      </c>
      <c r="FA129" s="166">
        <f t="shared" si="940"/>
        <v>0</v>
      </c>
      <c r="FB129" s="166">
        <f t="shared" si="940"/>
        <v>0</v>
      </c>
      <c r="FC129" s="166">
        <f t="shared" si="940"/>
        <v>0</v>
      </c>
      <c r="FD129" s="166">
        <f t="shared" si="940"/>
        <v>0</v>
      </c>
      <c r="FE129" s="166">
        <f t="shared" si="940"/>
        <v>0</v>
      </c>
      <c r="FF129" s="166">
        <f t="shared" si="940"/>
        <v>0</v>
      </c>
      <c r="FH129" s="166">
        <f t="shared" si="810"/>
        <v>0</v>
      </c>
      <c r="FI129" s="166">
        <f t="shared" si="901"/>
        <v>0</v>
      </c>
      <c r="FJ129" s="166">
        <f t="shared" si="902"/>
        <v>0</v>
      </c>
      <c r="FK129" s="166">
        <f t="shared" si="903"/>
        <v>0</v>
      </c>
      <c r="FL129" s="166">
        <f t="shared" si="904"/>
        <v>0</v>
      </c>
      <c r="FM129" s="166">
        <f t="shared" si="905"/>
        <v>0</v>
      </c>
      <c r="FN129" s="166">
        <f t="shared" si="880"/>
        <v>0</v>
      </c>
      <c r="FO129" s="166">
        <f t="shared" si="881"/>
        <v>0</v>
      </c>
      <c r="FP129" s="166">
        <f t="shared" si="882"/>
        <v>0</v>
      </c>
      <c r="FQ129" s="166">
        <f t="shared" si="883"/>
        <v>0</v>
      </c>
      <c r="FR129" s="166">
        <f t="shared" si="884"/>
        <v>0</v>
      </c>
      <c r="FS129" s="166">
        <f t="shared" si="885"/>
        <v>0</v>
      </c>
      <c r="FT129" s="166">
        <f t="shared" si="886"/>
        <v>0</v>
      </c>
      <c r="FU129" s="166">
        <f t="shared" si="887"/>
        <v>0</v>
      </c>
      <c r="FV129" s="166">
        <f t="shared" si="888"/>
        <v>0</v>
      </c>
      <c r="FW129" s="166">
        <f t="shared" si="889"/>
        <v>0</v>
      </c>
      <c r="FX129" s="166">
        <f t="shared" si="890"/>
        <v>0</v>
      </c>
      <c r="FY129" s="166">
        <f t="shared" si="891"/>
        <v>0</v>
      </c>
      <c r="FZ129" s="166">
        <f t="shared" si="892"/>
        <v>0</v>
      </c>
      <c r="GA129" s="166">
        <f t="shared" si="893"/>
        <v>0</v>
      </c>
      <c r="GB129" s="166">
        <f t="shared" si="894"/>
        <v>0</v>
      </c>
      <c r="GC129" s="166">
        <f t="shared" si="895"/>
        <v>0</v>
      </c>
      <c r="GD129" s="166">
        <f t="shared" si="896"/>
        <v>0</v>
      </c>
      <c r="GE129" s="166">
        <f t="shared" si="897"/>
        <v>0</v>
      </c>
      <c r="GF129" s="166">
        <f t="shared" si="898"/>
        <v>0</v>
      </c>
      <c r="GG129" s="166">
        <f t="shared" si="899"/>
        <v>0</v>
      </c>
      <c r="GH129" s="166">
        <f t="shared" si="915"/>
        <v>0</v>
      </c>
      <c r="GI129" s="166">
        <f t="shared" si="916"/>
        <v>0</v>
      </c>
      <c r="GJ129" s="166">
        <f t="shared" si="917"/>
        <v>0</v>
      </c>
      <c r="GK129" s="166">
        <f t="shared" si="918"/>
        <v>0</v>
      </c>
      <c r="GL129" s="166">
        <f t="shared" si="919"/>
        <v>0</v>
      </c>
      <c r="GM129" s="166">
        <f t="shared" si="920"/>
        <v>0</v>
      </c>
      <c r="GN129" s="166">
        <f t="shared" si="921"/>
        <v>0</v>
      </c>
      <c r="GO129" s="166">
        <f t="shared" si="922"/>
        <v>0</v>
      </c>
      <c r="GP129" s="166">
        <f t="shared" si="923"/>
        <v>0</v>
      </c>
      <c r="GQ129" s="166">
        <f t="shared" si="924"/>
        <v>0</v>
      </c>
      <c r="GR129" s="166">
        <f t="shared" si="925"/>
        <v>0</v>
      </c>
      <c r="GS129" s="166">
        <f t="shared" si="926"/>
        <v>0</v>
      </c>
      <c r="GT129" s="166">
        <f t="shared" si="927"/>
        <v>0</v>
      </c>
      <c r="GU129" s="166">
        <f t="shared" si="928"/>
        <v>0</v>
      </c>
      <c r="GW129" s="166">
        <f t="shared" si="806"/>
        <v>0</v>
      </c>
      <c r="GX129" s="166">
        <f t="shared" si="945"/>
        <v>0</v>
      </c>
      <c r="GY129" s="166">
        <f t="shared" si="945"/>
        <v>0</v>
      </c>
      <c r="GZ129" s="166">
        <f t="shared" si="945"/>
        <v>0</v>
      </c>
      <c r="HA129" s="166">
        <f t="shared" si="945"/>
        <v>0</v>
      </c>
      <c r="HB129" s="166">
        <f t="shared" si="945"/>
        <v>0</v>
      </c>
      <c r="HC129" s="166">
        <f t="shared" si="945"/>
        <v>0</v>
      </c>
      <c r="HD129" s="166">
        <f t="shared" si="945"/>
        <v>0</v>
      </c>
      <c r="HE129" s="166">
        <f t="shared" si="945"/>
        <v>0</v>
      </c>
      <c r="HF129" s="166">
        <f t="shared" si="945"/>
        <v>0</v>
      </c>
      <c r="HG129" s="166">
        <f t="shared" si="945"/>
        <v>0</v>
      </c>
      <c r="HH129" s="166">
        <f t="shared" si="945"/>
        <v>0</v>
      </c>
      <c r="HI129" s="166">
        <f t="shared" si="945"/>
        <v>0</v>
      </c>
      <c r="HJ129" s="166">
        <f t="shared" si="945"/>
        <v>0</v>
      </c>
      <c r="HK129" s="166">
        <f t="shared" si="945"/>
        <v>0</v>
      </c>
      <c r="HL129" s="166">
        <f t="shared" si="945"/>
        <v>0</v>
      </c>
      <c r="HM129" s="166">
        <f t="shared" si="945"/>
        <v>0</v>
      </c>
      <c r="HN129" s="166">
        <f t="shared" si="945"/>
        <v>0</v>
      </c>
      <c r="HO129" s="166">
        <f t="shared" si="946"/>
        <v>0</v>
      </c>
      <c r="HP129" s="166">
        <f t="shared" si="946"/>
        <v>0</v>
      </c>
      <c r="HQ129" s="166">
        <f t="shared" si="946"/>
        <v>0</v>
      </c>
      <c r="HR129" s="166">
        <f t="shared" si="946"/>
        <v>0</v>
      </c>
      <c r="HS129" s="166">
        <f t="shared" si="946"/>
        <v>0</v>
      </c>
      <c r="HT129" s="166">
        <f t="shared" si="946"/>
        <v>0</v>
      </c>
      <c r="HU129" s="166">
        <f t="shared" si="946"/>
        <v>0</v>
      </c>
      <c r="HV129" s="166">
        <f t="shared" si="946"/>
        <v>0</v>
      </c>
      <c r="HW129" s="166">
        <f t="shared" si="946"/>
        <v>0</v>
      </c>
      <c r="HX129" s="166">
        <f t="shared" si="946"/>
        <v>0</v>
      </c>
      <c r="HY129" s="166">
        <f t="shared" si="946"/>
        <v>0</v>
      </c>
      <c r="HZ129" s="166">
        <f t="shared" si="946"/>
        <v>0</v>
      </c>
      <c r="IA129" s="166">
        <f t="shared" si="946"/>
        <v>0</v>
      </c>
      <c r="IB129" s="166">
        <f t="shared" si="946"/>
        <v>0</v>
      </c>
      <c r="IC129" s="166">
        <f t="shared" si="946"/>
        <v>0</v>
      </c>
      <c r="ID129" s="166">
        <f t="shared" si="946"/>
        <v>0</v>
      </c>
      <c r="IE129" s="166">
        <f t="shared" si="946"/>
        <v>0</v>
      </c>
      <c r="IF129" s="166">
        <f t="shared" si="929"/>
        <v>0</v>
      </c>
      <c r="IG129" s="166">
        <f t="shared" si="929"/>
        <v>0</v>
      </c>
      <c r="IH129" s="166">
        <f t="shared" si="929"/>
        <v>0</v>
      </c>
      <c r="II129" s="166">
        <f t="shared" si="929"/>
        <v>0</v>
      </c>
      <c r="IJ129" s="166">
        <f t="shared" si="929"/>
        <v>0</v>
      </c>
      <c r="IL129" s="166">
        <f t="shared" si="941"/>
        <v>0</v>
      </c>
      <c r="IM129" s="166">
        <f t="shared" si="941"/>
        <v>0</v>
      </c>
      <c r="IN129" s="166">
        <f t="shared" si="941"/>
        <v>0</v>
      </c>
      <c r="IO129" s="166">
        <f t="shared" si="941"/>
        <v>0</v>
      </c>
      <c r="IP129" s="166">
        <f t="shared" si="941"/>
        <v>0</v>
      </c>
      <c r="IQ129" s="166">
        <f t="shared" si="941"/>
        <v>0</v>
      </c>
      <c r="IR129" s="166">
        <f t="shared" si="941"/>
        <v>0</v>
      </c>
      <c r="IS129" s="166">
        <f t="shared" si="941"/>
        <v>0</v>
      </c>
      <c r="IT129" s="166">
        <f t="shared" si="941"/>
        <v>0</v>
      </c>
      <c r="IU129" s="166">
        <f t="shared" si="941"/>
        <v>0</v>
      </c>
      <c r="IV129" s="166">
        <f t="shared" si="942"/>
        <v>0</v>
      </c>
      <c r="IW129" s="166">
        <f t="shared" si="942"/>
        <v>0</v>
      </c>
      <c r="IX129" s="166">
        <f t="shared" si="942"/>
        <v>0</v>
      </c>
      <c r="IY129" s="166">
        <f t="shared" si="942"/>
        <v>0</v>
      </c>
      <c r="IZ129" s="166">
        <f t="shared" si="942"/>
        <v>0</v>
      </c>
      <c r="JA129" s="166">
        <f t="shared" si="942"/>
        <v>0</v>
      </c>
      <c r="JB129" s="166">
        <f t="shared" si="942"/>
        <v>0</v>
      </c>
      <c r="JC129" s="166">
        <f t="shared" si="942"/>
        <v>0</v>
      </c>
      <c r="JD129" s="166">
        <f t="shared" si="942"/>
        <v>0</v>
      </c>
      <c r="JE129" s="166">
        <f t="shared" si="942"/>
        <v>0</v>
      </c>
      <c r="JF129" s="166">
        <f t="shared" si="943"/>
        <v>0</v>
      </c>
      <c r="JG129" s="166">
        <f t="shared" si="943"/>
        <v>0</v>
      </c>
      <c r="JH129" s="166">
        <f t="shared" si="943"/>
        <v>0</v>
      </c>
      <c r="JI129" s="166">
        <f t="shared" si="943"/>
        <v>0</v>
      </c>
      <c r="JJ129" s="166">
        <f t="shared" si="943"/>
        <v>0</v>
      </c>
      <c r="JK129" s="166">
        <f t="shared" si="943"/>
        <v>0</v>
      </c>
      <c r="JL129" s="166">
        <f t="shared" si="943"/>
        <v>0</v>
      </c>
      <c r="JM129" s="166">
        <f t="shared" si="943"/>
        <v>0</v>
      </c>
      <c r="JN129" s="166">
        <f t="shared" si="943"/>
        <v>0</v>
      </c>
      <c r="JO129" s="166">
        <f t="shared" si="943"/>
        <v>0</v>
      </c>
      <c r="JP129" s="166">
        <f t="shared" si="944"/>
        <v>0</v>
      </c>
      <c r="JQ129" s="166">
        <f t="shared" si="944"/>
        <v>0</v>
      </c>
      <c r="JR129" s="166">
        <f t="shared" si="944"/>
        <v>0</v>
      </c>
      <c r="JS129" s="166">
        <f t="shared" si="944"/>
        <v>0</v>
      </c>
      <c r="JT129" s="166">
        <f t="shared" si="944"/>
        <v>0</v>
      </c>
      <c r="JU129" s="166">
        <f t="shared" si="944"/>
        <v>0</v>
      </c>
      <c r="JV129" s="166">
        <f t="shared" si="944"/>
        <v>0</v>
      </c>
      <c r="JW129" s="166">
        <f t="shared" si="944"/>
        <v>0</v>
      </c>
      <c r="JX129" s="166">
        <f t="shared" si="944"/>
        <v>0</v>
      </c>
      <c r="JY129" s="166">
        <f t="shared" si="944"/>
        <v>0</v>
      </c>
      <c r="JZ129" s="167" t="str">
        <f>IF(MAX(IL129:JY129)=1,CONCATENATE("If no, insufficent documentation of the rent reasonableness comparison unit values."),"")</f>
        <v/>
      </c>
    </row>
    <row r="130" spans="1:287" ht="12.95" customHeight="1" x14ac:dyDescent="0.25">
      <c r="A130" s="285" t="s">
        <v>345</v>
      </c>
      <c r="B130" s="285" t="s">
        <v>345</v>
      </c>
      <c r="C130" s="285" t="s">
        <v>345</v>
      </c>
      <c r="D130" s="285" t="s">
        <v>345</v>
      </c>
      <c r="E130" s="285" t="s">
        <v>345</v>
      </c>
      <c r="F130" s="285" t="s">
        <v>345</v>
      </c>
      <c r="G130" s="285" t="s">
        <v>345</v>
      </c>
      <c r="H130" s="285" t="s">
        <v>345</v>
      </c>
      <c r="I130" s="285" t="s">
        <v>345</v>
      </c>
      <c r="J130" s="285" t="s">
        <v>345</v>
      </c>
      <c r="K130" s="285" t="s">
        <v>345</v>
      </c>
      <c r="L130" s="285" t="s">
        <v>345</v>
      </c>
      <c r="M130" s="285" t="s">
        <v>345</v>
      </c>
      <c r="N130" s="285" t="s">
        <v>345</v>
      </c>
      <c r="O130" s="285" t="s">
        <v>345</v>
      </c>
      <c r="P130" s="285" t="s">
        <v>345</v>
      </c>
      <c r="Q130" s="285" t="s">
        <v>345</v>
      </c>
      <c r="R130" s="154" t="str">
        <f t="shared" si="720"/>
        <v/>
      </c>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298"/>
      <c r="BH130" s="299"/>
      <c r="BI130" s="299"/>
      <c r="BJ130" s="299"/>
      <c r="BK130" s="299"/>
      <c r="BL130" s="299"/>
      <c r="BM130" s="299"/>
      <c r="BN130" s="299"/>
      <c r="BO130" s="299"/>
      <c r="BP130" s="299"/>
      <c r="BQ130" s="299"/>
      <c r="BR130" s="299"/>
      <c r="BS130" s="299"/>
      <c r="BT130" s="299"/>
      <c r="BU130" s="299"/>
      <c r="BV130" s="299"/>
      <c r="BW130" s="300"/>
      <c r="BX130" s="7"/>
      <c r="BY130" s="147"/>
      <c r="BZ130" s="158" t="str">
        <f t="shared" si="934"/>
        <v/>
      </c>
      <c r="CA130" s="166">
        <f t="shared" si="935"/>
        <v>0</v>
      </c>
      <c r="CB130" s="166">
        <f t="shared" si="936"/>
        <v>0</v>
      </c>
      <c r="CD130" s="166">
        <f t="shared" si="724"/>
        <v>0</v>
      </c>
      <c r="CE130" s="166">
        <f t="shared" si="725"/>
        <v>0</v>
      </c>
      <c r="CF130" s="166">
        <f t="shared" si="726"/>
        <v>0</v>
      </c>
      <c r="CG130" s="166">
        <f t="shared" si="727"/>
        <v>0</v>
      </c>
      <c r="CH130" s="166">
        <f t="shared" si="728"/>
        <v>0</v>
      </c>
      <c r="CI130" s="166">
        <f t="shared" si="729"/>
        <v>0</v>
      </c>
      <c r="CJ130" s="166">
        <f t="shared" si="730"/>
        <v>0</v>
      </c>
      <c r="CK130" s="166">
        <f t="shared" si="731"/>
        <v>0</v>
      </c>
      <c r="CL130" s="166">
        <f t="shared" si="732"/>
        <v>0</v>
      </c>
      <c r="CM130" s="166">
        <f t="shared" si="733"/>
        <v>0</v>
      </c>
      <c r="CN130" s="166">
        <f t="shared" si="734"/>
        <v>0</v>
      </c>
      <c r="CO130" s="166">
        <f t="shared" si="735"/>
        <v>0</v>
      </c>
      <c r="CP130" s="166">
        <f t="shared" si="736"/>
        <v>0</v>
      </c>
      <c r="CQ130" s="166">
        <f t="shared" si="737"/>
        <v>0</v>
      </c>
      <c r="CR130" s="166">
        <f t="shared" si="738"/>
        <v>0</v>
      </c>
      <c r="CS130" s="166">
        <f t="shared" si="739"/>
        <v>0</v>
      </c>
      <c r="CT130" s="166">
        <f t="shared" si="740"/>
        <v>0</v>
      </c>
      <c r="CU130" s="166">
        <f t="shared" si="741"/>
        <v>0</v>
      </c>
      <c r="CV130" s="166">
        <f t="shared" si="742"/>
        <v>0</v>
      </c>
      <c r="CW130" s="166">
        <f t="shared" si="743"/>
        <v>0</v>
      </c>
      <c r="CX130" s="166">
        <f t="shared" si="744"/>
        <v>0</v>
      </c>
      <c r="CY130" s="166">
        <f t="shared" si="745"/>
        <v>0</v>
      </c>
      <c r="CZ130" s="166">
        <f t="shared" si="746"/>
        <v>0</v>
      </c>
      <c r="DA130" s="166">
        <f t="shared" si="747"/>
        <v>0</v>
      </c>
      <c r="DB130" s="166">
        <f t="shared" si="748"/>
        <v>0</v>
      </c>
      <c r="DC130" s="166">
        <f t="shared" si="749"/>
        <v>0</v>
      </c>
      <c r="DD130" s="166">
        <f t="shared" si="750"/>
        <v>0</v>
      </c>
      <c r="DE130" s="166">
        <f t="shared" si="751"/>
        <v>0</v>
      </c>
      <c r="DF130" s="166">
        <f t="shared" si="752"/>
        <v>0</v>
      </c>
      <c r="DG130" s="166">
        <f t="shared" si="753"/>
        <v>0</v>
      </c>
      <c r="DH130" s="166">
        <f t="shared" si="754"/>
        <v>0</v>
      </c>
      <c r="DI130" s="166">
        <f t="shared" si="755"/>
        <v>0</v>
      </c>
      <c r="DJ130" s="166">
        <f t="shared" si="756"/>
        <v>0</v>
      </c>
      <c r="DK130" s="166">
        <f t="shared" si="757"/>
        <v>0</v>
      </c>
      <c r="DL130" s="166">
        <f t="shared" si="758"/>
        <v>0</v>
      </c>
      <c r="DM130" s="166">
        <f t="shared" si="759"/>
        <v>0</v>
      </c>
      <c r="DN130" s="166">
        <f t="shared" si="760"/>
        <v>0</v>
      </c>
      <c r="DO130" s="166">
        <f t="shared" si="761"/>
        <v>0</v>
      </c>
      <c r="DP130" s="166">
        <f t="shared" si="762"/>
        <v>0</v>
      </c>
      <c r="DQ130" s="166">
        <f t="shared" si="763"/>
        <v>0</v>
      </c>
      <c r="DS130" s="166">
        <f t="shared" ref="DS130:FF130" si="947">IF(AND(S$10&gt;0,S$102="Y",S130&lt;&gt;"N/A"),1,0)</f>
        <v>0</v>
      </c>
      <c r="DT130" s="166">
        <f t="shared" si="947"/>
        <v>0</v>
      </c>
      <c r="DU130" s="166">
        <f t="shared" si="947"/>
        <v>0</v>
      </c>
      <c r="DV130" s="166">
        <f t="shared" si="947"/>
        <v>0</v>
      </c>
      <c r="DW130" s="166">
        <f t="shared" si="947"/>
        <v>0</v>
      </c>
      <c r="DX130" s="166">
        <f t="shared" si="947"/>
        <v>0</v>
      </c>
      <c r="DY130" s="166">
        <f t="shared" si="947"/>
        <v>0</v>
      </c>
      <c r="DZ130" s="166">
        <f t="shared" si="947"/>
        <v>0</v>
      </c>
      <c r="EA130" s="166">
        <f t="shared" si="947"/>
        <v>0</v>
      </c>
      <c r="EB130" s="166">
        <f t="shared" si="947"/>
        <v>0</v>
      </c>
      <c r="EC130" s="166">
        <f t="shared" si="947"/>
        <v>0</v>
      </c>
      <c r="ED130" s="166">
        <f t="shared" si="947"/>
        <v>0</v>
      </c>
      <c r="EE130" s="166">
        <f t="shared" si="947"/>
        <v>0</v>
      </c>
      <c r="EF130" s="166">
        <f t="shared" si="947"/>
        <v>0</v>
      </c>
      <c r="EG130" s="166">
        <f t="shared" si="947"/>
        <v>0</v>
      </c>
      <c r="EH130" s="166">
        <f t="shared" si="947"/>
        <v>0</v>
      </c>
      <c r="EI130" s="166">
        <f t="shared" si="947"/>
        <v>0</v>
      </c>
      <c r="EJ130" s="166">
        <f t="shared" si="947"/>
        <v>0</v>
      </c>
      <c r="EK130" s="166">
        <f t="shared" si="947"/>
        <v>0</v>
      </c>
      <c r="EL130" s="166">
        <f t="shared" si="947"/>
        <v>0</v>
      </c>
      <c r="EM130" s="166">
        <f t="shared" si="947"/>
        <v>0</v>
      </c>
      <c r="EN130" s="166">
        <f t="shared" si="947"/>
        <v>0</v>
      </c>
      <c r="EO130" s="166">
        <f t="shared" si="947"/>
        <v>0</v>
      </c>
      <c r="EP130" s="166">
        <f t="shared" si="947"/>
        <v>0</v>
      </c>
      <c r="EQ130" s="166">
        <f t="shared" si="947"/>
        <v>0</v>
      </c>
      <c r="ER130" s="166">
        <f t="shared" si="947"/>
        <v>0</v>
      </c>
      <c r="ES130" s="166">
        <f t="shared" si="947"/>
        <v>0</v>
      </c>
      <c r="ET130" s="166">
        <f t="shared" si="947"/>
        <v>0</v>
      </c>
      <c r="EU130" s="166">
        <f t="shared" si="947"/>
        <v>0</v>
      </c>
      <c r="EV130" s="166">
        <f t="shared" si="947"/>
        <v>0</v>
      </c>
      <c r="EW130" s="166">
        <f t="shared" si="947"/>
        <v>0</v>
      </c>
      <c r="EX130" s="166">
        <f t="shared" si="947"/>
        <v>0</v>
      </c>
      <c r="EY130" s="166">
        <f t="shared" si="947"/>
        <v>0</v>
      </c>
      <c r="EZ130" s="166">
        <f t="shared" si="947"/>
        <v>0</v>
      </c>
      <c r="FA130" s="166">
        <f t="shared" si="947"/>
        <v>0</v>
      </c>
      <c r="FB130" s="166">
        <f t="shared" si="947"/>
        <v>0</v>
      </c>
      <c r="FC130" s="166">
        <f t="shared" si="947"/>
        <v>0</v>
      </c>
      <c r="FD130" s="166">
        <f t="shared" si="947"/>
        <v>0</v>
      </c>
      <c r="FE130" s="166">
        <f t="shared" si="947"/>
        <v>0</v>
      </c>
      <c r="FF130" s="166">
        <f t="shared" si="947"/>
        <v>0</v>
      </c>
      <c r="FH130" s="166">
        <f t="shared" si="810"/>
        <v>0</v>
      </c>
      <c r="FI130" s="166">
        <f t="shared" si="901"/>
        <v>0</v>
      </c>
      <c r="FJ130" s="166">
        <f t="shared" si="902"/>
        <v>0</v>
      </c>
      <c r="FK130" s="166">
        <f t="shared" si="903"/>
        <v>0</v>
      </c>
      <c r="FL130" s="166">
        <f t="shared" si="904"/>
        <v>0</v>
      </c>
      <c r="FM130" s="166">
        <f t="shared" si="905"/>
        <v>0</v>
      </c>
      <c r="FN130" s="166">
        <f t="shared" si="880"/>
        <v>0</v>
      </c>
      <c r="FO130" s="166">
        <f t="shared" si="881"/>
        <v>0</v>
      </c>
      <c r="FP130" s="166">
        <f t="shared" si="882"/>
        <v>0</v>
      </c>
      <c r="FQ130" s="166">
        <f t="shared" si="883"/>
        <v>0</v>
      </c>
      <c r="FR130" s="166">
        <f t="shared" si="884"/>
        <v>0</v>
      </c>
      <c r="FS130" s="166">
        <f t="shared" si="885"/>
        <v>0</v>
      </c>
      <c r="FT130" s="166">
        <f t="shared" si="886"/>
        <v>0</v>
      </c>
      <c r="FU130" s="166">
        <f t="shared" si="887"/>
        <v>0</v>
      </c>
      <c r="FV130" s="166">
        <f t="shared" si="888"/>
        <v>0</v>
      </c>
      <c r="FW130" s="166">
        <f t="shared" si="889"/>
        <v>0</v>
      </c>
      <c r="FX130" s="166">
        <f t="shared" si="890"/>
        <v>0</v>
      </c>
      <c r="FY130" s="166">
        <f t="shared" si="891"/>
        <v>0</v>
      </c>
      <c r="FZ130" s="166">
        <f t="shared" si="892"/>
        <v>0</v>
      </c>
      <c r="GA130" s="166">
        <f t="shared" si="893"/>
        <v>0</v>
      </c>
      <c r="GB130" s="166">
        <f t="shared" si="894"/>
        <v>0</v>
      </c>
      <c r="GC130" s="166">
        <f t="shared" si="895"/>
        <v>0</v>
      </c>
      <c r="GD130" s="166">
        <f t="shared" si="896"/>
        <v>0</v>
      </c>
      <c r="GE130" s="166">
        <f t="shared" si="897"/>
        <v>0</v>
      </c>
      <c r="GF130" s="166">
        <f t="shared" si="898"/>
        <v>0</v>
      </c>
      <c r="GG130" s="166">
        <f t="shared" si="899"/>
        <v>0</v>
      </c>
      <c r="GH130" s="166">
        <f t="shared" si="915"/>
        <v>0</v>
      </c>
      <c r="GI130" s="166">
        <f t="shared" si="916"/>
        <v>0</v>
      </c>
      <c r="GJ130" s="166">
        <f t="shared" si="917"/>
        <v>0</v>
      </c>
      <c r="GK130" s="166">
        <f t="shared" si="918"/>
        <v>0</v>
      </c>
      <c r="GL130" s="166">
        <f t="shared" si="919"/>
        <v>0</v>
      </c>
      <c r="GM130" s="166">
        <f t="shared" si="920"/>
        <v>0</v>
      </c>
      <c r="GN130" s="166">
        <f t="shared" si="921"/>
        <v>0</v>
      </c>
      <c r="GO130" s="166">
        <f t="shared" si="922"/>
        <v>0</v>
      </c>
      <c r="GP130" s="166">
        <f t="shared" si="923"/>
        <v>0</v>
      </c>
      <c r="GQ130" s="166">
        <f t="shared" si="924"/>
        <v>0</v>
      </c>
      <c r="GR130" s="166">
        <f t="shared" si="925"/>
        <v>0</v>
      </c>
      <c r="GS130" s="166">
        <f t="shared" si="926"/>
        <v>0</v>
      </c>
      <c r="GT130" s="166">
        <f t="shared" si="927"/>
        <v>0</v>
      </c>
      <c r="GU130" s="166">
        <f t="shared" si="928"/>
        <v>0</v>
      </c>
      <c r="GW130" s="166">
        <f t="shared" si="806"/>
        <v>0</v>
      </c>
      <c r="GX130" s="166">
        <f t="shared" si="945"/>
        <v>0</v>
      </c>
      <c r="GY130" s="166">
        <f t="shared" si="945"/>
        <v>0</v>
      </c>
      <c r="GZ130" s="166">
        <f t="shared" si="945"/>
        <v>0</v>
      </c>
      <c r="HA130" s="166">
        <f t="shared" si="945"/>
        <v>0</v>
      </c>
      <c r="HB130" s="166">
        <f t="shared" si="945"/>
        <v>0</v>
      </c>
      <c r="HC130" s="166">
        <f t="shared" si="945"/>
        <v>0</v>
      </c>
      <c r="HD130" s="166">
        <f t="shared" si="945"/>
        <v>0</v>
      </c>
      <c r="HE130" s="166">
        <f t="shared" si="945"/>
        <v>0</v>
      </c>
      <c r="HF130" s="166">
        <f t="shared" si="945"/>
        <v>0</v>
      </c>
      <c r="HG130" s="166">
        <f t="shared" si="945"/>
        <v>0</v>
      </c>
      <c r="HH130" s="166">
        <f t="shared" si="945"/>
        <v>0</v>
      </c>
      <c r="HI130" s="166">
        <f t="shared" si="945"/>
        <v>0</v>
      </c>
      <c r="HJ130" s="166">
        <f t="shared" si="945"/>
        <v>0</v>
      </c>
      <c r="HK130" s="166">
        <f t="shared" si="945"/>
        <v>0</v>
      </c>
      <c r="HL130" s="166">
        <f t="shared" si="945"/>
        <v>0</v>
      </c>
      <c r="HM130" s="166">
        <f t="shared" si="945"/>
        <v>0</v>
      </c>
      <c r="HN130" s="166">
        <f t="shared" si="945"/>
        <v>0</v>
      </c>
      <c r="HO130" s="166">
        <f t="shared" si="946"/>
        <v>0</v>
      </c>
      <c r="HP130" s="166">
        <f t="shared" si="946"/>
        <v>0</v>
      </c>
      <c r="HQ130" s="166">
        <f t="shared" si="946"/>
        <v>0</v>
      </c>
      <c r="HR130" s="166">
        <f t="shared" si="946"/>
        <v>0</v>
      </c>
      <c r="HS130" s="166">
        <f t="shared" si="946"/>
        <v>0</v>
      </c>
      <c r="HT130" s="166">
        <f t="shared" si="946"/>
        <v>0</v>
      </c>
      <c r="HU130" s="166">
        <f t="shared" si="946"/>
        <v>0</v>
      </c>
      <c r="HV130" s="166">
        <f t="shared" si="946"/>
        <v>0</v>
      </c>
      <c r="HW130" s="166">
        <f t="shared" si="946"/>
        <v>0</v>
      </c>
      <c r="HX130" s="166">
        <f t="shared" si="946"/>
        <v>0</v>
      </c>
      <c r="HY130" s="166">
        <f t="shared" si="946"/>
        <v>0</v>
      </c>
      <c r="HZ130" s="166">
        <f t="shared" si="946"/>
        <v>0</v>
      </c>
      <c r="IA130" s="166">
        <f t="shared" si="946"/>
        <v>0</v>
      </c>
      <c r="IB130" s="166">
        <f t="shared" si="946"/>
        <v>0</v>
      </c>
      <c r="IC130" s="166">
        <f t="shared" si="946"/>
        <v>0</v>
      </c>
      <c r="ID130" s="166">
        <f t="shared" si="946"/>
        <v>0</v>
      </c>
      <c r="IE130" s="166">
        <f t="shared" si="946"/>
        <v>0</v>
      </c>
      <c r="IF130" s="166">
        <f t="shared" si="929"/>
        <v>0</v>
      </c>
      <c r="IG130" s="166">
        <f t="shared" si="929"/>
        <v>0</v>
      </c>
      <c r="IH130" s="166">
        <f t="shared" si="929"/>
        <v>0</v>
      </c>
      <c r="II130" s="166">
        <f t="shared" si="929"/>
        <v>0</v>
      </c>
      <c r="IJ130" s="166">
        <f t="shared" si="929"/>
        <v>0</v>
      </c>
      <c r="IL130" s="166">
        <f t="shared" si="941"/>
        <v>0</v>
      </c>
      <c r="IM130" s="166">
        <f t="shared" si="941"/>
        <v>0</v>
      </c>
      <c r="IN130" s="166">
        <f t="shared" si="941"/>
        <v>0</v>
      </c>
      <c r="IO130" s="166">
        <f t="shared" si="941"/>
        <v>0</v>
      </c>
      <c r="IP130" s="166">
        <f t="shared" si="941"/>
        <v>0</v>
      </c>
      <c r="IQ130" s="166">
        <f t="shared" si="941"/>
        <v>0</v>
      </c>
      <c r="IR130" s="166">
        <f t="shared" si="941"/>
        <v>0</v>
      </c>
      <c r="IS130" s="166">
        <f t="shared" si="941"/>
        <v>0</v>
      </c>
      <c r="IT130" s="166">
        <f t="shared" si="941"/>
        <v>0</v>
      </c>
      <c r="IU130" s="166">
        <f t="shared" si="941"/>
        <v>0</v>
      </c>
      <c r="IV130" s="166">
        <f t="shared" si="942"/>
        <v>0</v>
      </c>
      <c r="IW130" s="166">
        <f t="shared" si="942"/>
        <v>0</v>
      </c>
      <c r="IX130" s="166">
        <f t="shared" si="942"/>
        <v>0</v>
      </c>
      <c r="IY130" s="166">
        <f t="shared" si="942"/>
        <v>0</v>
      </c>
      <c r="IZ130" s="166">
        <f t="shared" si="942"/>
        <v>0</v>
      </c>
      <c r="JA130" s="166">
        <f t="shared" si="942"/>
        <v>0</v>
      </c>
      <c r="JB130" s="166">
        <f t="shared" si="942"/>
        <v>0</v>
      </c>
      <c r="JC130" s="166">
        <f t="shared" si="942"/>
        <v>0</v>
      </c>
      <c r="JD130" s="166">
        <f t="shared" si="942"/>
        <v>0</v>
      </c>
      <c r="JE130" s="166">
        <f t="shared" si="942"/>
        <v>0</v>
      </c>
      <c r="JF130" s="166">
        <f t="shared" si="943"/>
        <v>0</v>
      </c>
      <c r="JG130" s="166">
        <f t="shared" si="943"/>
        <v>0</v>
      </c>
      <c r="JH130" s="166">
        <f t="shared" si="943"/>
        <v>0</v>
      </c>
      <c r="JI130" s="166">
        <f t="shared" si="943"/>
        <v>0</v>
      </c>
      <c r="JJ130" s="166">
        <f t="shared" si="943"/>
        <v>0</v>
      </c>
      <c r="JK130" s="166">
        <f t="shared" si="943"/>
        <v>0</v>
      </c>
      <c r="JL130" s="166">
        <f t="shared" si="943"/>
        <v>0</v>
      </c>
      <c r="JM130" s="166">
        <f t="shared" si="943"/>
        <v>0</v>
      </c>
      <c r="JN130" s="166">
        <f t="shared" si="943"/>
        <v>0</v>
      </c>
      <c r="JO130" s="166">
        <f t="shared" si="943"/>
        <v>0</v>
      </c>
      <c r="JP130" s="166">
        <f t="shared" si="944"/>
        <v>0</v>
      </c>
      <c r="JQ130" s="166">
        <f t="shared" si="944"/>
        <v>0</v>
      </c>
      <c r="JR130" s="166">
        <f t="shared" si="944"/>
        <v>0</v>
      </c>
      <c r="JS130" s="166">
        <f t="shared" si="944"/>
        <v>0</v>
      </c>
      <c r="JT130" s="166">
        <f t="shared" si="944"/>
        <v>0</v>
      </c>
      <c r="JU130" s="166">
        <f t="shared" si="944"/>
        <v>0</v>
      </c>
      <c r="JV130" s="166">
        <f t="shared" si="944"/>
        <v>0</v>
      </c>
      <c r="JW130" s="166">
        <f t="shared" si="944"/>
        <v>0</v>
      </c>
      <c r="JX130" s="166">
        <f t="shared" si="944"/>
        <v>0</v>
      </c>
      <c r="JY130" s="166">
        <f t="shared" si="944"/>
        <v>0</v>
      </c>
      <c r="JZ130" s="167" t="str">
        <f>IF(MAX(IL130:JY130)=1,CONCATENATE("If no, insufficient documentation of the utility allowance values."),"")</f>
        <v/>
      </c>
    </row>
    <row r="131" spans="1:287" ht="12.95" customHeight="1" x14ac:dyDescent="0.25">
      <c r="A131" s="318" t="s">
        <v>354</v>
      </c>
      <c r="B131" s="319" t="s">
        <v>346</v>
      </c>
      <c r="C131" s="319" t="s">
        <v>346</v>
      </c>
      <c r="D131" s="319" t="s">
        <v>346</v>
      </c>
      <c r="E131" s="319" t="s">
        <v>346</v>
      </c>
      <c r="F131" s="319" t="s">
        <v>346</v>
      </c>
      <c r="G131" s="319" t="s">
        <v>346</v>
      </c>
      <c r="H131" s="319" t="s">
        <v>346</v>
      </c>
      <c r="I131" s="319" t="s">
        <v>346</v>
      </c>
      <c r="J131" s="319" t="s">
        <v>346</v>
      </c>
      <c r="K131" s="319" t="s">
        <v>346</v>
      </c>
      <c r="L131" s="319" t="s">
        <v>346</v>
      </c>
      <c r="M131" s="319" t="s">
        <v>346</v>
      </c>
      <c r="N131" s="319" t="s">
        <v>346</v>
      </c>
      <c r="O131" s="319" t="s">
        <v>346</v>
      </c>
      <c r="P131" s="319" t="s">
        <v>346</v>
      </c>
      <c r="Q131" s="319" t="s">
        <v>346</v>
      </c>
      <c r="R131" s="320"/>
      <c r="S131" s="188" t="str">
        <f t="shared" ref="S131:BF131" si="948">IF(DS131=0,"",IF(AND(DS131=1,IL131=1),"Yes","No"))</f>
        <v/>
      </c>
      <c r="T131" s="188" t="str">
        <f t="shared" si="948"/>
        <v/>
      </c>
      <c r="U131" s="188" t="str">
        <f t="shared" si="948"/>
        <v/>
      </c>
      <c r="V131" s="188" t="str">
        <f t="shared" si="948"/>
        <v/>
      </c>
      <c r="W131" s="188" t="str">
        <f t="shared" si="948"/>
        <v/>
      </c>
      <c r="X131" s="188" t="str">
        <f t="shared" si="948"/>
        <v/>
      </c>
      <c r="Y131" s="188" t="str">
        <f t="shared" si="948"/>
        <v/>
      </c>
      <c r="Z131" s="188" t="str">
        <f t="shared" si="948"/>
        <v/>
      </c>
      <c r="AA131" s="188" t="str">
        <f t="shared" si="948"/>
        <v/>
      </c>
      <c r="AB131" s="188" t="str">
        <f t="shared" si="948"/>
        <v/>
      </c>
      <c r="AC131" s="188" t="str">
        <f t="shared" si="948"/>
        <v/>
      </c>
      <c r="AD131" s="188" t="str">
        <f t="shared" si="948"/>
        <v/>
      </c>
      <c r="AE131" s="188" t="str">
        <f t="shared" si="948"/>
        <v/>
      </c>
      <c r="AF131" s="188" t="str">
        <f t="shared" si="948"/>
        <v/>
      </c>
      <c r="AG131" s="188" t="str">
        <f t="shared" si="948"/>
        <v/>
      </c>
      <c r="AH131" s="188" t="str">
        <f t="shared" si="948"/>
        <v/>
      </c>
      <c r="AI131" s="188" t="str">
        <f t="shared" si="948"/>
        <v/>
      </c>
      <c r="AJ131" s="188" t="str">
        <f t="shared" si="948"/>
        <v/>
      </c>
      <c r="AK131" s="188" t="str">
        <f t="shared" si="948"/>
        <v/>
      </c>
      <c r="AL131" s="188" t="str">
        <f t="shared" si="948"/>
        <v/>
      </c>
      <c r="AM131" s="188" t="str">
        <f t="shared" si="948"/>
        <v/>
      </c>
      <c r="AN131" s="188" t="str">
        <f t="shared" si="948"/>
        <v/>
      </c>
      <c r="AO131" s="188" t="str">
        <f t="shared" si="948"/>
        <v/>
      </c>
      <c r="AP131" s="188" t="str">
        <f t="shared" si="948"/>
        <v/>
      </c>
      <c r="AQ131" s="188" t="str">
        <f t="shared" si="948"/>
        <v/>
      </c>
      <c r="AR131" s="188" t="str">
        <f t="shared" si="948"/>
        <v/>
      </c>
      <c r="AS131" s="188" t="str">
        <f t="shared" si="948"/>
        <v/>
      </c>
      <c r="AT131" s="188" t="str">
        <f t="shared" si="948"/>
        <v/>
      </c>
      <c r="AU131" s="188" t="str">
        <f t="shared" si="948"/>
        <v/>
      </c>
      <c r="AV131" s="188" t="str">
        <f t="shared" si="948"/>
        <v/>
      </c>
      <c r="AW131" s="188" t="str">
        <f t="shared" si="948"/>
        <v/>
      </c>
      <c r="AX131" s="188" t="str">
        <f t="shared" si="948"/>
        <v/>
      </c>
      <c r="AY131" s="188" t="str">
        <f t="shared" si="948"/>
        <v/>
      </c>
      <c r="AZ131" s="188" t="str">
        <f t="shared" si="948"/>
        <v/>
      </c>
      <c r="BA131" s="188" t="str">
        <f t="shared" si="948"/>
        <v/>
      </c>
      <c r="BB131" s="188" t="str">
        <f t="shared" si="948"/>
        <v/>
      </c>
      <c r="BC131" s="188" t="str">
        <f t="shared" si="948"/>
        <v/>
      </c>
      <c r="BD131" s="188" t="str">
        <f t="shared" si="948"/>
        <v/>
      </c>
      <c r="BE131" s="188" t="str">
        <f t="shared" si="948"/>
        <v/>
      </c>
      <c r="BF131" s="188" t="str">
        <f t="shared" si="948"/>
        <v/>
      </c>
      <c r="BG131" s="230"/>
      <c r="BH131" s="231"/>
      <c r="BI131" s="231"/>
      <c r="BJ131" s="231"/>
      <c r="BK131" s="231"/>
      <c r="BL131" s="231"/>
      <c r="BM131" s="231"/>
      <c r="BN131" s="231"/>
      <c r="BO131" s="231"/>
      <c r="BP131" s="231"/>
      <c r="BQ131" s="231"/>
      <c r="BR131" s="231"/>
      <c r="BS131" s="231"/>
      <c r="BT131" s="231"/>
      <c r="BU131" s="231"/>
      <c r="BV131" s="231"/>
      <c r="BW131" s="232"/>
      <c r="BX131" s="8"/>
      <c r="BY131" s="10"/>
      <c r="BZ131" s="159"/>
      <c r="DS131" s="166">
        <f t="shared" ref="DS131:FF131" si="949">IF(MAX(DS105:DS130)=1,1,0)</f>
        <v>0</v>
      </c>
      <c r="DT131" s="166">
        <f t="shared" si="949"/>
        <v>0</v>
      </c>
      <c r="DU131" s="166">
        <f t="shared" si="949"/>
        <v>0</v>
      </c>
      <c r="DV131" s="166">
        <f t="shared" si="949"/>
        <v>0</v>
      </c>
      <c r="DW131" s="166">
        <f t="shared" si="949"/>
        <v>0</v>
      </c>
      <c r="DX131" s="166">
        <f t="shared" si="949"/>
        <v>0</v>
      </c>
      <c r="DY131" s="166">
        <f t="shared" si="949"/>
        <v>0</v>
      </c>
      <c r="DZ131" s="166">
        <f t="shared" si="949"/>
        <v>0</v>
      </c>
      <c r="EA131" s="166">
        <f t="shared" si="949"/>
        <v>0</v>
      </c>
      <c r="EB131" s="166">
        <f t="shared" si="949"/>
        <v>0</v>
      </c>
      <c r="EC131" s="166">
        <f t="shared" si="949"/>
        <v>0</v>
      </c>
      <c r="ED131" s="166">
        <f t="shared" si="949"/>
        <v>0</v>
      </c>
      <c r="EE131" s="166">
        <f t="shared" si="949"/>
        <v>0</v>
      </c>
      <c r="EF131" s="166">
        <f t="shared" si="949"/>
        <v>0</v>
      </c>
      <c r="EG131" s="166">
        <f t="shared" si="949"/>
        <v>0</v>
      </c>
      <c r="EH131" s="166">
        <f t="shared" si="949"/>
        <v>0</v>
      </c>
      <c r="EI131" s="166">
        <f t="shared" si="949"/>
        <v>0</v>
      </c>
      <c r="EJ131" s="166">
        <f t="shared" si="949"/>
        <v>0</v>
      </c>
      <c r="EK131" s="166">
        <f t="shared" si="949"/>
        <v>0</v>
      </c>
      <c r="EL131" s="166">
        <f t="shared" si="949"/>
        <v>0</v>
      </c>
      <c r="EM131" s="166">
        <f t="shared" si="949"/>
        <v>0</v>
      </c>
      <c r="EN131" s="166">
        <f t="shared" si="949"/>
        <v>0</v>
      </c>
      <c r="EO131" s="166">
        <f t="shared" si="949"/>
        <v>0</v>
      </c>
      <c r="EP131" s="166">
        <f t="shared" si="949"/>
        <v>0</v>
      </c>
      <c r="EQ131" s="166">
        <f t="shared" si="949"/>
        <v>0</v>
      </c>
      <c r="ER131" s="166">
        <f t="shared" si="949"/>
        <v>0</v>
      </c>
      <c r="ES131" s="166">
        <f t="shared" si="949"/>
        <v>0</v>
      </c>
      <c r="ET131" s="166">
        <f t="shared" si="949"/>
        <v>0</v>
      </c>
      <c r="EU131" s="166">
        <f t="shared" si="949"/>
        <v>0</v>
      </c>
      <c r="EV131" s="166">
        <f t="shared" si="949"/>
        <v>0</v>
      </c>
      <c r="EW131" s="166">
        <f t="shared" si="949"/>
        <v>0</v>
      </c>
      <c r="EX131" s="166">
        <f t="shared" si="949"/>
        <v>0</v>
      </c>
      <c r="EY131" s="166">
        <f t="shared" si="949"/>
        <v>0</v>
      </c>
      <c r="EZ131" s="166">
        <f t="shared" si="949"/>
        <v>0</v>
      </c>
      <c r="FA131" s="166">
        <f t="shared" si="949"/>
        <v>0</v>
      </c>
      <c r="FB131" s="166">
        <f t="shared" si="949"/>
        <v>0</v>
      </c>
      <c r="FC131" s="166">
        <f t="shared" si="949"/>
        <v>0</v>
      </c>
      <c r="FD131" s="166">
        <f t="shared" si="949"/>
        <v>0</v>
      </c>
      <c r="FE131" s="166">
        <f t="shared" si="949"/>
        <v>0</v>
      </c>
      <c r="FF131" s="166">
        <f t="shared" si="949"/>
        <v>0</v>
      </c>
      <c r="IL131" s="166">
        <f t="shared" ref="IL131:JY131" si="950">IF(MAX(IL105:IL130)=1,1,0)</f>
        <v>0</v>
      </c>
      <c r="IM131" s="166">
        <f t="shared" si="950"/>
        <v>0</v>
      </c>
      <c r="IN131" s="166">
        <f t="shared" si="950"/>
        <v>0</v>
      </c>
      <c r="IO131" s="166">
        <f t="shared" si="950"/>
        <v>0</v>
      </c>
      <c r="IP131" s="166">
        <f t="shared" si="950"/>
        <v>0</v>
      </c>
      <c r="IQ131" s="166">
        <f t="shared" si="950"/>
        <v>0</v>
      </c>
      <c r="IR131" s="166">
        <f t="shared" si="950"/>
        <v>0</v>
      </c>
      <c r="IS131" s="166">
        <f t="shared" si="950"/>
        <v>0</v>
      </c>
      <c r="IT131" s="166">
        <f t="shared" si="950"/>
        <v>0</v>
      </c>
      <c r="IU131" s="166">
        <f t="shared" si="950"/>
        <v>0</v>
      </c>
      <c r="IV131" s="166">
        <f t="shared" si="950"/>
        <v>0</v>
      </c>
      <c r="IW131" s="166">
        <f t="shared" si="950"/>
        <v>0</v>
      </c>
      <c r="IX131" s="166">
        <f t="shared" si="950"/>
        <v>0</v>
      </c>
      <c r="IY131" s="166">
        <f t="shared" si="950"/>
        <v>0</v>
      </c>
      <c r="IZ131" s="166">
        <f t="shared" si="950"/>
        <v>0</v>
      </c>
      <c r="JA131" s="166">
        <f t="shared" si="950"/>
        <v>0</v>
      </c>
      <c r="JB131" s="166">
        <f t="shared" si="950"/>
        <v>0</v>
      </c>
      <c r="JC131" s="166">
        <f t="shared" si="950"/>
        <v>0</v>
      </c>
      <c r="JD131" s="166">
        <f t="shared" si="950"/>
        <v>0</v>
      </c>
      <c r="JE131" s="166">
        <f t="shared" si="950"/>
        <v>0</v>
      </c>
      <c r="JF131" s="166">
        <f t="shared" si="950"/>
        <v>0</v>
      </c>
      <c r="JG131" s="166">
        <f t="shared" si="950"/>
        <v>0</v>
      </c>
      <c r="JH131" s="166">
        <f t="shared" si="950"/>
        <v>0</v>
      </c>
      <c r="JI131" s="166">
        <f t="shared" si="950"/>
        <v>0</v>
      </c>
      <c r="JJ131" s="166">
        <f t="shared" si="950"/>
        <v>0</v>
      </c>
      <c r="JK131" s="166">
        <f t="shared" si="950"/>
        <v>0</v>
      </c>
      <c r="JL131" s="166">
        <f t="shared" si="950"/>
        <v>0</v>
      </c>
      <c r="JM131" s="166">
        <f t="shared" si="950"/>
        <v>0</v>
      </c>
      <c r="JN131" s="166">
        <f t="shared" si="950"/>
        <v>0</v>
      </c>
      <c r="JO131" s="166">
        <f t="shared" si="950"/>
        <v>0</v>
      </c>
      <c r="JP131" s="166">
        <f t="shared" si="950"/>
        <v>0</v>
      </c>
      <c r="JQ131" s="166">
        <f t="shared" si="950"/>
        <v>0</v>
      </c>
      <c r="JR131" s="166">
        <f t="shared" si="950"/>
        <v>0</v>
      </c>
      <c r="JS131" s="166">
        <f t="shared" si="950"/>
        <v>0</v>
      </c>
      <c r="JT131" s="166">
        <f t="shared" si="950"/>
        <v>0</v>
      </c>
      <c r="JU131" s="166">
        <f t="shared" si="950"/>
        <v>0</v>
      </c>
      <c r="JV131" s="166">
        <f t="shared" si="950"/>
        <v>0</v>
      </c>
      <c r="JW131" s="166">
        <f t="shared" si="950"/>
        <v>0</v>
      </c>
      <c r="JX131" s="166">
        <f t="shared" si="950"/>
        <v>0</v>
      </c>
      <c r="JY131" s="166">
        <f t="shared" si="950"/>
        <v>0</v>
      </c>
    </row>
    <row r="132" spans="1:287" ht="15" customHeight="1" x14ac:dyDescent="0.25">
      <c r="A132" s="35" t="s">
        <v>263</v>
      </c>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36"/>
      <c r="BG132" s="178" t="s">
        <v>158</v>
      </c>
      <c r="BH132" s="15"/>
      <c r="BI132" s="15"/>
      <c r="BJ132" s="15"/>
      <c r="BK132" s="15"/>
      <c r="BL132" s="15"/>
      <c r="BM132" s="15"/>
      <c r="BN132" s="15"/>
      <c r="BO132" s="15"/>
      <c r="BP132" s="15"/>
      <c r="BQ132" s="15"/>
      <c r="BR132" s="15"/>
      <c r="BS132" s="15"/>
      <c r="BT132" s="15"/>
      <c r="BU132" s="15"/>
      <c r="BV132" s="15"/>
      <c r="BW132" s="36"/>
      <c r="JZ132" s="167" t="str">
        <f>IF(MAX(IL137:JY137)=1,"Why?","")</f>
        <v/>
      </c>
      <c r="KA132" s="167"/>
    </row>
    <row r="133" spans="1:287" ht="12.95" customHeight="1" x14ac:dyDescent="0.25">
      <c r="A133" s="284" t="s">
        <v>12</v>
      </c>
      <c r="B133" s="284"/>
      <c r="C133" s="284"/>
      <c r="D133" s="284"/>
      <c r="E133" s="284"/>
      <c r="F133" s="284"/>
      <c r="G133" s="284"/>
      <c r="H133" s="284"/>
      <c r="I133" s="284"/>
      <c r="J133" s="284"/>
      <c r="K133" s="284"/>
      <c r="L133" s="284"/>
      <c r="M133" s="284"/>
      <c r="N133" s="284"/>
      <c r="O133" s="284"/>
      <c r="P133" s="284"/>
      <c r="Q133" s="284"/>
      <c r="R133" s="154" t="str">
        <f t="shared" ref="R133:R136" si="951">BZ133</f>
        <v/>
      </c>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295"/>
      <c r="BH133" s="296"/>
      <c r="BI133" s="296"/>
      <c r="BJ133" s="296"/>
      <c r="BK133" s="296"/>
      <c r="BL133" s="296"/>
      <c r="BM133" s="296"/>
      <c r="BN133" s="296"/>
      <c r="BO133" s="296"/>
      <c r="BP133" s="296"/>
      <c r="BQ133" s="296"/>
      <c r="BR133" s="296"/>
      <c r="BS133" s="296"/>
      <c r="BT133" s="296"/>
      <c r="BU133" s="296"/>
      <c r="BV133" s="296"/>
      <c r="BW133" s="297"/>
      <c r="BY133" s="146"/>
      <c r="BZ133" s="158" t="str">
        <f t="shared" ref="BZ133:BZ136" si="952">IF(CB133&gt;0,CA133/CB133,"")</f>
        <v/>
      </c>
      <c r="CA133" s="166">
        <f t="shared" ref="CA133:CA136" si="953">SUM(CD133:DQ133)</f>
        <v>0</v>
      </c>
      <c r="CB133" s="166">
        <f t="shared" ref="CB133:CB136" si="954">SUM(DS133:FF133)</f>
        <v>0</v>
      </c>
      <c r="CD133" s="166">
        <f t="shared" ref="CD133:CM136" si="955">IF(AND(S133="Y",DS133&gt;0),1,0)</f>
        <v>0</v>
      </c>
      <c r="CE133" s="166">
        <f t="shared" si="955"/>
        <v>0</v>
      </c>
      <c r="CF133" s="166">
        <f t="shared" si="955"/>
        <v>0</v>
      </c>
      <c r="CG133" s="166">
        <f t="shared" si="955"/>
        <v>0</v>
      </c>
      <c r="CH133" s="166">
        <f t="shared" si="955"/>
        <v>0</v>
      </c>
      <c r="CI133" s="166">
        <f t="shared" si="955"/>
        <v>0</v>
      </c>
      <c r="CJ133" s="166">
        <f t="shared" si="955"/>
        <v>0</v>
      </c>
      <c r="CK133" s="166">
        <f t="shared" si="955"/>
        <v>0</v>
      </c>
      <c r="CL133" s="166">
        <f t="shared" si="955"/>
        <v>0</v>
      </c>
      <c r="CM133" s="166">
        <f t="shared" si="955"/>
        <v>0</v>
      </c>
      <c r="CN133" s="166">
        <f t="shared" ref="CN133:CW136" si="956">IF(AND(AC133="Y",EC133&gt;0),1,0)</f>
        <v>0</v>
      </c>
      <c r="CO133" s="166">
        <f t="shared" si="956"/>
        <v>0</v>
      </c>
      <c r="CP133" s="166">
        <f t="shared" si="956"/>
        <v>0</v>
      </c>
      <c r="CQ133" s="166">
        <f t="shared" si="956"/>
        <v>0</v>
      </c>
      <c r="CR133" s="166">
        <f t="shared" si="956"/>
        <v>0</v>
      </c>
      <c r="CS133" s="166">
        <f t="shared" si="956"/>
        <v>0</v>
      </c>
      <c r="CT133" s="166">
        <f t="shared" si="956"/>
        <v>0</v>
      </c>
      <c r="CU133" s="166">
        <f t="shared" si="956"/>
        <v>0</v>
      </c>
      <c r="CV133" s="166">
        <f t="shared" si="956"/>
        <v>0</v>
      </c>
      <c r="CW133" s="166">
        <f t="shared" si="956"/>
        <v>0</v>
      </c>
      <c r="CX133" s="166">
        <f t="shared" ref="CX133:DG136" si="957">IF(AND(AM133="Y",EM133&gt;0),1,0)</f>
        <v>0</v>
      </c>
      <c r="CY133" s="166">
        <f t="shared" si="957"/>
        <v>0</v>
      </c>
      <c r="CZ133" s="166">
        <f t="shared" si="957"/>
        <v>0</v>
      </c>
      <c r="DA133" s="166">
        <f t="shared" si="957"/>
        <v>0</v>
      </c>
      <c r="DB133" s="166">
        <f t="shared" si="957"/>
        <v>0</v>
      </c>
      <c r="DC133" s="166">
        <f t="shared" si="957"/>
        <v>0</v>
      </c>
      <c r="DD133" s="166">
        <f t="shared" si="957"/>
        <v>0</v>
      </c>
      <c r="DE133" s="166">
        <f t="shared" si="957"/>
        <v>0</v>
      </c>
      <c r="DF133" s="166">
        <f t="shared" si="957"/>
        <v>0</v>
      </c>
      <c r="DG133" s="166">
        <f t="shared" si="957"/>
        <v>0</v>
      </c>
      <c r="DH133" s="166">
        <f t="shared" ref="DH133:DQ136" si="958">IF(AND(AW133="Y",EW133&gt;0),1,0)</f>
        <v>0</v>
      </c>
      <c r="DI133" s="166">
        <f t="shared" si="958"/>
        <v>0</v>
      </c>
      <c r="DJ133" s="166">
        <f t="shared" si="958"/>
        <v>0</v>
      </c>
      <c r="DK133" s="166">
        <f t="shared" si="958"/>
        <v>0</v>
      </c>
      <c r="DL133" s="166">
        <f t="shared" si="958"/>
        <v>0</v>
      </c>
      <c r="DM133" s="166">
        <f t="shared" si="958"/>
        <v>0</v>
      </c>
      <c r="DN133" s="166">
        <f t="shared" si="958"/>
        <v>0</v>
      </c>
      <c r="DO133" s="166">
        <f t="shared" si="958"/>
        <v>0</v>
      </c>
      <c r="DP133" s="166">
        <f t="shared" si="958"/>
        <v>0</v>
      </c>
      <c r="DQ133" s="166">
        <f t="shared" si="958"/>
        <v>0</v>
      </c>
      <c r="DS133" s="166">
        <f t="shared" ref="DS133:EB134" si="959">IF(AND(S$10&gt;0,S$102="Y"),1,0)</f>
        <v>0</v>
      </c>
      <c r="DT133" s="166">
        <f t="shared" si="959"/>
        <v>0</v>
      </c>
      <c r="DU133" s="166">
        <f t="shared" si="959"/>
        <v>0</v>
      </c>
      <c r="DV133" s="166">
        <f t="shared" si="959"/>
        <v>0</v>
      </c>
      <c r="DW133" s="166">
        <f t="shared" si="959"/>
        <v>0</v>
      </c>
      <c r="DX133" s="166">
        <f t="shared" si="959"/>
        <v>0</v>
      </c>
      <c r="DY133" s="166">
        <f t="shared" si="959"/>
        <v>0</v>
      </c>
      <c r="DZ133" s="166">
        <f t="shared" si="959"/>
        <v>0</v>
      </c>
      <c r="EA133" s="166">
        <f t="shared" si="959"/>
        <v>0</v>
      </c>
      <c r="EB133" s="166">
        <f t="shared" si="959"/>
        <v>0</v>
      </c>
      <c r="EC133" s="166">
        <f t="shared" ref="EC133:EL134" si="960">IF(AND(AC$10&gt;0,AC$102="Y"),1,0)</f>
        <v>0</v>
      </c>
      <c r="ED133" s="166">
        <f t="shared" si="960"/>
        <v>0</v>
      </c>
      <c r="EE133" s="166">
        <f t="shared" si="960"/>
        <v>0</v>
      </c>
      <c r="EF133" s="166">
        <f t="shared" si="960"/>
        <v>0</v>
      </c>
      <c r="EG133" s="166">
        <f t="shared" si="960"/>
        <v>0</v>
      </c>
      <c r="EH133" s="166">
        <f t="shared" si="960"/>
        <v>0</v>
      </c>
      <c r="EI133" s="166">
        <f t="shared" si="960"/>
        <v>0</v>
      </c>
      <c r="EJ133" s="166">
        <f t="shared" si="960"/>
        <v>0</v>
      </c>
      <c r="EK133" s="166">
        <f t="shared" si="960"/>
        <v>0</v>
      </c>
      <c r="EL133" s="166">
        <f t="shared" si="960"/>
        <v>0</v>
      </c>
      <c r="EM133" s="166">
        <f t="shared" ref="EM133:EV134" si="961">IF(AND(AM$10&gt;0,AM$102="Y"),1,0)</f>
        <v>0</v>
      </c>
      <c r="EN133" s="166">
        <f t="shared" si="961"/>
        <v>0</v>
      </c>
      <c r="EO133" s="166">
        <f t="shared" si="961"/>
        <v>0</v>
      </c>
      <c r="EP133" s="166">
        <f t="shared" si="961"/>
        <v>0</v>
      </c>
      <c r="EQ133" s="166">
        <f t="shared" si="961"/>
        <v>0</v>
      </c>
      <c r="ER133" s="166">
        <f t="shared" si="961"/>
        <v>0</v>
      </c>
      <c r="ES133" s="166">
        <f t="shared" si="961"/>
        <v>0</v>
      </c>
      <c r="ET133" s="166">
        <f t="shared" si="961"/>
        <v>0</v>
      </c>
      <c r="EU133" s="166">
        <f t="shared" si="961"/>
        <v>0</v>
      </c>
      <c r="EV133" s="166">
        <f t="shared" si="961"/>
        <v>0</v>
      </c>
      <c r="EW133" s="166">
        <f t="shared" ref="EW133:FF134" si="962">IF(AND(AW$10&gt;0,AW$102="Y"),1,0)</f>
        <v>0</v>
      </c>
      <c r="EX133" s="166">
        <f t="shared" si="962"/>
        <v>0</v>
      </c>
      <c r="EY133" s="166">
        <f t="shared" si="962"/>
        <v>0</v>
      </c>
      <c r="EZ133" s="166">
        <f t="shared" si="962"/>
        <v>0</v>
      </c>
      <c r="FA133" s="166">
        <f t="shared" si="962"/>
        <v>0</v>
      </c>
      <c r="FB133" s="166">
        <f t="shared" si="962"/>
        <v>0</v>
      </c>
      <c r="FC133" s="166">
        <f t="shared" si="962"/>
        <v>0</v>
      </c>
      <c r="FD133" s="166">
        <f t="shared" si="962"/>
        <v>0</v>
      </c>
      <c r="FE133" s="166">
        <f t="shared" si="962"/>
        <v>0</v>
      </c>
      <c r="FF133" s="166">
        <f t="shared" si="962"/>
        <v>0</v>
      </c>
      <c r="FH133" s="166">
        <f t="shared" ref="FH133:FH136" si="963">IF(AND(S133&lt;&gt;"",DS133=1),1,0)</f>
        <v>0</v>
      </c>
      <c r="FI133" s="166">
        <f t="shared" ref="FI133:FX136" si="964">IF(AND(T133&lt;&gt;"",DT133=1),1,0)</f>
        <v>0</v>
      </c>
      <c r="FJ133" s="166">
        <f t="shared" si="964"/>
        <v>0</v>
      </c>
      <c r="FK133" s="166">
        <f t="shared" si="964"/>
        <v>0</v>
      </c>
      <c r="FL133" s="166">
        <f t="shared" si="964"/>
        <v>0</v>
      </c>
      <c r="FM133" s="166">
        <f t="shared" si="964"/>
        <v>0</v>
      </c>
      <c r="FN133" s="166">
        <f t="shared" si="964"/>
        <v>0</v>
      </c>
      <c r="FO133" s="166">
        <f t="shared" si="964"/>
        <v>0</v>
      </c>
      <c r="FP133" s="166">
        <f t="shared" si="964"/>
        <v>0</v>
      </c>
      <c r="FQ133" s="166">
        <f t="shared" si="964"/>
        <v>0</v>
      </c>
      <c r="FR133" s="166">
        <f t="shared" si="964"/>
        <v>0</v>
      </c>
      <c r="FS133" s="166">
        <f t="shared" si="964"/>
        <v>0</v>
      </c>
      <c r="FT133" s="166">
        <f t="shared" si="964"/>
        <v>0</v>
      </c>
      <c r="FU133" s="166">
        <f t="shared" si="964"/>
        <v>0</v>
      </c>
      <c r="FV133" s="166">
        <f t="shared" si="964"/>
        <v>0</v>
      </c>
      <c r="FW133" s="166">
        <f t="shared" si="964"/>
        <v>0</v>
      </c>
      <c r="FX133" s="166">
        <f t="shared" si="964"/>
        <v>0</v>
      </c>
      <c r="FY133" s="166">
        <f t="shared" ref="FY133:FY136" si="965">IF(AND(AJ133&lt;&gt;"",EJ133=1),1,0)</f>
        <v>0</v>
      </c>
      <c r="FZ133" s="166">
        <f t="shared" ref="FZ133:FZ136" si="966">IF(AND(AK133&lt;&gt;"",EK133=1),1,0)</f>
        <v>0</v>
      </c>
      <c r="GA133" s="166">
        <f t="shared" ref="GA133:GA136" si="967">IF(AND(AL133&lt;&gt;"",EL133=1),1,0)</f>
        <v>0</v>
      </c>
      <c r="GB133" s="166">
        <f t="shared" ref="GB133:GB136" si="968">IF(AND(AM133&lt;&gt;"",EM133=1),1,0)</f>
        <v>0</v>
      </c>
      <c r="GC133" s="166">
        <f t="shared" ref="GC133:GC136" si="969">IF(AND(AN133&lt;&gt;"",EN133=1),1,0)</f>
        <v>0</v>
      </c>
      <c r="GD133" s="166">
        <f t="shared" ref="GD133:GD136" si="970">IF(AND(AO133&lt;&gt;"",EO133=1),1,0)</f>
        <v>0</v>
      </c>
      <c r="GE133" s="166">
        <f t="shared" ref="GE133:GE136" si="971">IF(AND(AP133&lt;&gt;"",EP133=1),1,0)</f>
        <v>0</v>
      </c>
      <c r="GF133" s="166">
        <f t="shared" ref="GF133:GF136" si="972">IF(AND(AQ133&lt;&gt;"",EQ133=1),1,0)</f>
        <v>0</v>
      </c>
      <c r="GG133" s="166">
        <f t="shared" ref="GG133:GG136" si="973">IF(AND(AR133&lt;&gt;"",ER133=1),1,0)</f>
        <v>0</v>
      </c>
      <c r="GH133" s="166">
        <f t="shared" ref="GH133:GH136" si="974">IF(AND(AS133&lt;&gt;"",ES133=1),1,0)</f>
        <v>0</v>
      </c>
      <c r="GI133" s="166">
        <f t="shared" ref="GI133:GI136" si="975">IF(AND(AT133&lt;&gt;"",ET133=1),1,0)</f>
        <v>0</v>
      </c>
      <c r="GJ133" s="166">
        <f t="shared" ref="GJ133:GJ136" si="976">IF(AND(AU133&lt;&gt;"",EU133=1),1,0)</f>
        <v>0</v>
      </c>
      <c r="GK133" s="166">
        <f t="shared" ref="GK133:GK136" si="977">IF(AND(AV133&lt;&gt;"",EV133=1),1,0)</f>
        <v>0</v>
      </c>
      <c r="GL133" s="166">
        <f t="shared" ref="GL133:GL136" si="978">IF(AND(AW133&lt;&gt;"",EW133=1),1,0)</f>
        <v>0</v>
      </c>
      <c r="GM133" s="166">
        <f t="shared" ref="GM133:GM136" si="979">IF(AND(AX133&lt;&gt;"",EX133=1),1,0)</f>
        <v>0</v>
      </c>
      <c r="GN133" s="166">
        <f t="shared" ref="GN133:GN136" si="980">IF(AND(AY133&lt;&gt;"",EY133=1),1,0)</f>
        <v>0</v>
      </c>
      <c r="GO133" s="166">
        <f t="shared" ref="GO133:GO136" si="981">IF(AND(AZ133&lt;&gt;"",EZ133=1),1,0)</f>
        <v>0</v>
      </c>
      <c r="GP133" s="166">
        <f t="shared" ref="GP133:GP136" si="982">IF(AND(BA133&lt;&gt;"",FA133=1),1,0)</f>
        <v>0</v>
      </c>
      <c r="GQ133" s="166">
        <f t="shared" ref="GQ133:GQ136" si="983">IF(AND(BB133&lt;&gt;"",FB133=1),1,0)</f>
        <v>0</v>
      </c>
      <c r="GR133" s="166">
        <f t="shared" ref="GR133:GR136" si="984">IF(AND(BC133&lt;&gt;"",FC133=1),1,0)</f>
        <v>0</v>
      </c>
      <c r="GS133" s="166">
        <f t="shared" ref="GS133:GS136" si="985">IF(AND(BD133&lt;&gt;"",FD133=1),1,0)</f>
        <v>0</v>
      </c>
      <c r="GT133" s="166">
        <f t="shared" ref="GT133:GT136" si="986">IF(AND(BE133&lt;&gt;"",FE133=1),1,0)</f>
        <v>0</v>
      </c>
      <c r="GU133" s="166">
        <f t="shared" ref="GU133:GU136" si="987">IF(AND(BF133&lt;&gt;"",FF133=1),1,0)</f>
        <v>0</v>
      </c>
      <c r="GW133" s="166">
        <f t="shared" ref="GW133:IC136" si="988">IF(AND(FH133=1,DS133=1,CD133=0),1,0)</f>
        <v>0</v>
      </c>
      <c r="GX133" s="166">
        <f t="shared" si="988"/>
        <v>0</v>
      </c>
      <c r="GY133" s="166">
        <f t="shared" si="988"/>
        <v>0</v>
      </c>
      <c r="GZ133" s="166">
        <f t="shared" si="988"/>
        <v>0</v>
      </c>
      <c r="HA133" s="166">
        <f t="shared" si="988"/>
        <v>0</v>
      </c>
      <c r="HB133" s="166">
        <f t="shared" si="988"/>
        <v>0</v>
      </c>
      <c r="HC133" s="166">
        <f t="shared" si="988"/>
        <v>0</v>
      </c>
      <c r="HD133" s="166">
        <f t="shared" si="988"/>
        <v>0</v>
      </c>
      <c r="HE133" s="166">
        <f t="shared" si="988"/>
        <v>0</v>
      </c>
      <c r="HF133" s="166">
        <f t="shared" si="988"/>
        <v>0</v>
      </c>
      <c r="HG133" s="166">
        <f t="shared" si="988"/>
        <v>0</v>
      </c>
      <c r="HH133" s="166">
        <f t="shared" si="988"/>
        <v>0</v>
      </c>
      <c r="HI133" s="166">
        <f t="shared" si="988"/>
        <v>0</v>
      </c>
      <c r="HJ133" s="166">
        <f t="shared" si="988"/>
        <v>0</v>
      </c>
      <c r="HK133" s="166">
        <f t="shared" si="988"/>
        <v>0</v>
      </c>
      <c r="HL133" s="166">
        <f t="shared" si="988"/>
        <v>0</v>
      </c>
      <c r="HM133" s="166">
        <f t="shared" si="988"/>
        <v>0</v>
      </c>
      <c r="HN133" s="166">
        <f t="shared" si="988"/>
        <v>0</v>
      </c>
      <c r="HO133" s="166">
        <f t="shared" si="988"/>
        <v>0</v>
      </c>
      <c r="HP133" s="166">
        <f t="shared" si="988"/>
        <v>0</v>
      </c>
      <c r="HQ133" s="166">
        <f t="shared" si="988"/>
        <v>0</v>
      </c>
      <c r="HR133" s="166">
        <f t="shared" si="988"/>
        <v>0</v>
      </c>
      <c r="HS133" s="166">
        <f t="shared" si="988"/>
        <v>0</v>
      </c>
      <c r="HT133" s="166">
        <f t="shared" si="988"/>
        <v>0</v>
      </c>
      <c r="HU133" s="166">
        <f t="shared" si="988"/>
        <v>0</v>
      </c>
      <c r="HV133" s="166">
        <f t="shared" si="988"/>
        <v>0</v>
      </c>
      <c r="HW133" s="166">
        <f t="shared" si="988"/>
        <v>0</v>
      </c>
      <c r="HX133" s="166">
        <f t="shared" si="988"/>
        <v>0</v>
      </c>
      <c r="HY133" s="166">
        <f t="shared" si="988"/>
        <v>0</v>
      </c>
      <c r="HZ133" s="166">
        <f t="shared" si="988"/>
        <v>0</v>
      </c>
      <c r="IA133" s="166">
        <f t="shared" si="988"/>
        <v>0</v>
      </c>
      <c r="IB133" s="166">
        <f t="shared" si="988"/>
        <v>0</v>
      </c>
      <c r="IC133" s="166">
        <f t="shared" si="988"/>
        <v>0</v>
      </c>
      <c r="ID133" s="166">
        <f t="shared" ref="ID133:ID136" si="989">IF(AND(GO133=1,EZ133=1,DK133=0),1,0)</f>
        <v>0</v>
      </c>
      <c r="IE133" s="166">
        <f t="shared" ref="IE133:IE136" si="990">IF(AND(GP133=1,FA133=1,DL133=0),1,0)</f>
        <v>0</v>
      </c>
      <c r="IF133" s="166">
        <f t="shared" ref="IF133:IF136" si="991">IF(AND(GQ133=1,FB133=1,DM133=0),1,0)</f>
        <v>0</v>
      </c>
      <c r="IG133" s="166">
        <f t="shared" ref="IG133:IG136" si="992">IF(AND(GR133=1,FC133=1,DN133=0),1,0)</f>
        <v>0</v>
      </c>
      <c r="IH133" s="166">
        <f t="shared" ref="IH133:IH136" si="993">IF(AND(GS133=1,FD133=1,DO133=0),1,0)</f>
        <v>0</v>
      </c>
      <c r="II133" s="166">
        <f t="shared" ref="II133:II136" si="994">IF(AND(GT133=1,FE133=1,DP133=0),1,0)</f>
        <v>0</v>
      </c>
      <c r="IJ133" s="166">
        <f t="shared" ref="IJ133:IJ136" si="995">IF(AND(GU133=1,FF133=1,DQ133=0),1,0)</f>
        <v>0</v>
      </c>
      <c r="IL133" s="166">
        <f t="shared" ref="IL133:IU136" si="996">IF(GW133=1,1,0)</f>
        <v>0</v>
      </c>
      <c r="IM133" s="166">
        <f t="shared" si="996"/>
        <v>0</v>
      </c>
      <c r="IN133" s="166">
        <f t="shared" si="996"/>
        <v>0</v>
      </c>
      <c r="IO133" s="166">
        <f t="shared" si="996"/>
        <v>0</v>
      </c>
      <c r="IP133" s="166">
        <f t="shared" si="996"/>
        <v>0</v>
      </c>
      <c r="IQ133" s="166">
        <f t="shared" si="996"/>
        <v>0</v>
      </c>
      <c r="IR133" s="166">
        <f t="shared" si="996"/>
        <v>0</v>
      </c>
      <c r="IS133" s="166">
        <f t="shared" si="996"/>
        <v>0</v>
      </c>
      <c r="IT133" s="166">
        <f t="shared" si="996"/>
        <v>0</v>
      </c>
      <c r="IU133" s="166">
        <f t="shared" si="996"/>
        <v>0</v>
      </c>
      <c r="IV133" s="166">
        <f t="shared" ref="IV133:JE136" si="997">IF(HG133=1,1,0)</f>
        <v>0</v>
      </c>
      <c r="IW133" s="166">
        <f t="shared" si="997"/>
        <v>0</v>
      </c>
      <c r="IX133" s="166">
        <f t="shared" si="997"/>
        <v>0</v>
      </c>
      <c r="IY133" s="166">
        <f t="shared" si="997"/>
        <v>0</v>
      </c>
      <c r="IZ133" s="166">
        <f t="shared" si="997"/>
        <v>0</v>
      </c>
      <c r="JA133" s="166">
        <f t="shared" si="997"/>
        <v>0</v>
      </c>
      <c r="JB133" s="166">
        <f t="shared" si="997"/>
        <v>0</v>
      </c>
      <c r="JC133" s="166">
        <f t="shared" si="997"/>
        <v>0</v>
      </c>
      <c r="JD133" s="166">
        <f t="shared" si="997"/>
        <v>0</v>
      </c>
      <c r="JE133" s="166">
        <f t="shared" si="997"/>
        <v>0</v>
      </c>
      <c r="JF133" s="166">
        <f t="shared" ref="JF133:JO136" si="998">IF(HQ133=1,1,0)</f>
        <v>0</v>
      </c>
      <c r="JG133" s="166">
        <f t="shared" si="998"/>
        <v>0</v>
      </c>
      <c r="JH133" s="166">
        <f t="shared" si="998"/>
        <v>0</v>
      </c>
      <c r="JI133" s="166">
        <f t="shared" si="998"/>
        <v>0</v>
      </c>
      <c r="JJ133" s="166">
        <f t="shared" si="998"/>
        <v>0</v>
      </c>
      <c r="JK133" s="166">
        <f t="shared" si="998"/>
        <v>0</v>
      </c>
      <c r="JL133" s="166">
        <f t="shared" si="998"/>
        <v>0</v>
      </c>
      <c r="JM133" s="166">
        <f t="shared" si="998"/>
        <v>0</v>
      </c>
      <c r="JN133" s="166">
        <f t="shared" si="998"/>
        <v>0</v>
      </c>
      <c r="JO133" s="166">
        <f t="shared" si="998"/>
        <v>0</v>
      </c>
      <c r="JP133" s="166">
        <f t="shared" ref="JP133:JY136" si="999">IF(IA133=1,1,0)</f>
        <v>0</v>
      </c>
      <c r="JQ133" s="166">
        <f t="shared" si="999"/>
        <v>0</v>
      </c>
      <c r="JR133" s="166">
        <f t="shared" si="999"/>
        <v>0</v>
      </c>
      <c r="JS133" s="166">
        <f t="shared" si="999"/>
        <v>0</v>
      </c>
      <c r="JT133" s="166">
        <f t="shared" si="999"/>
        <v>0</v>
      </c>
      <c r="JU133" s="166">
        <f t="shared" si="999"/>
        <v>0</v>
      </c>
      <c r="JV133" s="166">
        <f t="shared" si="999"/>
        <v>0</v>
      </c>
      <c r="JW133" s="166">
        <f t="shared" si="999"/>
        <v>0</v>
      </c>
      <c r="JX133" s="166">
        <f t="shared" si="999"/>
        <v>0</v>
      </c>
      <c r="JY133" s="166">
        <f t="shared" si="999"/>
        <v>0</v>
      </c>
      <c r="JZ133" s="167" t="str">
        <f>IF(MAX(IL133:JY133)=1,CONCATENATE("If no, 1) no record of rental assistance calculation and 2) risk for incorrect rental assistance calculation."),"")</f>
        <v/>
      </c>
    </row>
    <row r="134" spans="1:287" ht="12.95" customHeight="1" x14ac:dyDescent="0.25">
      <c r="A134" s="284" t="s">
        <v>59</v>
      </c>
      <c r="B134" s="284"/>
      <c r="C134" s="284"/>
      <c r="D134" s="284"/>
      <c r="E134" s="284"/>
      <c r="F134" s="284"/>
      <c r="G134" s="284"/>
      <c r="H134" s="284"/>
      <c r="I134" s="284"/>
      <c r="J134" s="284"/>
      <c r="K134" s="284"/>
      <c r="L134" s="284"/>
      <c r="M134" s="284"/>
      <c r="N134" s="284"/>
      <c r="O134" s="284"/>
      <c r="P134" s="284"/>
      <c r="Q134" s="284"/>
      <c r="R134" s="154" t="str">
        <f t="shared" si="951"/>
        <v/>
      </c>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298"/>
      <c r="BH134" s="299"/>
      <c r="BI134" s="299"/>
      <c r="BJ134" s="299"/>
      <c r="BK134" s="299"/>
      <c r="BL134" s="299"/>
      <c r="BM134" s="299"/>
      <c r="BN134" s="299"/>
      <c r="BO134" s="299"/>
      <c r="BP134" s="299"/>
      <c r="BQ134" s="299"/>
      <c r="BR134" s="299"/>
      <c r="BS134" s="299"/>
      <c r="BT134" s="299"/>
      <c r="BU134" s="299"/>
      <c r="BV134" s="299"/>
      <c r="BW134" s="300"/>
      <c r="BY134" s="146"/>
      <c r="BZ134" s="158" t="str">
        <f t="shared" si="952"/>
        <v/>
      </c>
      <c r="CA134" s="166">
        <f t="shared" si="953"/>
        <v>0</v>
      </c>
      <c r="CB134" s="166">
        <f t="shared" si="954"/>
        <v>0</v>
      </c>
      <c r="CD134" s="166">
        <f t="shared" si="955"/>
        <v>0</v>
      </c>
      <c r="CE134" s="166">
        <f t="shared" si="955"/>
        <v>0</v>
      </c>
      <c r="CF134" s="166">
        <f t="shared" si="955"/>
        <v>0</v>
      </c>
      <c r="CG134" s="166">
        <f t="shared" si="955"/>
        <v>0</v>
      </c>
      <c r="CH134" s="166">
        <f t="shared" si="955"/>
        <v>0</v>
      </c>
      <c r="CI134" s="166">
        <f t="shared" si="955"/>
        <v>0</v>
      </c>
      <c r="CJ134" s="166">
        <f t="shared" si="955"/>
        <v>0</v>
      </c>
      <c r="CK134" s="166">
        <f t="shared" si="955"/>
        <v>0</v>
      </c>
      <c r="CL134" s="166">
        <f t="shared" si="955"/>
        <v>0</v>
      </c>
      <c r="CM134" s="166">
        <f t="shared" si="955"/>
        <v>0</v>
      </c>
      <c r="CN134" s="166">
        <f t="shared" si="956"/>
        <v>0</v>
      </c>
      <c r="CO134" s="166">
        <f t="shared" si="956"/>
        <v>0</v>
      </c>
      <c r="CP134" s="166">
        <f t="shared" si="956"/>
        <v>0</v>
      </c>
      <c r="CQ134" s="166">
        <f t="shared" si="956"/>
        <v>0</v>
      </c>
      <c r="CR134" s="166">
        <f t="shared" si="956"/>
        <v>0</v>
      </c>
      <c r="CS134" s="166">
        <f t="shared" si="956"/>
        <v>0</v>
      </c>
      <c r="CT134" s="166">
        <f t="shared" si="956"/>
        <v>0</v>
      </c>
      <c r="CU134" s="166">
        <f t="shared" si="956"/>
        <v>0</v>
      </c>
      <c r="CV134" s="166">
        <f t="shared" si="956"/>
        <v>0</v>
      </c>
      <c r="CW134" s="166">
        <f t="shared" si="956"/>
        <v>0</v>
      </c>
      <c r="CX134" s="166">
        <f t="shared" si="957"/>
        <v>0</v>
      </c>
      <c r="CY134" s="166">
        <f t="shared" si="957"/>
        <v>0</v>
      </c>
      <c r="CZ134" s="166">
        <f t="shared" si="957"/>
        <v>0</v>
      </c>
      <c r="DA134" s="166">
        <f t="shared" si="957"/>
        <v>0</v>
      </c>
      <c r="DB134" s="166">
        <f t="shared" si="957"/>
        <v>0</v>
      </c>
      <c r="DC134" s="166">
        <f t="shared" si="957"/>
        <v>0</v>
      </c>
      <c r="DD134" s="166">
        <f t="shared" si="957"/>
        <v>0</v>
      </c>
      <c r="DE134" s="166">
        <f t="shared" si="957"/>
        <v>0</v>
      </c>
      <c r="DF134" s="166">
        <f t="shared" si="957"/>
        <v>0</v>
      </c>
      <c r="DG134" s="166">
        <f t="shared" si="957"/>
        <v>0</v>
      </c>
      <c r="DH134" s="166">
        <f t="shared" si="958"/>
        <v>0</v>
      </c>
      <c r="DI134" s="166">
        <f t="shared" si="958"/>
        <v>0</v>
      </c>
      <c r="DJ134" s="166">
        <f t="shared" si="958"/>
        <v>0</v>
      </c>
      <c r="DK134" s="166">
        <f t="shared" si="958"/>
        <v>0</v>
      </c>
      <c r="DL134" s="166">
        <f t="shared" si="958"/>
        <v>0</v>
      </c>
      <c r="DM134" s="166">
        <f t="shared" si="958"/>
        <v>0</v>
      </c>
      <c r="DN134" s="166">
        <f t="shared" si="958"/>
        <v>0</v>
      </c>
      <c r="DO134" s="166">
        <f t="shared" si="958"/>
        <v>0</v>
      </c>
      <c r="DP134" s="166">
        <f t="shared" si="958"/>
        <v>0</v>
      </c>
      <c r="DQ134" s="166">
        <f t="shared" si="958"/>
        <v>0</v>
      </c>
      <c r="DS134" s="166">
        <f t="shared" si="959"/>
        <v>0</v>
      </c>
      <c r="DT134" s="166">
        <f t="shared" si="959"/>
        <v>0</v>
      </c>
      <c r="DU134" s="166">
        <f t="shared" si="959"/>
        <v>0</v>
      </c>
      <c r="DV134" s="166">
        <f t="shared" si="959"/>
        <v>0</v>
      </c>
      <c r="DW134" s="166">
        <f t="shared" si="959"/>
        <v>0</v>
      </c>
      <c r="DX134" s="166">
        <f t="shared" si="959"/>
        <v>0</v>
      </c>
      <c r="DY134" s="166">
        <f t="shared" si="959"/>
        <v>0</v>
      </c>
      <c r="DZ134" s="166">
        <f t="shared" si="959"/>
        <v>0</v>
      </c>
      <c r="EA134" s="166">
        <f t="shared" si="959"/>
        <v>0</v>
      </c>
      <c r="EB134" s="166">
        <f t="shared" si="959"/>
        <v>0</v>
      </c>
      <c r="EC134" s="166">
        <f t="shared" si="960"/>
        <v>0</v>
      </c>
      <c r="ED134" s="166">
        <f t="shared" si="960"/>
        <v>0</v>
      </c>
      <c r="EE134" s="166">
        <f t="shared" si="960"/>
        <v>0</v>
      </c>
      <c r="EF134" s="166">
        <f t="shared" si="960"/>
        <v>0</v>
      </c>
      <c r="EG134" s="166">
        <f t="shared" si="960"/>
        <v>0</v>
      </c>
      <c r="EH134" s="166">
        <f t="shared" si="960"/>
        <v>0</v>
      </c>
      <c r="EI134" s="166">
        <f t="shared" si="960"/>
        <v>0</v>
      </c>
      <c r="EJ134" s="166">
        <f t="shared" si="960"/>
        <v>0</v>
      </c>
      <c r="EK134" s="166">
        <f t="shared" si="960"/>
        <v>0</v>
      </c>
      <c r="EL134" s="166">
        <f t="shared" si="960"/>
        <v>0</v>
      </c>
      <c r="EM134" s="166">
        <f t="shared" si="961"/>
        <v>0</v>
      </c>
      <c r="EN134" s="166">
        <f t="shared" si="961"/>
        <v>0</v>
      </c>
      <c r="EO134" s="166">
        <f t="shared" si="961"/>
        <v>0</v>
      </c>
      <c r="EP134" s="166">
        <f t="shared" si="961"/>
        <v>0</v>
      </c>
      <c r="EQ134" s="166">
        <f t="shared" si="961"/>
        <v>0</v>
      </c>
      <c r="ER134" s="166">
        <f t="shared" si="961"/>
        <v>0</v>
      </c>
      <c r="ES134" s="166">
        <f t="shared" si="961"/>
        <v>0</v>
      </c>
      <c r="ET134" s="166">
        <f t="shared" si="961"/>
        <v>0</v>
      </c>
      <c r="EU134" s="166">
        <f t="shared" si="961"/>
        <v>0</v>
      </c>
      <c r="EV134" s="166">
        <f t="shared" si="961"/>
        <v>0</v>
      </c>
      <c r="EW134" s="166">
        <f t="shared" si="962"/>
        <v>0</v>
      </c>
      <c r="EX134" s="166">
        <f t="shared" si="962"/>
        <v>0</v>
      </c>
      <c r="EY134" s="166">
        <f t="shared" si="962"/>
        <v>0</v>
      </c>
      <c r="EZ134" s="166">
        <f t="shared" si="962"/>
        <v>0</v>
      </c>
      <c r="FA134" s="166">
        <f t="shared" si="962"/>
        <v>0</v>
      </c>
      <c r="FB134" s="166">
        <f t="shared" si="962"/>
        <v>0</v>
      </c>
      <c r="FC134" s="166">
        <f t="shared" si="962"/>
        <v>0</v>
      </c>
      <c r="FD134" s="166">
        <f t="shared" si="962"/>
        <v>0</v>
      </c>
      <c r="FE134" s="166">
        <f t="shared" si="962"/>
        <v>0</v>
      </c>
      <c r="FF134" s="166">
        <f t="shared" si="962"/>
        <v>0</v>
      </c>
      <c r="FH134" s="166">
        <f t="shared" si="963"/>
        <v>0</v>
      </c>
      <c r="FI134" s="166">
        <f t="shared" si="964"/>
        <v>0</v>
      </c>
      <c r="FJ134" s="166">
        <f t="shared" si="964"/>
        <v>0</v>
      </c>
      <c r="FK134" s="166">
        <f t="shared" si="964"/>
        <v>0</v>
      </c>
      <c r="FL134" s="166">
        <f t="shared" si="964"/>
        <v>0</v>
      </c>
      <c r="FM134" s="166">
        <f t="shared" si="964"/>
        <v>0</v>
      </c>
      <c r="FN134" s="166">
        <f t="shared" si="964"/>
        <v>0</v>
      </c>
      <c r="FO134" s="166">
        <f t="shared" si="964"/>
        <v>0</v>
      </c>
      <c r="FP134" s="166">
        <f t="shared" si="964"/>
        <v>0</v>
      </c>
      <c r="FQ134" s="166">
        <f t="shared" si="964"/>
        <v>0</v>
      </c>
      <c r="FR134" s="166">
        <f t="shared" si="964"/>
        <v>0</v>
      </c>
      <c r="FS134" s="166">
        <f t="shared" si="964"/>
        <v>0</v>
      </c>
      <c r="FT134" s="166">
        <f t="shared" si="964"/>
        <v>0</v>
      </c>
      <c r="FU134" s="166">
        <f t="shared" si="964"/>
        <v>0</v>
      </c>
      <c r="FV134" s="166">
        <f t="shared" si="964"/>
        <v>0</v>
      </c>
      <c r="FW134" s="166">
        <f t="shared" si="964"/>
        <v>0</v>
      </c>
      <c r="FX134" s="166">
        <f t="shared" si="964"/>
        <v>0</v>
      </c>
      <c r="FY134" s="166">
        <f t="shared" si="965"/>
        <v>0</v>
      </c>
      <c r="FZ134" s="166">
        <f t="shared" si="966"/>
        <v>0</v>
      </c>
      <c r="GA134" s="166">
        <f t="shared" si="967"/>
        <v>0</v>
      </c>
      <c r="GB134" s="166">
        <f t="shared" si="968"/>
        <v>0</v>
      </c>
      <c r="GC134" s="166">
        <f t="shared" si="969"/>
        <v>0</v>
      </c>
      <c r="GD134" s="166">
        <f t="shared" si="970"/>
        <v>0</v>
      </c>
      <c r="GE134" s="166">
        <f t="shared" si="971"/>
        <v>0</v>
      </c>
      <c r="GF134" s="166">
        <f t="shared" si="972"/>
        <v>0</v>
      </c>
      <c r="GG134" s="166">
        <f t="shared" si="973"/>
        <v>0</v>
      </c>
      <c r="GH134" s="166">
        <f t="shared" si="974"/>
        <v>0</v>
      </c>
      <c r="GI134" s="166">
        <f t="shared" si="975"/>
        <v>0</v>
      </c>
      <c r="GJ134" s="166">
        <f t="shared" si="976"/>
        <v>0</v>
      </c>
      <c r="GK134" s="166">
        <f t="shared" si="977"/>
        <v>0</v>
      </c>
      <c r="GL134" s="166">
        <f t="shared" si="978"/>
        <v>0</v>
      </c>
      <c r="GM134" s="166">
        <f t="shared" si="979"/>
        <v>0</v>
      </c>
      <c r="GN134" s="166">
        <f t="shared" si="980"/>
        <v>0</v>
      </c>
      <c r="GO134" s="166">
        <f t="shared" si="981"/>
        <v>0</v>
      </c>
      <c r="GP134" s="166">
        <f t="shared" si="982"/>
        <v>0</v>
      </c>
      <c r="GQ134" s="166">
        <f t="shared" si="983"/>
        <v>0</v>
      </c>
      <c r="GR134" s="166">
        <f t="shared" si="984"/>
        <v>0</v>
      </c>
      <c r="GS134" s="166">
        <f t="shared" si="985"/>
        <v>0</v>
      </c>
      <c r="GT134" s="166">
        <f t="shared" si="986"/>
        <v>0</v>
      </c>
      <c r="GU134" s="166">
        <f t="shared" si="987"/>
        <v>0</v>
      </c>
      <c r="GW134" s="166">
        <f t="shared" si="988"/>
        <v>0</v>
      </c>
      <c r="GX134" s="166">
        <f t="shared" si="988"/>
        <v>0</v>
      </c>
      <c r="GY134" s="166">
        <f t="shared" si="988"/>
        <v>0</v>
      </c>
      <c r="GZ134" s="166">
        <f t="shared" si="988"/>
        <v>0</v>
      </c>
      <c r="HA134" s="166">
        <f t="shared" si="988"/>
        <v>0</v>
      </c>
      <c r="HB134" s="166">
        <f t="shared" si="988"/>
        <v>0</v>
      </c>
      <c r="HC134" s="166">
        <f t="shared" si="988"/>
        <v>0</v>
      </c>
      <c r="HD134" s="166">
        <f t="shared" si="988"/>
        <v>0</v>
      </c>
      <c r="HE134" s="166">
        <f t="shared" si="988"/>
        <v>0</v>
      </c>
      <c r="HF134" s="166">
        <f t="shared" si="988"/>
        <v>0</v>
      </c>
      <c r="HG134" s="166">
        <f t="shared" si="988"/>
        <v>0</v>
      </c>
      <c r="HH134" s="166">
        <f t="shared" si="988"/>
        <v>0</v>
      </c>
      <c r="HI134" s="166">
        <f t="shared" si="988"/>
        <v>0</v>
      </c>
      <c r="HJ134" s="166">
        <f t="shared" si="988"/>
        <v>0</v>
      </c>
      <c r="HK134" s="166">
        <f t="shared" si="988"/>
        <v>0</v>
      </c>
      <c r="HL134" s="166">
        <f t="shared" si="988"/>
        <v>0</v>
      </c>
      <c r="HM134" s="166">
        <f t="shared" si="988"/>
        <v>0</v>
      </c>
      <c r="HN134" s="166">
        <f t="shared" si="988"/>
        <v>0</v>
      </c>
      <c r="HO134" s="166">
        <f t="shared" si="988"/>
        <v>0</v>
      </c>
      <c r="HP134" s="166">
        <f t="shared" si="988"/>
        <v>0</v>
      </c>
      <c r="HQ134" s="166">
        <f t="shared" si="988"/>
        <v>0</v>
      </c>
      <c r="HR134" s="166">
        <f t="shared" si="988"/>
        <v>0</v>
      </c>
      <c r="HS134" s="166">
        <f t="shared" si="988"/>
        <v>0</v>
      </c>
      <c r="HT134" s="166">
        <f t="shared" si="988"/>
        <v>0</v>
      </c>
      <c r="HU134" s="166">
        <f t="shared" si="988"/>
        <v>0</v>
      </c>
      <c r="HV134" s="166">
        <f t="shared" si="988"/>
        <v>0</v>
      </c>
      <c r="HW134" s="166">
        <f t="shared" si="988"/>
        <v>0</v>
      </c>
      <c r="HX134" s="166">
        <f t="shared" si="988"/>
        <v>0</v>
      </c>
      <c r="HY134" s="166">
        <f t="shared" si="988"/>
        <v>0</v>
      </c>
      <c r="HZ134" s="166">
        <f t="shared" si="988"/>
        <v>0</v>
      </c>
      <c r="IA134" s="166">
        <f t="shared" si="988"/>
        <v>0</v>
      </c>
      <c r="IB134" s="166">
        <f t="shared" si="988"/>
        <v>0</v>
      </c>
      <c r="IC134" s="166">
        <f t="shared" si="988"/>
        <v>0</v>
      </c>
      <c r="ID134" s="166">
        <f t="shared" si="989"/>
        <v>0</v>
      </c>
      <c r="IE134" s="166">
        <f t="shared" si="990"/>
        <v>0</v>
      </c>
      <c r="IF134" s="166">
        <f t="shared" si="991"/>
        <v>0</v>
      </c>
      <c r="IG134" s="166">
        <f t="shared" si="992"/>
        <v>0</v>
      </c>
      <c r="IH134" s="166">
        <f t="shared" si="993"/>
        <v>0</v>
      </c>
      <c r="II134" s="166">
        <f t="shared" si="994"/>
        <v>0</v>
      </c>
      <c r="IJ134" s="166">
        <f t="shared" si="995"/>
        <v>0</v>
      </c>
      <c r="IL134" s="166">
        <f t="shared" si="996"/>
        <v>0</v>
      </c>
      <c r="IM134" s="166">
        <f t="shared" si="996"/>
        <v>0</v>
      </c>
      <c r="IN134" s="166">
        <f t="shared" si="996"/>
        <v>0</v>
      </c>
      <c r="IO134" s="166">
        <f t="shared" si="996"/>
        <v>0</v>
      </c>
      <c r="IP134" s="166">
        <f t="shared" si="996"/>
        <v>0</v>
      </c>
      <c r="IQ134" s="166">
        <f t="shared" si="996"/>
        <v>0</v>
      </c>
      <c r="IR134" s="166">
        <f t="shared" si="996"/>
        <v>0</v>
      </c>
      <c r="IS134" s="166">
        <f t="shared" si="996"/>
        <v>0</v>
      </c>
      <c r="IT134" s="166">
        <f t="shared" si="996"/>
        <v>0</v>
      </c>
      <c r="IU134" s="166">
        <f t="shared" si="996"/>
        <v>0</v>
      </c>
      <c r="IV134" s="166">
        <f t="shared" si="997"/>
        <v>0</v>
      </c>
      <c r="IW134" s="166">
        <f t="shared" si="997"/>
        <v>0</v>
      </c>
      <c r="IX134" s="166">
        <f t="shared" si="997"/>
        <v>0</v>
      </c>
      <c r="IY134" s="166">
        <f t="shared" si="997"/>
        <v>0</v>
      </c>
      <c r="IZ134" s="166">
        <f t="shared" si="997"/>
        <v>0</v>
      </c>
      <c r="JA134" s="166">
        <f t="shared" si="997"/>
        <v>0</v>
      </c>
      <c r="JB134" s="166">
        <f t="shared" si="997"/>
        <v>0</v>
      </c>
      <c r="JC134" s="166">
        <f t="shared" si="997"/>
        <v>0</v>
      </c>
      <c r="JD134" s="166">
        <f t="shared" si="997"/>
        <v>0</v>
      </c>
      <c r="JE134" s="166">
        <f t="shared" si="997"/>
        <v>0</v>
      </c>
      <c r="JF134" s="166">
        <f t="shared" si="998"/>
        <v>0</v>
      </c>
      <c r="JG134" s="166">
        <f t="shared" si="998"/>
        <v>0</v>
      </c>
      <c r="JH134" s="166">
        <f t="shared" si="998"/>
        <v>0</v>
      </c>
      <c r="JI134" s="166">
        <f t="shared" si="998"/>
        <v>0</v>
      </c>
      <c r="JJ134" s="166">
        <f t="shared" si="998"/>
        <v>0</v>
      </c>
      <c r="JK134" s="166">
        <f t="shared" si="998"/>
        <v>0</v>
      </c>
      <c r="JL134" s="166">
        <f t="shared" si="998"/>
        <v>0</v>
      </c>
      <c r="JM134" s="166">
        <f t="shared" si="998"/>
        <v>0</v>
      </c>
      <c r="JN134" s="166">
        <f t="shared" si="998"/>
        <v>0</v>
      </c>
      <c r="JO134" s="166">
        <f t="shared" si="998"/>
        <v>0</v>
      </c>
      <c r="JP134" s="166">
        <f t="shared" si="999"/>
        <v>0</v>
      </c>
      <c r="JQ134" s="166">
        <f t="shared" si="999"/>
        <v>0</v>
      </c>
      <c r="JR134" s="166">
        <f t="shared" si="999"/>
        <v>0</v>
      </c>
      <c r="JS134" s="166">
        <f t="shared" si="999"/>
        <v>0</v>
      </c>
      <c r="JT134" s="166">
        <f t="shared" si="999"/>
        <v>0</v>
      </c>
      <c r="JU134" s="166">
        <f t="shared" si="999"/>
        <v>0</v>
      </c>
      <c r="JV134" s="166">
        <f t="shared" si="999"/>
        <v>0</v>
      </c>
      <c r="JW134" s="166">
        <f t="shared" si="999"/>
        <v>0</v>
      </c>
      <c r="JX134" s="166">
        <f t="shared" si="999"/>
        <v>0</v>
      </c>
      <c r="JY134" s="166">
        <f t="shared" si="999"/>
        <v>0</v>
      </c>
      <c r="JZ134" s="167" t="str">
        <f>IF(MAX(IL134:JY134)=1,CONCATENATE("If no, risk for incorrect rental assistance calculation."),"")</f>
        <v/>
      </c>
    </row>
    <row r="135" spans="1:287" ht="12.95" customHeight="1" x14ac:dyDescent="0.25">
      <c r="A135" s="284" t="s">
        <v>60</v>
      </c>
      <c r="B135" s="284"/>
      <c r="C135" s="284"/>
      <c r="D135" s="284"/>
      <c r="E135" s="284"/>
      <c r="F135" s="284"/>
      <c r="G135" s="284"/>
      <c r="H135" s="284"/>
      <c r="I135" s="284"/>
      <c r="J135" s="284"/>
      <c r="K135" s="284"/>
      <c r="L135" s="284"/>
      <c r="M135" s="284"/>
      <c r="N135" s="284"/>
      <c r="O135" s="284"/>
      <c r="P135" s="284"/>
      <c r="Q135" s="284"/>
      <c r="R135" s="154" t="str">
        <f t="shared" si="951"/>
        <v/>
      </c>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298"/>
      <c r="BH135" s="299"/>
      <c r="BI135" s="299"/>
      <c r="BJ135" s="299"/>
      <c r="BK135" s="299"/>
      <c r="BL135" s="299"/>
      <c r="BM135" s="299"/>
      <c r="BN135" s="299"/>
      <c r="BO135" s="299"/>
      <c r="BP135" s="299"/>
      <c r="BQ135" s="299"/>
      <c r="BR135" s="299"/>
      <c r="BS135" s="299"/>
      <c r="BT135" s="299"/>
      <c r="BU135" s="299"/>
      <c r="BV135" s="299"/>
      <c r="BW135" s="300"/>
      <c r="BX135" s="7"/>
      <c r="BY135" s="147"/>
      <c r="BZ135" s="158" t="str">
        <f t="shared" si="952"/>
        <v/>
      </c>
      <c r="CA135" s="166">
        <f t="shared" si="953"/>
        <v>0</v>
      </c>
      <c r="CB135" s="166">
        <f t="shared" si="954"/>
        <v>0</v>
      </c>
      <c r="CD135" s="166">
        <f t="shared" si="955"/>
        <v>0</v>
      </c>
      <c r="CE135" s="166">
        <f t="shared" si="955"/>
        <v>0</v>
      </c>
      <c r="CF135" s="166">
        <f t="shared" si="955"/>
        <v>0</v>
      </c>
      <c r="CG135" s="166">
        <f t="shared" si="955"/>
        <v>0</v>
      </c>
      <c r="CH135" s="166">
        <f t="shared" si="955"/>
        <v>0</v>
      </c>
      <c r="CI135" s="166">
        <f t="shared" si="955"/>
        <v>0</v>
      </c>
      <c r="CJ135" s="166">
        <f t="shared" si="955"/>
        <v>0</v>
      </c>
      <c r="CK135" s="166">
        <f t="shared" si="955"/>
        <v>0</v>
      </c>
      <c r="CL135" s="166">
        <f t="shared" si="955"/>
        <v>0</v>
      </c>
      <c r="CM135" s="166">
        <f t="shared" si="955"/>
        <v>0</v>
      </c>
      <c r="CN135" s="166">
        <f t="shared" si="956"/>
        <v>0</v>
      </c>
      <c r="CO135" s="166">
        <f t="shared" si="956"/>
        <v>0</v>
      </c>
      <c r="CP135" s="166">
        <f t="shared" si="956"/>
        <v>0</v>
      </c>
      <c r="CQ135" s="166">
        <f t="shared" si="956"/>
        <v>0</v>
      </c>
      <c r="CR135" s="166">
        <f t="shared" si="956"/>
        <v>0</v>
      </c>
      <c r="CS135" s="166">
        <f t="shared" si="956"/>
        <v>0</v>
      </c>
      <c r="CT135" s="166">
        <f t="shared" si="956"/>
        <v>0</v>
      </c>
      <c r="CU135" s="166">
        <f t="shared" si="956"/>
        <v>0</v>
      </c>
      <c r="CV135" s="166">
        <f t="shared" si="956"/>
        <v>0</v>
      </c>
      <c r="CW135" s="166">
        <f t="shared" si="956"/>
        <v>0</v>
      </c>
      <c r="CX135" s="166">
        <f t="shared" si="957"/>
        <v>0</v>
      </c>
      <c r="CY135" s="166">
        <f t="shared" si="957"/>
        <v>0</v>
      </c>
      <c r="CZ135" s="166">
        <f t="shared" si="957"/>
        <v>0</v>
      </c>
      <c r="DA135" s="166">
        <f t="shared" si="957"/>
        <v>0</v>
      </c>
      <c r="DB135" s="166">
        <f t="shared" si="957"/>
        <v>0</v>
      </c>
      <c r="DC135" s="166">
        <f t="shared" si="957"/>
        <v>0</v>
      </c>
      <c r="DD135" s="166">
        <f t="shared" si="957"/>
        <v>0</v>
      </c>
      <c r="DE135" s="166">
        <f t="shared" si="957"/>
        <v>0</v>
      </c>
      <c r="DF135" s="166">
        <f t="shared" si="957"/>
        <v>0</v>
      </c>
      <c r="DG135" s="166">
        <f t="shared" si="957"/>
        <v>0</v>
      </c>
      <c r="DH135" s="166">
        <f t="shared" si="958"/>
        <v>0</v>
      </c>
      <c r="DI135" s="166">
        <f t="shared" si="958"/>
        <v>0</v>
      </c>
      <c r="DJ135" s="166">
        <f t="shared" si="958"/>
        <v>0</v>
      </c>
      <c r="DK135" s="166">
        <f t="shared" si="958"/>
        <v>0</v>
      </c>
      <c r="DL135" s="166">
        <f t="shared" si="958"/>
        <v>0</v>
      </c>
      <c r="DM135" s="166">
        <f t="shared" si="958"/>
        <v>0</v>
      </c>
      <c r="DN135" s="166">
        <f t="shared" si="958"/>
        <v>0</v>
      </c>
      <c r="DO135" s="166">
        <f t="shared" si="958"/>
        <v>0</v>
      </c>
      <c r="DP135" s="166">
        <f t="shared" si="958"/>
        <v>0</v>
      </c>
      <c r="DQ135" s="166">
        <f t="shared" si="958"/>
        <v>0</v>
      </c>
      <c r="DS135" s="166">
        <f t="shared" ref="DS135:EB136" si="1000">IF(AND(S$10&gt;0,S$102="Y",S135&lt;&gt;"N/A"),1,0)</f>
        <v>0</v>
      </c>
      <c r="DT135" s="166">
        <f t="shared" si="1000"/>
        <v>0</v>
      </c>
      <c r="DU135" s="166">
        <f t="shared" si="1000"/>
        <v>0</v>
      </c>
      <c r="DV135" s="166">
        <f t="shared" si="1000"/>
        <v>0</v>
      </c>
      <c r="DW135" s="166">
        <f t="shared" si="1000"/>
        <v>0</v>
      </c>
      <c r="DX135" s="166">
        <f t="shared" si="1000"/>
        <v>0</v>
      </c>
      <c r="DY135" s="166">
        <f t="shared" si="1000"/>
        <v>0</v>
      </c>
      <c r="DZ135" s="166">
        <f t="shared" si="1000"/>
        <v>0</v>
      </c>
      <c r="EA135" s="166">
        <f t="shared" si="1000"/>
        <v>0</v>
      </c>
      <c r="EB135" s="166">
        <f t="shared" si="1000"/>
        <v>0</v>
      </c>
      <c r="EC135" s="166">
        <f t="shared" ref="EC135:EL136" si="1001">IF(AND(AC$10&gt;0,AC$102="Y",AC135&lt;&gt;"N/A"),1,0)</f>
        <v>0</v>
      </c>
      <c r="ED135" s="166">
        <f t="shared" si="1001"/>
        <v>0</v>
      </c>
      <c r="EE135" s="166">
        <f t="shared" si="1001"/>
        <v>0</v>
      </c>
      <c r="EF135" s="166">
        <f t="shared" si="1001"/>
        <v>0</v>
      </c>
      <c r="EG135" s="166">
        <f t="shared" si="1001"/>
        <v>0</v>
      </c>
      <c r="EH135" s="166">
        <f t="shared" si="1001"/>
        <v>0</v>
      </c>
      <c r="EI135" s="166">
        <f t="shared" si="1001"/>
        <v>0</v>
      </c>
      <c r="EJ135" s="166">
        <f t="shared" si="1001"/>
        <v>0</v>
      </c>
      <c r="EK135" s="166">
        <f t="shared" si="1001"/>
        <v>0</v>
      </c>
      <c r="EL135" s="166">
        <f t="shared" si="1001"/>
        <v>0</v>
      </c>
      <c r="EM135" s="166">
        <f t="shared" ref="EM135:EV136" si="1002">IF(AND(AM$10&gt;0,AM$102="Y",AM135&lt;&gt;"N/A"),1,0)</f>
        <v>0</v>
      </c>
      <c r="EN135" s="166">
        <f t="shared" si="1002"/>
        <v>0</v>
      </c>
      <c r="EO135" s="166">
        <f t="shared" si="1002"/>
        <v>0</v>
      </c>
      <c r="EP135" s="166">
        <f t="shared" si="1002"/>
        <v>0</v>
      </c>
      <c r="EQ135" s="166">
        <f t="shared" si="1002"/>
        <v>0</v>
      </c>
      <c r="ER135" s="166">
        <f t="shared" si="1002"/>
        <v>0</v>
      </c>
      <c r="ES135" s="166">
        <f t="shared" si="1002"/>
        <v>0</v>
      </c>
      <c r="ET135" s="166">
        <f t="shared" si="1002"/>
        <v>0</v>
      </c>
      <c r="EU135" s="166">
        <f t="shared" si="1002"/>
        <v>0</v>
      </c>
      <c r="EV135" s="166">
        <f t="shared" si="1002"/>
        <v>0</v>
      </c>
      <c r="EW135" s="166">
        <f t="shared" ref="EW135:FF136" si="1003">IF(AND(AW$10&gt;0,AW$102="Y",AW135&lt;&gt;"N/A"),1,0)</f>
        <v>0</v>
      </c>
      <c r="EX135" s="166">
        <f t="shared" si="1003"/>
        <v>0</v>
      </c>
      <c r="EY135" s="166">
        <f t="shared" si="1003"/>
        <v>0</v>
      </c>
      <c r="EZ135" s="166">
        <f t="shared" si="1003"/>
        <v>0</v>
      </c>
      <c r="FA135" s="166">
        <f t="shared" si="1003"/>
        <v>0</v>
      </c>
      <c r="FB135" s="166">
        <f t="shared" si="1003"/>
        <v>0</v>
      </c>
      <c r="FC135" s="166">
        <f t="shared" si="1003"/>
        <v>0</v>
      </c>
      <c r="FD135" s="166">
        <f t="shared" si="1003"/>
        <v>0</v>
      </c>
      <c r="FE135" s="166">
        <f t="shared" si="1003"/>
        <v>0</v>
      </c>
      <c r="FF135" s="166">
        <f t="shared" si="1003"/>
        <v>0</v>
      </c>
      <c r="FH135" s="166">
        <f t="shared" si="963"/>
        <v>0</v>
      </c>
      <c r="FI135" s="166">
        <f t="shared" si="964"/>
        <v>0</v>
      </c>
      <c r="FJ135" s="166">
        <f t="shared" si="964"/>
        <v>0</v>
      </c>
      <c r="FK135" s="166">
        <f t="shared" si="964"/>
        <v>0</v>
      </c>
      <c r="FL135" s="166">
        <f t="shared" si="964"/>
        <v>0</v>
      </c>
      <c r="FM135" s="166">
        <f t="shared" si="964"/>
        <v>0</v>
      </c>
      <c r="FN135" s="166">
        <f t="shared" si="964"/>
        <v>0</v>
      </c>
      <c r="FO135" s="166">
        <f t="shared" si="964"/>
        <v>0</v>
      </c>
      <c r="FP135" s="166">
        <f t="shared" si="964"/>
        <v>0</v>
      </c>
      <c r="FQ135" s="166">
        <f t="shared" si="964"/>
        <v>0</v>
      </c>
      <c r="FR135" s="166">
        <f t="shared" si="964"/>
        <v>0</v>
      </c>
      <c r="FS135" s="166">
        <f t="shared" si="964"/>
        <v>0</v>
      </c>
      <c r="FT135" s="166">
        <f t="shared" si="964"/>
        <v>0</v>
      </c>
      <c r="FU135" s="166">
        <f t="shared" si="964"/>
        <v>0</v>
      </c>
      <c r="FV135" s="166">
        <f t="shared" si="964"/>
        <v>0</v>
      </c>
      <c r="FW135" s="166">
        <f t="shared" si="964"/>
        <v>0</v>
      </c>
      <c r="FX135" s="166">
        <f t="shared" si="964"/>
        <v>0</v>
      </c>
      <c r="FY135" s="166">
        <f t="shared" si="965"/>
        <v>0</v>
      </c>
      <c r="FZ135" s="166">
        <f t="shared" si="966"/>
        <v>0</v>
      </c>
      <c r="GA135" s="166">
        <f t="shared" si="967"/>
        <v>0</v>
      </c>
      <c r="GB135" s="166">
        <f t="shared" si="968"/>
        <v>0</v>
      </c>
      <c r="GC135" s="166">
        <f t="shared" si="969"/>
        <v>0</v>
      </c>
      <c r="GD135" s="166">
        <f t="shared" si="970"/>
        <v>0</v>
      </c>
      <c r="GE135" s="166">
        <f t="shared" si="971"/>
        <v>0</v>
      </c>
      <c r="GF135" s="166">
        <f t="shared" si="972"/>
        <v>0</v>
      </c>
      <c r="GG135" s="166">
        <f t="shared" si="973"/>
        <v>0</v>
      </c>
      <c r="GH135" s="166">
        <f t="shared" si="974"/>
        <v>0</v>
      </c>
      <c r="GI135" s="166">
        <f t="shared" si="975"/>
        <v>0</v>
      </c>
      <c r="GJ135" s="166">
        <f t="shared" si="976"/>
        <v>0</v>
      </c>
      <c r="GK135" s="166">
        <f t="shared" si="977"/>
        <v>0</v>
      </c>
      <c r="GL135" s="166">
        <f t="shared" si="978"/>
        <v>0</v>
      </c>
      <c r="GM135" s="166">
        <f t="shared" si="979"/>
        <v>0</v>
      </c>
      <c r="GN135" s="166">
        <f t="shared" si="980"/>
        <v>0</v>
      </c>
      <c r="GO135" s="166">
        <f t="shared" si="981"/>
        <v>0</v>
      </c>
      <c r="GP135" s="166">
        <f t="shared" si="982"/>
        <v>0</v>
      </c>
      <c r="GQ135" s="166">
        <f t="shared" si="983"/>
        <v>0</v>
      </c>
      <c r="GR135" s="166">
        <f t="shared" si="984"/>
        <v>0</v>
      </c>
      <c r="GS135" s="166">
        <f t="shared" si="985"/>
        <v>0</v>
      </c>
      <c r="GT135" s="166">
        <f t="shared" si="986"/>
        <v>0</v>
      </c>
      <c r="GU135" s="166">
        <f t="shared" si="987"/>
        <v>0</v>
      </c>
      <c r="GW135" s="166">
        <f t="shared" si="988"/>
        <v>0</v>
      </c>
      <c r="GX135" s="166">
        <f t="shared" si="988"/>
        <v>0</v>
      </c>
      <c r="GY135" s="166">
        <f t="shared" si="988"/>
        <v>0</v>
      </c>
      <c r="GZ135" s="166">
        <f t="shared" si="988"/>
        <v>0</v>
      </c>
      <c r="HA135" s="166">
        <f t="shared" si="988"/>
        <v>0</v>
      </c>
      <c r="HB135" s="166">
        <f t="shared" si="988"/>
        <v>0</v>
      </c>
      <c r="HC135" s="166">
        <f t="shared" si="988"/>
        <v>0</v>
      </c>
      <c r="HD135" s="166">
        <f t="shared" si="988"/>
        <v>0</v>
      </c>
      <c r="HE135" s="166">
        <f t="shared" si="988"/>
        <v>0</v>
      </c>
      <c r="HF135" s="166">
        <f t="shared" si="988"/>
        <v>0</v>
      </c>
      <c r="HG135" s="166">
        <f t="shared" si="988"/>
        <v>0</v>
      </c>
      <c r="HH135" s="166">
        <f t="shared" si="988"/>
        <v>0</v>
      </c>
      <c r="HI135" s="166">
        <f t="shared" si="988"/>
        <v>0</v>
      </c>
      <c r="HJ135" s="166">
        <f t="shared" si="988"/>
        <v>0</v>
      </c>
      <c r="HK135" s="166">
        <f t="shared" si="988"/>
        <v>0</v>
      </c>
      <c r="HL135" s="166">
        <f t="shared" si="988"/>
        <v>0</v>
      </c>
      <c r="HM135" s="166">
        <f t="shared" si="988"/>
        <v>0</v>
      </c>
      <c r="HN135" s="166">
        <f t="shared" si="988"/>
        <v>0</v>
      </c>
      <c r="HO135" s="166">
        <f t="shared" si="988"/>
        <v>0</v>
      </c>
      <c r="HP135" s="166">
        <f t="shared" si="988"/>
        <v>0</v>
      </c>
      <c r="HQ135" s="166">
        <f t="shared" si="988"/>
        <v>0</v>
      </c>
      <c r="HR135" s="166">
        <f t="shared" si="988"/>
        <v>0</v>
      </c>
      <c r="HS135" s="166">
        <f t="shared" si="988"/>
        <v>0</v>
      </c>
      <c r="HT135" s="166">
        <f t="shared" si="988"/>
        <v>0</v>
      </c>
      <c r="HU135" s="166">
        <f t="shared" si="988"/>
        <v>0</v>
      </c>
      <c r="HV135" s="166">
        <f t="shared" si="988"/>
        <v>0</v>
      </c>
      <c r="HW135" s="166">
        <f t="shared" si="988"/>
        <v>0</v>
      </c>
      <c r="HX135" s="166">
        <f t="shared" si="988"/>
        <v>0</v>
      </c>
      <c r="HY135" s="166">
        <f t="shared" si="988"/>
        <v>0</v>
      </c>
      <c r="HZ135" s="166">
        <f t="shared" si="988"/>
        <v>0</v>
      </c>
      <c r="IA135" s="166">
        <f t="shared" si="988"/>
        <v>0</v>
      </c>
      <c r="IB135" s="166">
        <f t="shared" si="988"/>
        <v>0</v>
      </c>
      <c r="IC135" s="166">
        <f t="shared" si="988"/>
        <v>0</v>
      </c>
      <c r="ID135" s="166">
        <f t="shared" si="989"/>
        <v>0</v>
      </c>
      <c r="IE135" s="166">
        <f t="shared" si="990"/>
        <v>0</v>
      </c>
      <c r="IF135" s="166">
        <f t="shared" si="991"/>
        <v>0</v>
      </c>
      <c r="IG135" s="166">
        <f t="shared" si="992"/>
        <v>0</v>
      </c>
      <c r="IH135" s="166">
        <f t="shared" si="993"/>
        <v>0</v>
      </c>
      <c r="II135" s="166">
        <f t="shared" si="994"/>
        <v>0</v>
      </c>
      <c r="IJ135" s="166">
        <f t="shared" si="995"/>
        <v>0</v>
      </c>
      <c r="IL135" s="166">
        <f t="shared" si="996"/>
        <v>0</v>
      </c>
      <c r="IM135" s="166">
        <f t="shared" si="996"/>
        <v>0</v>
      </c>
      <c r="IN135" s="166">
        <f t="shared" si="996"/>
        <v>0</v>
      </c>
      <c r="IO135" s="166">
        <f t="shared" si="996"/>
        <v>0</v>
      </c>
      <c r="IP135" s="166">
        <f t="shared" si="996"/>
        <v>0</v>
      </c>
      <c r="IQ135" s="166">
        <f t="shared" si="996"/>
        <v>0</v>
      </c>
      <c r="IR135" s="166">
        <f t="shared" si="996"/>
        <v>0</v>
      </c>
      <c r="IS135" s="166">
        <f t="shared" si="996"/>
        <v>0</v>
      </c>
      <c r="IT135" s="166">
        <f t="shared" si="996"/>
        <v>0</v>
      </c>
      <c r="IU135" s="166">
        <f t="shared" si="996"/>
        <v>0</v>
      </c>
      <c r="IV135" s="166">
        <f t="shared" si="997"/>
        <v>0</v>
      </c>
      <c r="IW135" s="166">
        <f t="shared" si="997"/>
        <v>0</v>
      </c>
      <c r="IX135" s="166">
        <f t="shared" si="997"/>
        <v>0</v>
      </c>
      <c r="IY135" s="166">
        <f t="shared" si="997"/>
        <v>0</v>
      </c>
      <c r="IZ135" s="166">
        <f t="shared" si="997"/>
        <v>0</v>
      </c>
      <c r="JA135" s="166">
        <f t="shared" si="997"/>
        <v>0</v>
      </c>
      <c r="JB135" s="166">
        <f t="shared" si="997"/>
        <v>0</v>
      </c>
      <c r="JC135" s="166">
        <f t="shared" si="997"/>
        <v>0</v>
      </c>
      <c r="JD135" s="166">
        <f t="shared" si="997"/>
        <v>0</v>
      </c>
      <c r="JE135" s="166">
        <f t="shared" si="997"/>
        <v>0</v>
      </c>
      <c r="JF135" s="166">
        <f t="shared" si="998"/>
        <v>0</v>
      </c>
      <c r="JG135" s="166">
        <f t="shared" si="998"/>
        <v>0</v>
      </c>
      <c r="JH135" s="166">
        <f t="shared" si="998"/>
        <v>0</v>
      </c>
      <c r="JI135" s="166">
        <f t="shared" si="998"/>
        <v>0</v>
      </c>
      <c r="JJ135" s="166">
        <f t="shared" si="998"/>
        <v>0</v>
      </c>
      <c r="JK135" s="166">
        <f t="shared" si="998"/>
        <v>0</v>
      </c>
      <c r="JL135" s="166">
        <f t="shared" si="998"/>
        <v>0</v>
      </c>
      <c r="JM135" s="166">
        <f t="shared" si="998"/>
        <v>0</v>
      </c>
      <c r="JN135" s="166">
        <f t="shared" si="998"/>
        <v>0</v>
      </c>
      <c r="JO135" s="166">
        <f t="shared" si="998"/>
        <v>0</v>
      </c>
      <c r="JP135" s="166">
        <f t="shared" si="999"/>
        <v>0</v>
      </c>
      <c r="JQ135" s="166">
        <f t="shared" si="999"/>
        <v>0</v>
      </c>
      <c r="JR135" s="166">
        <f t="shared" si="999"/>
        <v>0</v>
      </c>
      <c r="JS135" s="166">
        <f t="shared" si="999"/>
        <v>0</v>
      </c>
      <c r="JT135" s="166">
        <f t="shared" si="999"/>
        <v>0</v>
      </c>
      <c r="JU135" s="166">
        <f t="shared" si="999"/>
        <v>0</v>
      </c>
      <c r="JV135" s="166">
        <f t="shared" si="999"/>
        <v>0</v>
      </c>
      <c r="JW135" s="166">
        <f t="shared" si="999"/>
        <v>0</v>
      </c>
      <c r="JX135" s="166">
        <f t="shared" si="999"/>
        <v>0</v>
      </c>
      <c r="JY135" s="166">
        <f t="shared" si="999"/>
        <v>0</v>
      </c>
      <c r="JZ135" s="167" t="str">
        <f>IF(MAX(IL135:JY135)=1,CONCATENATE("If no, insufficient documentation of deduction values claimed by the household."),"")</f>
        <v/>
      </c>
    </row>
    <row r="136" spans="1:287" ht="12.95" customHeight="1" x14ac:dyDescent="0.25">
      <c r="A136" s="284" t="s">
        <v>61</v>
      </c>
      <c r="B136" s="284"/>
      <c r="C136" s="284"/>
      <c r="D136" s="284"/>
      <c r="E136" s="284"/>
      <c r="F136" s="284"/>
      <c r="G136" s="284"/>
      <c r="H136" s="284"/>
      <c r="I136" s="284"/>
      <c r="J136" s="284"/>
      <c r="K136" s="284"/>
      <c r="L136" s="284"/>
      <c r="M136" s="284"/>
      <c r="N136" s="284"/>
      <c r="O136" s="284"/>
      <c r="P136" s="284"/>
      <c r="Q136" s="284"/>
      <c r="R136" s="154" t="str">
        <f t="shared" si="951"/>
        <v/>
      </c>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298"/>
      <c r="BH136" s="299"/>
      <c r="BI136" s="299"/>
      <c r="BJ136" s="299"/>
      <c r="BK136" s="299"/>
      <c r="BL136" s="299"/>
      <c r="BM136" s="299"/>
      <c r="BN136" s="299"/>
      <c r="BO136" s="299"/>
      <c r="BP136" s="299"/>
      <c r="BQ136" s="299"/>
      <c r="BR136" s="299"/>
      <c r="BS136" s="299"/>
      <c r="BT136" s="299"/>
      <c r="BU136" s="299"/>
      <c r="BV136" s="299"/>
      <c r="BW136" s="300"/>
      <c r="BX136" s="7"/>
      <c r="BY136" s="147"/>
      <c r="BZ136" s="158" t="str">
        <f t="shared" si="952"/>
        <v/>
      </c>
      <c r="CA136" s="166">
        <f t="shared" si="953"/>
        <v>0</v>
      </c>
      <c r="CB136" s="166">
        <f t="shared" si="954"/>
        <v>0</v>
      </c>
      <c r="CD136" s="166">
        <f t="shared" si="955"/>
        <v>0</v>
      </c>
      <c r="CE136" s="166">
        <f t="shared" si="955"/>
        <v>0</v>
      </c>
      <c r="CF136" s="166">
        <f t="shared" si="955"/>
        <v>0</v>
      </c>
      <c r="CG136" s="166">
        <f t="shared" si="955"/>
        <v>0</v>
      </c>
      <c r="CH136" s="166">
        <f t="shared" si="955"/>
        <v>0</v>
      </c>
      <c r="CI136" s="166">
        <f t="shared" si="955"/>
        <v>0</v>
      </c>
      <c r="CJ136" s="166">
        <f t="shared" si="955"/>
        <v>0</v>
      </c>
      <c r="CK136" s="166">
        <f t="shared" si="955"/>
        <v>0</v>
      </c>
      <c r="CL136" s="166">
        <f t="shared" si="955"/>
        <v>0</v>
      </c>
      <c r="CM136" s="166">
        <f t="shared" si="955"/>
        <v>0</v>
      </c>
      <c r="CN136" s="166">
        <f t="shared" si="956"/>
        <v>0</v>
      </c>
      <c r="CO136" s="166">
        <f t="shared" si="956"/>
        <v>0</v>
      </c>
      <c r="CP136" s="166">
        <f t="shared" si="956"/>
        <v>0</v>
      </c>
      <c r="CQ136" s="166">
        <f t="shared" si="956"/>
        <v>0</v>
      </c>
      <c r="CR136" s="166">
        <f t="shared" si="956"/>
        <v>0</v>
      </c>
      <c r="CS136" s="166">
        <f t="shared" si="956"/>
        <v>0</v>
      </c>
      <c r="CT136" s="166">
        <f t="shared" si="956"/>
        <v>0</v>
      </c>
      <c r="CU136" s="166">
        <f t="shared" si="956"/>
        <v>0</v>
      </c>
      <c r="CV136" s="166">
        <f t="shared" si="956"/>
        <v>0</v>
      </c>
      <c r="CW136" s="166">
        <f t="shared" si="956"/>
        <v>0</v>
      </c>
      <c r="CX136" s="166">
        <f t="shared" si="957"/>
        <v>0</v>
      </c>
      <c r="CY136" s="166">
        <f t="shared" si="957"/>
        <v>0</v>
      </c>
      <c r="CZ136" s="166">
        <f t="shared" si="957"/>
        <v>0</v>
      </c>
      <c r="DA136" s="166">
        <f t="shared" si="957"/>
        <v>0</v>
      </c>
      <c r="DB136" s="166">
        <f t="shared" si="957"/>
        <v>0</v>
      </c>
      <c r="DC136" s="166">
        <f t="shared" si="957"/>
        <v>0</v>
      </c>
      <c r="DD136" s="166">
        <f t="shared" si="957"/>
        <v>0</v>
      </c>
      <c r="DE136" s="166">
        <f t="shared" si="957"/>
        <v>0</v>
      </c>
      <c r="DF136" s="166">
        <f t="shared" si="957"/>
        <v>0</v>
      </c>
      <c r="DG136" s="166">
        <f t="shared" si="957"/>
        <v>0</v>
      </c>
      <c r="DH136" s="166">
        <f t="shared" si="958"/>
        <v>0</v>
      </c>
      <c r="DI136" s="166">
        <f t="shared" si="958"/>
        <v>0</v>
      </c>
      <c r="DJ136" s="166">
        <f t="shared" si="958"/>
        <v>0</v>
      </c>
      <c r="DK136" s="166">
        <f t="shared" si="958"/>
        <v>0</v>
      </c>
      <c r="DL136" s="166">
        <f t="shared" si="958"/>
        <v>0</v>
      </c>
      <c r="DM136" s="166">
        <f t="shared" si="958"/>
        <v>0</v>
      </c>
      <c r="DN136" s="166">
        <f t="shared" si="958"/>
        <v>0</v>
      </c>
      <c r="DO136" s="166">
        <f t="shared" si="958"/>
        <v>0</v>
      </c>
      <c r="DP136" s="166">
        <f t="shared" si="958"/>
        <v>0</v>
      </c>
      <c r="DQ136" s="166">
        <f t="shared" si="958"/>
        <v>0</v>
      </c>
      <c r="DS136" s="166">
        <f t="shared" si="1000"/>
        <v>0</v>
      </c>
      <c r="DT136" s="166">
        <f t="shared" si="1000"/>
        <v>0</v>
      </c>
      <c r="DU136" s="166">
        <f t="shared" si="1000"/>
        <v>0</v>
      </c>
      <c r="DV136" s="166">
        <f t="shared" si="1000"/>
        <v>0</v>
      </c>
      <c r="DW136" s="166">
        <f t="shared" si="1000"/>
        <v>0</v>
      </c>
      <c r="DX136" s="166">
        <f t="shared" si="1000"/>
        <v>0</v>
      </c>
      <c r="DY136" s="166">
        <f t="shared" si="1000"/>
        <v>0</v>
      </c>
      <c r="DZ136" s="166">
        <f t="shared" si="1000"/>
        <v>0</v>
      </c>
      <c r="EA136" s="166">
        <f t="shared" si="1000"/>
        <v>0</v>
      </c>
      <c r="EB136" s="166">
        <f t="shared" si="1000"/>
        <v>0</v>
      </c>
      <c r="EC136" s="166">
        <f t="shared" si="1001"/>
        <v>0</v>
      </c>
      <c r="ED136" s="166">
        <f t="shared" si="1001"/>
        <v>0</v>
      </c>
      <c r="EE136" s="166">
        <f t="shared" si="1001"/>
        <v>0</v>
      </c>
      <c r="EF136" s="166">
        <f t="shared" si="1001"/>
        <v>0</v>
      </c>
      <c r="EG136" s="166">
        <f t="shared" si="1001"/>
        <v>0</v>
      </c>
      <c r="EH136" s="166">
        <f t="shared" si="1001"/>
        <v>0</v>
      </c>
      <c r="EI136" s="166">
        <f t="shared" si="1001"/>
        <v>0</v>
      </c>
      <c r="EJ136" s="166">
        <f t="shared" si="1001"/>
        <v>0</v>
      </c>
      <c r="EK136" s="166">
        <f t="shared" si="1001"/>
        <v>0</v>
      </c>
      <c r="EL136" s="166">
        <f t="shared" si="1001"/>
        <v>0</v>
      </c>
      <c r="EM136" s="166">
        <f t="shared" si="1002"/>
        <v>0</v>
      </c>
      <c r="EN136" s="166">
        <f t="shared" si="1002"/>
        <v>0</v>
      </c>
      <c r="EO136" s="166">
        <f t="shared" si="1002"/>
        <v>0</v>
      </c>
      <c r="EP136" s="166">
        <f t="shared" si="1002"/>
        <v>0</v>
      </c>
      <c r="EQ136" s="166">
        <f t="shared" si="1002"/>
        <v>0</v>
      </c>
      <c r="ER136" s="166">
        <f t="shared" si="1002"/>
        <v>0</v>
      </c>
      <c r="ES136" s="166">
        <f t="shared" si="1002"/>
        <v>0</v>
      </c>
      <c r="ET136" s="166">
        <f t="shared" si="1002"/>
        <v>0</v>
      </c>
      <c r="EU136" s="166">
        <f t="shared" si="1002"/>
        <v>0</v>
      </c>
      <c r="EV136" s="166">
        <f t="shared" si="1002"/>
        <v>0</v>
      </c>
      <c r="EW136" s="166">
        <f t="shared" si="1003"/>
        <v>0</v>
      </c>
      <c r="EX136" s="166">
        <f t="shared" si="1003"/>
        <v>0</v>
      </c>
      <c r="EY136" s="166">
        <f t="shared" si="1003"/>
        <v>0</v>
      </c>
      <c r="EZ136" s="166">
        <f t="shared" si="1003"/>
        <v>0</v>
      </c>
      <c r="FA136" s="166">
        <f t="shared" si="1003"/>
        <v>0</v>
      </c>
      <c r="FB136" s="166">
        <f t="shared" si="1003"/>
        <v>0</v>
      </c>
      <c r="FC136" s="166">
        <f t="shared" si="1003"/>
        <v>0</v>
      </c>
      <c r="FD136" s="166">
        <f t="shared" si="1003"/>
        <v>0</v>
      </c>
      <c r="FE136" s="166">
        <f t="shared" si="1003"/>
        <v>0</v>
      </c>
      <c r="FF136" s="166">
        <f t="shared" si="1003"/>
        <v>0</v>
      </c>
      <c r="FH136" s="166">
        <f t="shared" si="963"/>
        <v>0</v>
      </c>
      <c r="FI136" s="166">
        <f t="shared" si="964"/>
        <v>0</v>
      </c>
      <c r="FJ136" s="166">
        <f t="shared" si="964"/>
        <v>0</v>
      </c>
      <c r="FK136" s="166">
        <f t="shared" si="964"/>
        <v>0</v>
      </c>
      <c r="FL136" s="166">
        <f t="shared" si="964"/>
        <v>0</v>
      </c>
      <c r="FM136" s="166">
        <f t="shared" si="964"/>
        <v>0</v>
      </c>
      <c r="FN136" s="166">
        <f t="shared" si="964"/>
        <v>0</v>
      </c>
      <c r="FO136" s="166">
        <f t="shared" si="964"/>
        <v>0</v>
      </c>
      <c r="FP136" s="166">
        <f t="shared" si="964"/>
        <v>0</v>
      </c>
      <c r="FQ136" s="166">
        <f t="shared" si="964"/>
        <v>0</v>
      </c>
      <c r="FR136" s="166">
        <f t="shared" si="964"/>
        <v>0</v>
      </c>
      <c r="FS136" s="166">
        <f t="shared" si="964"/>
        <v>0</v>
      </c>
      <c r="FT136" s="166">
        <f t="shared" si="964"/>
        <v>0</v>
      </c>
      <c r="FU136" s="166">
        <f t="shared" si="964"/>
        <v>0</v>
      </c>
      <c r="FV136" s="166">
        <f t="shared" si="964"/>
        <v>0</v>
      </c>
      <c r="FW136" s="166">
        <f t="shared" si="964"/>
        <v>0</v>
      </c>
      <c r="FX136" s="166">
        <f t="shared" si="964"/>
        <v>0</v>
      </c>
      <c r="FY136" s="166">
        <f t="shared" si="965"/>
        <v>0</v>
      </c>
      <c r="FZ136" s="166">
        <f t="shared" si="966"/>
        <v>0</v>
      </c>
      <c r="GA136" s="166">
        <f t="shared" si="967"/>
        <v>0</v>
      </c>
      <c r="GB136" s="166">
        <f t="shared" si="968"/>
        <v>0</v>
      </c>
      <c r="GC136" s="166">
        <f t="shared" si="969"/>
        <v>0</v>
      </c>
      <c r="GD136" s="166">
        <f t="shared" si="970"/>
        <v>0</v>
      </c>
      <c r="GE136" s="166">
        <f t="shared" si="971"/>
        <v>0</v>
      </c>
      <c r="GF136" s="166">
        <f t="shared" si="972"/>
        <v>0</v>
      </c>
      <c r="GG136" s="166">
        <f t="shared" si="973"/>
        <v>0</v>
      </c>
      <c r="GH136" s="166">
        <f t="shared" si="974"/>
        <v>0</v>
      </c>
      <c r="GI136" s="166">
        <f t="shared" si="975"/>
        <v>0</v>
      </c>
      <c r="GJ136" s="166">
        <f t="shared" si="976"/>
        <v>0</v>
      </c>
      <c r="GK136" s="166">
        <f t="shared" si="977"/>
        <v>0</v>
      </c>
      <c r="GL136" s="166">
        <f t="shared" si="978"/>
        <v>0</v>
      </c>
      <c r="GM136" s="166">
        <f t="shared" si="979"/>
        <v>0</v>
      </c>
      <c r="GN136" s="166">
        <f t="shared" si="980"/>
        <v>0</v>
      </c>
      <c r="GO136" s="166">
        <f t="shared" si="981"/>
        <v>0</v>
      </c>
      <c r="GP136" s="166">
        <f t="shared" si="982"/>
        <v>0</v>
      </c>
      <c r="GQ136" s="166">
        <f t="shared" si="983"/>
        <v>0</v>
      </c>
      <c r="GR136" s="166">
        <f t="shared" si="984"/>
        <v>0</v>
      </c>
      <c r="GS136" s="166">
        <f t="shared" si="985"/>
        <v>0</v>
      </c>
      <c r="GT136" s="166">
        <f t="shared" si="986"/>
        <v>0</v>
      </c>
      <c r="GU136" s="166">
        <f t="shared" si="987"/>
        <v>0</v>
      </c>
      <c r="GW136" s="166">
        <f t="shared" si="988"/>
        <v>0</v>
      </c>
      <c r="GX136" s="166">
        <f t="shared" si="988"/>
        <v>0</v>
      </c>
      <c r="GY136" s="166">
        <f t="shared" si="988"/>
        <v>0</v>
      </c>
      <c r="GZ136" s="166">
        <f t="shared" si="988"/>
        <v>0</v>
      </c>
      <c r="HA136" s="166">
        <f t="shared" si="988"/>
        <v>0</v>
      </c>
      <c r="HB136" s="166">
        <f t="shared" si="988"/>
        <v>0</v>
      </c>
      <c r="HC136" s="166">
        <f t="shared" si="988"/>
        <v>0</v>
      </c>
      <c r="HD136" s="166">
        <f t="shared" si="988"/>
        <v>0</v>
      </c>
      <c r="HE136" s="166">
        <f t="shared" si="988"/>
        <v>0</v>
      </c>
      <c r="HF136" s="166">
        <f t="shared" si="988"/>
        <v>0</v>
      </c>
      <c r="HG136" s="166">
        <f t="shared" si="988"/>
        <v>0</v>
      </c>
      <c r="HH136" s="166">
        <f t="shared" si="988"/>
        <v>0</v>
      </c>
      <c r="HI136" s="166">
        <f t="shared" si="988"/>
        <v>0</v>
      </c>
      <c r="HJ136" s="166">
        <f t="shared" si="988"/>
        <v>0</v>
      </c>
      <c r="HK136" s="166">
        <f t="shared" si="988"/>
        <v>0</v>
      </c>
      <c r="HL136" s="166">
        <f t="shared" si="988"/>
        <v>0</v>
      </c>
      <c r="HM136" s="166">
        <f t="shared" si="988"/>
        <v>0</v>
      </c>
      <c r="HN136" s="166">
        <f t="shared" si="988"/>
        <v>0</v>
      </c>
      <c r="HO136" s="166">
        <f t="shared" si="988"/>
        <v>0</v>
      </c>
      <c r="HP136" s="166">
        <f t="shared" si="988"/>
        <v>0</v>
      </c>
      <c r="HQ136" s="166">
        <f t="shared" si="988"/>
        <v>0</v>
      </c>
      <c r="HR136" s="166">
        <f t="shared" si="988"/>
        <v>0</v>
      </c>
      <c r="HS136" s="166">
        <f t="shared" si="988"/>
        <v>0</v>
      </c>
      <c r="HT136" s="166">
        <f t="shared" si="988"/>
        <v>0</v>
      </c>
      <c r="HU136" s="166">
        <f t="shared" si="988"/>
        <v>0</v>
      </c>
      <c r="HV136" s="166">
        <f t="shared" si="988"/>
        <v>0</v>
      </c>
      <c r="HW136" s="166">
        <f t="shared" si="988"/>
        <v>0</v>
      </c>
      <c r="HX136" s="166">
        <f t="shared" si="988"/>
        <v>0</v>
      </c>
      <c r="HY136" s="166">
        <f t="shared" si="988"/>
        <v>0</v>
      </c>
      <c r="HZ136" s="166">
        <f t="shared" si="988"/>
        <v>0</v>
      </c>
      <c r="IA136" s="166">
        <f t="shared" si="988"/>
        <v>0</v>
      </c>
      <c r="IB136" s="166">
        <f t="shared" si="988"/>
        <v>0</v>
      </c>
      <c r="IC136" s="166">
        <f t="shared" si="988"/>
        <v>0</v>
      </c>
      <c r="ID136" s="166">
        <f t="shared" si="989"/>
        <v>0</v>
      </c>
      <c r="IE136" s="166">
        <f t="shared" si="990"/>
        <v>0</v>
      </c>
      <c r="IF136" s="166">
        <f t="shared" si="991"/>
        <v>0</v>
      </c>
      <c r="IG136" s="166">
        <f t="shared" si="992"/>
        <v>0</v>
      </c>
      <c r="IH136" s="166">
        <f t="shared" si="993"/>
        <v>0</v>
      </c>
      <c r="II136" s="166">
        <f t="shared" si="994"/>
        <v>0</v>
      </c>
      <c r="IJ136" s="166">
        <f t="shared" si="995"/>
        <v>0</v>
      </c>
      <c r="IL136" s="166">
        <f t="shared" si="996"/>
        <v>0</v>
      </c>
      <c r="IM136" s="166">
        <f t="shared" si="996"/>
        <v>0</v>
      </c>
      <c r="IN136" s="166">
        <f t="shared" si="996"/>
        <v>0</v>
      </c>
      <c r="IO136" s="166">
        <f t="shared" si="996"/>
        <v>0</v>
      </c>
      <c r="IP136" s="166">
        <f t="shared" si="996"/>
        <v>0</v>
      </c>
      <c r="IQ136" s="166">
        <f t="shared" si="996"/>
        <v>0</v>
      </c>
      <c r="IR136" s="166">
        <f t="shared" si="996"/>
        <v>0</v>
      </c>
      <c r="IS136" s="166">
        <f t="shared" si="996"/>
        <v>0</v>
      </c>
      <c r="IT136" s="166">
        <f t="shared" si="996"/>
        <v>0</v>
      </c>
      <c r="IU136" s="166">
        <f t="shared" si="996"/>
        <v>0</v>
      </c>
      <c r="IV136" s="166">
        <f t="shared" si="997"/>
        <v>0</v>
      </c>
      <c r="IW136" s="166">
        <f t="shared" si="997"/>
        <v>0</v>
      </c>
      <c r="IX136" s="166">
        <f t="shared" si="997"/>
        <v>0</v>
      </c>
      <c r="IY136" s="166">
        <f t="shared" si="997"/>
        <v>0</v>
      </c>
      <c r="IZ136" s="166">
        <f t="shared" si="997"/>
        <v>0</v>
      </c>
      <c r="JA136" s="166">
        <f t="shared" si="997"/>
        <v>0</v>
      </c>
      <c r="JB136" s="166">
        <f t="shared" si="997"/>
        <v>0</v>
      </c>
      <c r="JC136" s="166">
        <f t="shared" si="997"/>
        <v>0</v>
      </c>
      <c r="JD136" s="166">
        <f t="shared" si="997"/>
        <v>0</v>
      </c>
      <c r="JE136" s="166">
        <f t="shared" si="997"/>
        <v>0</v>
      </c>
      <c r="JF136" s="166">
        <f t="shared" si="998"/>
        <v>0</v>
      </c>
      <c r="JG136" s="166">
        <f t="shared" si="998"/>
        <v>0</v>
      </c>
      <c r="JH136" s="166">
        <f t="shared" si="998"/>
        <v>0</v>
      </c>
      <c r="JI136" s="166">
        <f t="shared" si="998"/>
        <v>0</v>
      </c>
      <c r="JJ136" s="166">
        <f t="shared" si="998"/>
        <v>0</v>
      </c>
      <c r="JK136" s="166">
        <f t="shared" si="998"/>
        <v>0</v>
      </c>
      <c r="JL136" s="166">
        <f t="shared" si="998"/>
        <v>0</v>
      </c>
      <c r="JM136" s="166">
        <f t="shared" si="998"/>
        <v>0</v>
      </c>
      <c r="JN136" s="166">
        <f t="shared" si="998"/>
        <v>0</v>
      </c>
      <c r="JO136" s="166">
        <f t="shared" si="998"/>
        <v>0</v>
      </c>
      <c r="JP136" s="166">
        <f t="shared" si="999"/>
        <v>0</v>
      </c>
      <c r="JQ136" s="166">
        <f t="shared" si="999"/>
        <v>0</v>
      </c>
      <c r="JR136" s="166">
        <f t="shared" si="999"/>
        <v>0</v>
      </c>
      <c r="JS136" s="166">
        <f t="shared" si="999"/>
        <v>0</v>
      </c>
      <c r="JT136" s="166">
        <f t="shared" si="999"/>
        <v>0</v>
      </c>
      <c r="JU136" s="166">
        <f t="shared" si="999"/>
        <v>0</v>
      </c>
      <c r="JV136" s="166">
        <f t="shared" si="999"/>
        <v>0</v>
      </c>
      <c r="JW136" s="166">
        <f t="shared" si="999"/>
        <v>0</v>
      </c>
      <c r="JX136" s="166">
        <f t="shared" si="999"/>
        <v>0</v>
      </c>
      <c r="JY136" s="166">
        <f t="shared" si="999"/>
        <v>0</v>
      </c>
      <c r="JZ136" s="167" t="str">
        <f>IF(MAX(IL136:JY136)=1,CONCATENATE("If no, risk for incorrect rental assistance calculation."),"")</f>
        <v/>
      </c>
    </row>
    <row r="137" spans="1:287" ht="12.95" customHeight="1" x14ac:dyDescent="0.25">
      <c r="A137" s="318" t="s">
        <v>354</v>
      </c>
      <c r="B137" s="319" t="s">
        <v>346</v>
      </c>
      <c r="C137" s="319" t="s">
        <v>346</v>
      </c>
      <c r="D137" s="319" t="s">
        <v>346</v>
      </c>
      <c r="E137" s="319" t="s">
        <v>346</v>
      </c>
      <c r="F137" s="319" t="s">
        <v>346</v>
      </c>
      <c r="G137" s="319" t="s">
        <v>346</v>
      </c>
      <c r="H137" s="319" t="s">
        <v>346</v>
      </c>
      <c r="I137" s="319" t="s">
        <v>346</v>
      </c>
      <c r="J137" s="319" t="s">
        <v>346</v>
      </c>
      <c r="K137" s="319" t="s">
        <v>346</v>
      </c>
      <c r="L137" s="319" t="s">
        <v>346</v>
      </c>
      <c r="M137" s="319" t="s">
        <v>346</v>
      </c>
      <c r="N137" s="319" t="s">
        <v>346</v>
      </c>
      <c r="O137" s="319" t="s">
        <v>346</v>
      </c>
      <c r="P137" s="319" t="s">
        <v>346</v>
      </c>
      <c r="Q137" s="319" t="s">
        <v>346</v>
      </c>
      <c r="R137" s="320"/>
      <c r="S137" s="188" t="str">
        <f t="shared" ref="S137:BF137" si="1004">IF(DS137=0,"",IF(AND(DS137=1,IL137=1),"Yes","No"))</f>
        <v/>
      </c>
      <c r="T137" s="188" t="str">
        <f t="shared" si="1004"/>
        <v/>
      </c>
      <c r="U137" s="188" t="str">
        <f t="shared" si="1004"/>
        <v/>
      </c>
      <c r="V137" s="188" t="str">
        <f t="shared" si="1004"/>
        <v/>
      </c>
      <c r="W137" s="188" t="str">
        <f t="shared" si="1004"/>
        <v/>
      </c>
      <c r="X137" s="188" t="str">
        <f t="shared" si="1004"/>
        <v/>
      </c>
      <c r="Y137" s="188" t="str">
        <f t="shared" si="1004"/>
        <v/>
      </c>
      <c r="Z137" s="188" t="str">
        <f t="shared" si="1004"/>
        <v/>
      </c>
      <c r="AA137" s="188" t="str">
        <f t="shared" si="1004"/>
        <v/>
      </c>
      <c r="AB137" s="188" t="str">
        <f t="shared" si="1004"/>
        <v/>
      </c>
      <c r="AC137" s="188" t="str">
        <f t="shared" si="1004"/>
        <v/>
      </c>
      <c r="AD137" s="188" t="str">
        <f t="shared" si="1004"/>
        <v/>
      </c>
      <c r="AE137" s="188" t="str">
        <f t="shared" si="1004"/>
        <v/>
      </c>
      <c r="AF137" s="188" t="str">
        <f t="shared" si="1004"/>
        <v/>
      </c>
      <c r="AG137" s="188" t="str">
        <f t="shared" si="1004"/>
        <v/>
      </c>
      <c r="AH137" s="188" t="str">
        <f t="shared" si="1004"/>
        <v/>
      </c>
      <c r="AI137" s="188" t="str">
        <f t="shared" si="1004"/>
        <v/>
      </c>
      <c r="AJ137" s="188" t="str">
        <f t="shared" si="1004"/>
        <v/>
      </c>
      <c r="AK137" s="188" t="str">
        <f t="shared" si="1004"/>
        <v/>
      </c>
      <c r="AL137" s="188" t="str">
        <f t="shared" si="1004"/>
        <v/>
      </c>
      <c r="AM137" s="188" t="str">
        <f t="shared" si="1004"/>
        <v/>
      </c>
      <c r="AN137" s="188" t="str">
        <f t="shared" si="1004"/>
        <v/>
      </c>
      <c r="AO137" s="188" t="str">
        <f t="shared" si="1004"/>
        <v/>
      </c>
      <c r="AP137" s="188" t="str">
        <f t="shared" si="1004"/>
        <v/>
      </c>
      <c r="AQ137" s="188" t="str">
        <f t="shared" si="1004"/>
        <v/>
      </c>
      <c r="AR137" s="188" t="str">
        <f t="shared" si="1004"/>
        <v/>
      </c>
      <c r="AS137" s="188" t="str">
        <f t="shared" si="1004"/>
        <v/>
      </c>
      <c r="AT137" s="188" t="str">
        <f t="shared" si="1004"/>
        <v/>
      </c>
      <c r="AU137" s="188" t="str">
        <f t="shared" si="1004"/>
        <v/>
      </c>
      <c r="AV137" s="188" t="str">
        <f t="shared" si="1004"/>
        <v/>
      </c>
      <c r="AW137" s="188" t="str">
        <f t="shared" si="1004"/>
        <v/>
      </c>
      <c r="AX137" s="188" t="str">
        <f t="shared" si="1004"/>
        <v/>
      </c>
      <c r="AY137" s="188" t="str">
        <f t="shared" si="1004"/>
        <v/>
      </c>
      <c r="AZ137" s="188" t="str">
        <f t="shared" si="1004"/>
        <v/>
      </c>
      <c r="BA137" s="188" t="str">
        <f t="shared" si="1004"/>
        <v/>
      </c>
      <c r="BB137" s="188" t="str">
        <f t="shared" si="1004"/>
        <v/>
      </c>
      <c r="BC137" s="188" t="str">
        <f t="shared" si="1004"/>
        <v/>
      </c>
      <c r="BD137" s="188" t="str">
        <f t="shared" si="1004"/>
        <v/>
      </c>
      <c r="BE137" s="188" t="str">
        <f t="shared" si="1004"/>
        <v/>
      </c>
      <c r="BF137" s="188" t="str">
        <f t="shared" si="1004"/>
        <v/>
      </c>
      <c r="BG137" s="230"/>
      <c r="BH137" s="231"/>
      <c r="BI137" s="231"/>
      <c r="BJ137" s="231"/>
      <c r="BK137" s="231"/>
      <c r="BL137" s="231"/>
      <c r="BM137" s="231"/>
      <c r="BN137" s="231"/>
      <c r="BO137" s="231"/>
      <c r="BP137" s="231"/>
      <c r="BQ137" s="231"/>
      <c r="BR137" s="231"/>
      <c r="BS137" s="231"/>
      <c r="BT137" s="231"/>
      <c r="BU137" s="231"/>
      <c r="BV137" s="231"/>
      <c r="BW137" s="232"/>
      <c r="BX137" s="8"/>
      <c r="BY137" s="10"/>
      <c r="BZ137" s="159"/>
      <c r="DS137" s="166">
        <f t="shared" ref="DS137:FF137" si="1005">IF(MAX(DS133:DS136)=1,1,0)</f>
        <v>0</v>
      </c>
      <c r="DT137" s="166">
        <f t="shared" si="1005"/>
        <v>0</v>
      </c>
      <c r="DU137" s="166">
        <f t="shared" si="1005"/>
        <v>0</v>
      </c>
      <c r="DV137" s="166">
        <f t="shared" si="1005"/>
        <v>0</v>
      </c>
      <c r="DW137" s="166">
        <f t="shared" si="1005"/>
        <v>0</v>
      </c>
      <c r="DX137" s="166">
        <f t="shared" si="1005"/>
        <v>0</v>
      </c>
      <c r="DY137" s="166">
        <f t="shared" si="1005"/>
        <v>0</v>
      </c>
      <c r="DZ137" s="166">
        <f t="shared" si="1005"/>
        <v>0</v>
      </c>
      <c r="EA137" s="166">
        <f t="shared" si="1005"/>
        <v>0</v>
      </c>
      <c r="EB137" s="166">
        <f t="shared" si="1005"/>
        <v>0</v>
      </c>
      <c r="EC137" s="166">
        <f t="shared" si="1005"/>
        <v>0</v>
      </c>
      <c r="ED137" s="166">
        <f t="shared" si="1005"/>
        <v>0</v>
      </c>
      <c r="EE137" s="166">
        <f t="shared" si="1005"/>
        <v>0</v>
      </c>
      <c r="EF137" s="166">
        <f t="shared" si="1005"/>
        <v>0</v>
      </c>
      <c r="EG137" s="166">
        <f t="shared" si="1005"/>
        <v>0</v>
      </c>
      <c r="EH137" s="166">
        <f t="shared" si="1005"/>
        <v>0</v>
      </c>
      <c r="EI137" s="166">
        <f t="shared" si="1005"/>
        <v>0</v>
      </c>
      <c r="EJ137" s="166">
        <f t="shared" si="1005"/>
        <v>0</v>
      </c>
      <c r="EK137" s="166">
        <f t="shared" si="1005"/>
        <v>0</v>
      </c>
      <c r="EL137" s="166">
        <f t="shared" si="1005"/>
        <v>0</v>
      </c>
      <c r="EM137" s="166">
        <f t="shared" si="1005"/>
        <v>0</v>
      </c>
      <c r="EN137" s="166">
        <f t="shared" si="1005"/>
        <v>0</v>
      </c>
      <c r="EO137" s="166">
        <f t="shared" si="1005"/>
        <v>0</v>
      </c>
      <c r="EP137" s="166">
        <f t="shared" si="1005"/>
        <v>0</v>
      </c>
      <c r="EQ137" s="166">
        <f t="shared" si="1005"/>
        <v>0</v>
      </c>
      <c r="ER137" s="166">
        <f t="shared" si="1005"/>
        <v>0</v>
      </c>
      <c r="ES137" s="166">
        <f t="shared" si="1005"/>
        <v>0</v>
      </c>
      <c r="ET137" s="166">
        <f t="shared" si="1005"/>
        <v>0</v>
      </c>
      <c r="EU137" s="166">
        <f t="shared" si="1005"/>
        <v>0</v>
      </c>
      <c r="EV137" s="166">
        <f t="shared" si="1005"/>
        <v>0</v>
      </c>
      <c r="EW137" s="166">
        <f t="shared" si="1005"/>
        <v>0</v>
      </c>
      <c r="EX137" s="166">
        <f t="shared" si="1005"/>
        <v>0</v>
      </c>
      <c r="EY137" s="166">
        <f t="shared" si="1005"/>
        <v>0</v>
      </c>
      <c r="EZ137" s="166">
        <f t="shared" si="1005"/>
        <v>0</v>
      </c>
      <c r="FA137" s="166">
        <f t="shared" si="1005"/>
        <v>0</v>
      </c>
      <c r="FB137" s="166">
        <f t="shared" si="1005"/>
        <v>0</v>
      </c>
      <c r="FC137" s="166">
        <f t="shared" si="1005"/>
        <v>0</v>
      </c>
      <c r="FD137" s="166">
        <f t="shared" si="1005"/>
        <v>0</v>
      </c>
      <c r="FE137" s="166">
        <f t="shared" si="1005"/>
        <v>0</v>
      </c>
      <c r="FF137" s="166">
        <f t="shared" si="1005"/>
        <v>0</v>
      </c>
      <c r="IL137" s="166">
        <f t="shared" ref="IL137:JY137" si="1006">IF(MAX(IL133:IL136)=1,1,0)</f>
        <v>0</v>
      </c>
      <c r="IM137" s="166">
        <f t="shared" si="1006"/>
        <v>0</v>
      </c>
      <c r="IN137" s="166">
        <f t="shared" si="1006"/>
        <v>0</v>
      </c>
      <c r="IO137" s="166">
        <f t="shared" si="1006"/>
        <v>0</v>
      </c>
      <c r="IP137" s="166">
        <f t="shared" si="1006"/>
        <v>0</v>
      </c>
      <c r="IQ137" s="166">
        <f t="shared" si="1006"/>
        <v>0</v>
      </c>
      <c r="IR137" s="166">
        <f t="shared" si="1006"/>
        <v>0</v>
      </c>
      <c r="IS137" s="166">
        <f t="shared" si="1006"/>
        <v>0</v>
      </c>
      <c r="IT137" s="166">
        <f t="shared" si="1006"/>
        <v>0</v>
      </c>
      <c r="IU137" s="166">
        <f t="shared" si="1006"/>
        <v>0</v>
      </c>
      <c r="IV137" s="166">
        <f t="shared" si="1006"/>
        <v>0</v>
      </c>
      <c r="IW137" s="166">
        <f t="shared" si="1006"/>
        <v>0</v>
      </c>
      <c r="IX137" s="166">
        <f t="shared" si="1006"/>
        <v>0</v>
      </c>
      <c r="IY137" s="166">
        <f t="shared" si="1006"/>
        <v>0</v>
      </c>
      <c r="IZ137" s="166">
        <f t="shared" si="1006"/>
        <v>0</v>
      </c>
      <c r="JA137" s="166">
        <f t="shared" si="1006"/>
        <v>0</v>
      </c>
      <c r="JB137" s="166">
        <f t="shared" si="1006"/>
        <v>0</v>
      </c>
      <c r="JC137" s="166">
        <f t="shared" si="1006"/>
        <v>0</v>
      </c>
      <c r="JD137" s="166">
        <f t="shared" si="1006"/>
        <v>0</v>
      </c>
      <c r="JE137" s="166">
        <f t="shared" si="1006"/>
        <v>0</v>
      </c>
      <c r="JF137" s="166">
        <f t="shared" si="1006"/>
        <v>0</v>
      </c>
      <c r="JG137" s="166">
        <f t="shared" si="1006"/>
        <v>0</v>
      </c>
      <c r="JH137" s="166">
        <f t="shared" si="1006"/>
        <v>0</v>
      </c>
      <c r="JI137" s="166">
        <f t="shared" si="1006"/>
        <v>0</v>
      </c>
      <c r="JJ137" s="166">
        <f t="shared" si="1006"/>
        <v>0</v>
      </c>
      <c r="JK137" s="166">
        <f t="shared" si="1006"/>
        <v>0</v>
      </c>
      <c r="JL137" s="166">
        <f t="shared" si="1006"/>
        <v>0</v>
      </c>
      <c r="JM137" s="166">
        <f t="shared" si="1006"/>
        <v>0</v>
      </c>
      <c r="JN137" s="166">
        <f t="shared" si="1006"/>
        <v>0</v>
      </c>
      <c r="JO137" s="166">
        <f t="shared" si="1006"/>
        <v>0</v>
      </c>
      <c r="JP137" s="166">
        <f t="shared" si="1006"/>
        <v>0</v>
      </c>
      <c r="JQ137" s="166">
        <f t="shared" si="1006"/>
        <v>0</v>
      </c>
      <c r="JR137" s="166">
        <f t="shared" si="1006"/>
        <v>0</v>
      </c>
      <c r="JS137" s="166">
        <f t="shared" si="1006"/>
        <v>0</v>
      </c>
      <c r="JT137" s="166">
        <f t="shared" si="1006"/>
        <v>0</v>
      </c>
      <c r="JU137" s="166">
        <f t="shared" si="1006"/>
        <v>0</v>
      </c>
      <c r="JV137" s="166">
        <f t="shared" si="1006"/>
        <v>0</v>
      </c>
      <c r="JW137" s="166">
        <f t="shared" si="1006"/>
        <v>0</v>
      </c>
      <c r="JX137" s="166">
        <f t="shared" si="1006"/>
        <v>0</v>
      </c>
      <c r="JY137" s="166">
        <f t="shared" si="1006"/>
        <v>0</v>
      </c>
    </row>
    <row r="138" spans="1:287" ht="15" customHeight="1" x14ac:dyDescent="0.25">
      <c r="A138" s="35" t="s">
        <v>264</v>
      </c>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36"/>
      <c r="BG138" s="178" t="s">
        <v>158</v>
      </c>
      <c r="BH138" s="15"/>
      <c r="BI138" s="15"/>
      <c r="BJ138" s="15"/>
      <c r="BK138" s="15"/>
      <c r="BL138" s="15"/>
      <c r="BM138" s="15"/>
      <c r="BN138" s="15"/>
      <c r="BO138" s="15"/>
      <c r="BP138" s="15"/>
      <c r="BQ138" s="15"/>
      <c r="BR138" s="15"/>
      <c r="BS138" s="15"/>
      <c r="BT138" s="15"/>
      <c r="BU138" s="15"/>
      <c r="BV138" s="15"/>
      <c r="BW138" s="36"/>
    </row>
    <row r="139" spans="1:287" ht="12.95" customHeight="1" x14ac:dyDescent="0.25">
      <c r="A139" s="284" t="s">
        <v>203</v>
      </c>
      <c r="B139" s="284"/>
      <c r="C139" s="284"/>
      <c r="D139" s="284"/>
      <c r="E139" s="284"/>
      <c r="F139" s="284"/>
      <c r="G139" s="284"/>
      <c r="H139" s="284"/>
      <c r="I139" s="284"/>
      <c r="J139" s="284"/>
      <c r="K139" s="284"/>
      <c r="L139" s="284"/>
      <c r="M139" s="284"/>
      <c r="N139" s="284"/>
      <c r="O139" s="284"/>
      <c r="P139" s="284"/>
      <c r="Q139" s="284"/>
      <c r="R139" s="154" t="str">
        <f>BZ139</f>
        <v/>
      </c>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295"/>
      <c r="BH139" s="296"/>
      <c r="BI139" s="296"/>
      <c r="BJ139" s="296"/>
      <c r="BK139" s="296"/>
      <c r="BL139" s="296"/>
      <c r="BM139" s="296"/>
      <c r="BN139" s="296"/>
      <c r="BO139" s="296"/>
      <c r="BP139" s="296"/>
      <c r="BQ139" s="296"/>
      <c r="BR139" s="296"/>
      <c r="BS139" s="296"/>
      <c r="BT139" s="296"/>
      <c r="BU139" s="296"/>
      <c r="BV139" s="296"/>
      <c r="BW139" s="297"/>
      <c r="BX139" s="7"/>
      <c r="BY139" s="147"/>
      <c r="BZ139" s="158" t="str">
        <f>IF(CB139&gt;0,CA139/CB139,"")</f>
        <v/>
      </c>
      <c r="CA139" s="166">
        <f>SUM(CD139:DQ139)</f>
        <v>0</v>
      </c>
      <c r="CB139" s="166">
        <f>SUM(DS139:FF139)</f>
        <v>0</v>
      </c>
      <c r="CD139" s="166">
        <f t="shared" ref="CD139:CM142" si="1007">IF(AND(S139="Y",DS139&gt;0),1,0)</f>
        <v>0</v>
      </c>
      <c r="CE139" s="166">
        <f t="shared" si="1007"/>
        <v>0</v>
      </c>
      <c r="CF139" s="166">
        <f t="shared" si="1007"/>
        <v>0</v>
      </c>
      <c r="CG139" s="166">
        <f t="shared" si="1007"/>
        <v>0</v>
      </c>
      <c r="CH139" s="166">
        <f t="shared" si="1007"/>
        <v>0</v>
      </c>
      <c r="CI139" s="166">
        <f t="shared" si="1007"/>
        <v>0</v>
      </c>
      <c r="CJ139" s="166">
        <f t="shared" si="1007"/>
        <v>0</v>
      </c>
      <c r="CK139" s="166">
        <f t="shared" si="1007"/>
        <v>0</v>
      </c>
      <c r="CL139" s="166">
        <f t="shared" si="1007"/>
        <v>0</v>
      </c>
      <c r="CM139" s="166">
        <f t="shared" si="1007"/>
        <v>0</v>
      </c>
      <c r="CN139" s="166">
        <f t="shared" ref="CN139:CW142" si="1008">IF(AND(AC139="Y",EC139&gt;0),1,0)</f>
        <v>0</v>
      </c>
      <c r="CO139" s="166">
        <f t="shared" si="1008"/>
        <v>0</v>
      </c>
      <c r="CP139" s="166">
        <f t="shared" si="1008"/>
        <v>0</v>
      </c>
      <c r="CQ139" s="166">
        <f t="shared" si="1008"/>
        <v>0</v>
      </c>
      <c r="CR139" s="166">
        <f t="shared" si="1008"/>
        <v>0</v>
      </c>
      <c r="CS139" s="166">
        <f t="shared" si="1008"/>
        <v>0</v>
      </c>
      <c r="CT139" s="166">
        <f t="shared" si="1008"/>
        <v>0</v>
      </c>
      <c r="CU139" s="166">
        <f t="shared" si="1008"/>
        <v>0</v>
      </c>
      <c r="CV139" s="166">
        <f t="shared" si="1008"/>
        <v>0</v>
      </c>
      <c r="CW139" s="166">
        <f t="shared" si="1008"/>
        <v>0</v>
      </c>
      <c r="CX139" s="166">
        <f t="shared" ref="CX139:DG142" si="1009">IF(AND(AM139="Y",EM139&gt;0),1,0)</f>
        <v>0</v>
      </c>
      <c r="CY139" s="166">
        <f t="shared" si="1009"/>
        <v>0</v>
      </c>
      <c r="CZ139" s="166">
        <f t="shared" si="1009"/>
        <v>0</v>
      </c>
      <c r="DA139" s="166">
        <f t="shared" si="1009"/>
        <v>0</v>
      </c>
      <c r="DB139" s="166">
        <f t="shared" si="1009"/>
        <v>0</v>
      </c>
      <c r="DC139" s="166">
        <f t="shared" si="1009"/>
        <v>0</v>
      </c>
      <c r="DD139" s="166">
        <f t="shared" si="1009"/>
        <v>0</v>
      </c>
      <c r="DE139" s="166">
        <f t="shared" si="1009"/>
        <v>0</v>
      </c>
      <c r="DF139" s="166">
        <f t="shared" si="1009"/>
        <v>0</v>
      </c>
      <c r="DG139" s="166">
        <f t="shared" si="1009"/>
        <v>0</v>
      </c>
      <c r="DH139" s="166">
        <f t="shared" ref="DH139:DQ142" si="1010">IF(AND(AW139="Y",EW139&gt;0),1,0)</f>
        <v>0</v>
      </c>
      <c r="DI139" s="166">
        <f t="shared" si="1010"/>
        <v>0</v>
      </c>
      <c r="DJ139" s="166">
        <f t="shared" si="1010"/>
        <v>0</v>
      </c>
      <c r="DK139" s="166">
        <f t="shared" si="1010"/>
        <v>0</v>
      </c>
      <c r="DL139" s="166">
        <f t="shared" si="1010"/>
        <v>0</v>
      </c>
      <c r="DM139" s="166">
        <f t="shared" si="1010"/>
        <v>0</v>
      </c>
      <c r="DN139" s="166">
        <f t="shared" si="1010"/>
        <v>0</v>
      </c>
      <c r="DO139" s="166">
        <f t="shared" si="1010"/>
        <v>0</v>
      </c>
      <c r="DP139" s="166">
        <f t="shared" si="1010"/>
        <v>0</v>
      </c>
      <c r="DQ139" s="166">
        <f t="shared" si="1010"/>
        <v>0</v>
      </c>
      <c r="DS139" s="166">
        <f t="shared" ref="DS139:FF139" si="1011">IF(AND(S$10&gt;0,S$102="Y",S139&lt;&gt;"N/A"),1,0)</f>
        <v>0</v>
      </c>
      <c r="DT139" s="166">
        <f t="shared" si="1011"/>
        <v>0</v>
      </c>
      <c r="DU139" s="166">
        <f t="shared" si="1011"/>
        <v>0</v>
      </c>
      <c r="DV139" s="166">
        <f t="shared" si="1011"/>
        <v>0</v>
      </c>
      <c r="DW139" s="166">
        <f t="shared" si="1011"/>
        <v>0</v>
      </c>
      <c r="DX139" s="166">
        <f t="shared" si="1011"/>
        <v>0</v>
      </c>
      <c r="DY139" s="166">
        <f t="shared" si="1011"/>
        <v>0</v>
      </c>
      <c r="DZ139" s="166">
        <f t="shared" si="1011"/>
        <v>0</v>
      </c>
      <c r="EA139" s="166">
        <f t="shared" si="1011"/>
        <v>0</v>
      </c>
      <c r="EB139" s="166">
        <f t="shared" si="1011"/>
        <v>0</v>
      </c>
      <c r="EC139" s="166">
        <f t="shared" si="1011"/>
        <v>0</v>
      </c>
      <c r="ED139" s="166">
        <f t="shared" si="1011"/>
        <v>0</v>
      </c>
      <c r="EE139" s="166">
        <f t="shared" si="1011"/>
        <v>0</v>
      </c>
      <c r="EF139" s="166">
        <f t="shared" si="1011"/>
        <v>0</v>
      </c>
      <c r="EG139" s="166">
        <f t="shared" si="1011"/>
        <v>0</v>
      </c>
      <c r="EH139" s="166">
        <f t="shared" si="1011"/>
        <v>0</v>
      </c>
      <c r="EI139" s="166">
        <f t="shared" si="1011"/>
        <v>0</v>
      </c>
      <c r="EJ139" s="166">
        <f t="shared" si="1011"/>
        <v>0</v>
      </c>
      <c r="EK139" s="166">
        <f t="shared" si="1011"/>
        <v>0</v>
      </c>
      <c r="EL139" s="166">
        <f t="shared" si="1011"/>
        <v>0</v>
      </c>
      <c r="EM139" s="166">
        <f t="shared" si="1011"/>
        <v>0</v>
      </c>
      <c r="EN139" s="166">
        <f t="shared" si="1011"/>
        <v>0</v>
      </c>
      <c r="EO139" s="166">
        <f t="shared" si="1011"/>
        <v>0</v>
      </c>
      <c r="EP139" s="166">
        <f t="shared" si="1011"/>
        <v>0</v>
      </c>
      <c r="EQ139" s="166">
        <f t="shared" si="1011"/>
        <v>0</v>
      </c>
      <c r="ER139" s="166">
        <f t="shared" si="1011"/>
        <v>0</v>
      </c>
      <c r="ES139" s="166">
        <f t="shared" si="1011"/>
        <v>0</v>
      </c>
      <c r="ET139" s="166">
        <f t="shared" si="1011"/>
        <v>0</v>
      </c>
      <c r="EU139" s="166">
        <f t="shared" si="1011"/>
        <v>0</v>
      </c>
      <c r="EV139" s="166">
        <f t="shared" si="1011"/>
        <v>0</v>
      </c>
      <c r="EW139" s="166">
        <f t="shared" si="1011"/>
        <v>0</v>
      </c>
      <c r="EX139" s="166">
        <f t="shared" si="1011"/>
        <v>0</v>
      </c>
      <c r="EY139" s="166">
        <f t="shared" si="1011"/>
        <v>0</v>
      </c>
      <c r="EZ139" s="166">
        <f t="shared" si="1011"/>
        <v>0</v>
      </c>
      <c r="FA139" s="166">
        <f t="shared" si="1011"/>
        <v>0</v>
      </c>
      <c r="FB139" s="166">
        <f t="shared" si="1011"/>
        <v>0</v>
      </c>
      <c r="FC139" s="166">
        <f t="shared" si="1011"/>
        <v>0</v>
      </c>
      <c r="FD139" s="166">
        <f t="shared" si="1011"/>
        <v>0</v>
      </c>
      <c r="FE139" s="166">
        <f t="shared" si="1011"/>
        <v>0</v>
      </c>
      <c r="FF139" s="166">
        <f t="shared" si="1011"/>
        <v>0</v>
      </c>
      <c r="FH139" s="166">
        <f>IF(AND(S139&lt;&gt;"",DS139=1),1,0)</f>
        <v>0</v>
      </c>
      <c r="FI139" s="166">
        <f t="shared" ref="FI139:FX142" si="1012">IF(AND(T139&lt;&gt;"",DT139=1),1,0)</f>
        <v>0</v>
      </c>
      <c r="FJ139" s="166">
        <f t="shared" si="1012"/>
        <v>0</v>
      </c>
      <c r="FK139" s="166">
        <f t="shared" si="1012"/>
        <v>0</v>
      </c>
      <c r="FL139" s="166">
        <f t="shared" si="1012"/>
        <v>0</v>
      </c>
      <c r="FM139" s="166">
        <f t="shared" si="1012"/>
        <v>0</v>
      </c>
      <c r="FN139" s="166">
        <f t="shared" si="1012"/>
        <v>0</v>
      </c>
      <c r="FO139" s="166">
        <f t="shared" si="1012"/>
        <v>0</v>
      </c>
      <c r="FP139" s="166">
        <f t="shared" si="1012"/>
        <v>0</v>
      </c>
      <c r="FQ139" s="166">
        <f t="shared" si="1012"/>
        <v>0</v>
      </c>
      <c r="FR139" s="166">
        <f t="shared" si="1012"/>
        <v>0</v>
      </c>
      <c r="FS139" s="166">
        <f t="shared" si="1012"/>
        <v>0</v>
      </c>
      <c r="FT139" s="166">
        <f t="shared" si="1012"/>
        <v>0</v>
      </c>
      <c r="FU139" s="166">
        <f t="shared" si="1012"/>
        <v>0</v>
      </c>
      <c r="FV139" s="166">
        <f t="shared" si="1012"/>
        <v>0</v>
      </c>
      <c r="FW139" s="166">
        <f t="shared" si="1012"/>
        <v>0</v>
      </c>
      <c r="FX139" s="166">
        <f t="shared" si="1012"/>
        <v>0</v>
      </c>
      <c r="FY139" s="166">
        <f t="shared" ref="FY139:FY142" si="1013">IF(AND(AJ139&lt;&gt;"",EJ139=1),1,0)</f>
        <v>0</v>
      </c>
      <c r="FZ139" s="166">
        <f t="shared" ref="FZ139:FZ142" si="1014">IF(AND(AK139&lt;&gt;"",EK139=1),1,0)</f>
        <v>0</v>
      </c>
      <c r="GA139" s="166">
        <f t="shared" ref="GA139:GA142" si="1015">IF(AND(AL139&lt;&gt;"",EL139=1),1,0)</f>
        <v>0</v>
      </c>
      <c r="GB139" s="166">
        <f t="shared" ref="GB139:GB142" si="1016">IF(AND(AM139&lt;&gt;"",EM139=1),1,0)</f>
        <v>0</v>
      </c>
      <c r="GC139" s="166">
        <f t="shared" ref="GC139:GC142" si="1017">IF(AND(AN139&lt;&gt;"",EN139=1),1,0)</f>
        <v>0</v>
      </c>
      <c r="GD139" s="166">
        <f t="shared" ref="GD139:GD142" si="1018">IF(AND(AO139&lt;&gt;"",EO139=1),1,0)</f>
        <v>0</v>
      </c>
      <c r="GE139" s="166">
        <f t="shared" ref="GE139:GE142" si="1019">IF(AND(AP139&lt;&gt;"",EP139=1),1,0)</f>
        <v>0</v>
      </c>
      <c r="GF139" s="166">
        <f t="shared" ref="GF139:GF142" si="1020">IF(AND(AQ139&lt;&gt;"",EQ139=1),1,0)</f>
        <v>0</v>
      </c>
      <c r="GG139" s="166">
        <f t="shared" ref="GG139:GG142" si="1021">IF(AND(AR139&lt;&gt;"",ER139=1),1,0)</f>
        <v>0</v>
      </c>
      <c r="GH139" s="166">
        <f t="shared" ref="GH139:GH142" si="1022">IF(AND(AS139&lt;&gt;"",ES139=1),1,0)</f>
        <v>0</v>
      </c>
      <c r="GI139" s="166">
        <f t="shared" ref="GI139:GI142" si="1023">IF(AND(AT139&lt;&gt;"",ET139=1),1,0)</f>
        <v>0</v>
      </c>
      <c r="GJ139" s="166">
        <f t="shared" ref="GJ139:GJ142" si="1024">IF(AND(AU139&lt;&gt;"",EU139=1),1,0)</f>
        <v>0</v>
      </c>
      <c r="GK139" s="166">
        <f t="shared" ref="GK139:GK142" si="1025">IF(AND(AV139&lt;&gt;"",EV139=1),1,0)</f>
        <v>0</v>
      </c>
      <c r="GL139" s="166">
        <f t="shared" ref="GL139:GL142" si="1026">IF(AND(AW139&lt;&gt;"",EW139=1),1,0)</f>
        <v>0</v>
      </c>
      <c r="GM139" s="166">
        <f t="shared" ref="GM139:GM142" si="1027">IF(AND(AX139&lt;&gt;"",EX139=1),1,0)</f>
        <v>0</v>
      </c>
      <c r="GN139" s="166">
        <f t="shared" ref="GN139:GN142" si="1028">IF(AND(AY139&lt;&gt;"",EY139=1),1,0)</f>
        <v>0</v>
      </c>
      <c r="GO139" s="166">
        <f t="shared" ref="GO139:GO142" si="1029">IF(AND(AZ139&lt;&gt;"",EZ139=1),1,0)</f>
        <v>0</v>
      </c>
      <c r="GP139" s="166">
        <f t="shared" ref="GP139:GP142" si="1030">IF(AND(BA139&lt;&gt;"",FA139=1),1,0)</f>
        <v>0</v>
      </c>
      <c r="GQ139" s="166">
        <f t="shared" ref="GQ139:GQ142" si="1031">IF(AND(BB139&lt;&gt;"",FB139=1),1,0)</f>
        <v>0</v>
      </c>
      <c r="GR139" s="166">
        <f t="shared" ref="GR139:GR142" si="1032">IF(AND(BC139&lt;&gt;"",FC139=1),1,0)</f>
        <v>0</v>
      </c>
      <c r="GS139" s="166">
        <f t="shared" ref="GS139:GS142" si="1033">IF(AND(BD139&lt;&gt;"",FD139=1),1,0)</f>
        <v>0</v>
      </c>
      <c r="GT139" s="166">
        <f t="shared" ref="GT139:GT142" si="1034">IF(AND(BE139&lt;&gt;"",FE139=1),1,0)</f>
        <v>0</v>
      </c>
      <c r="GU139" s="166">
        <f t="shared" ref="GU139:GU142" si="1035">IF(AND(BF139&lt;&gt;"",FF139=1),1,0)</f>
        <v>0</v>
      </c>
      <c r="GW139" s="166">
        <f t="shared" ref="GW139:IC142" si="1036">IF(AND(FH139=1,DS139=1,CD139=0),1,0)</f>
        <v>0</v>
      </c>
      <c r="GX139" s="166">
        <f t="shared" si="1036"/>
        <v>0</v>
      </c>
      <c r="GY139" s="166">
        <f t="shared" si="1036"/>
        <v>0</v>
      </c>
      <c r="GZ139" s="166">
        <f t="shared" si="1036"/>
        <v>0</v>
      </c>
      <c r="HA139" s="166">
        <f t="shared" si="1036"/>
        <v>0</v>
      </c>
      <c r="HB139" s="166">
        <f t="shared" si="1036"/>
        <v>0</v>
      </c>
      <c r="HC139" s="166">
        <f t="shared" si="1036"/>
        <v>0</v>
      </c>
      <c r="HD139" s="166">
        <f t="shared" si="1036"/>
        <v>0</v>
      </c>
      <c r="HE139" s="166">
        <f t="shared" si="1036"/>
        <v>0</v>
      </c>
      <c r="HF139" s="166">
        <f t="shared" si="1036"/>
        <v>0</v>
      </c>
      <c r="HG139" s="166">
        <f t="shared" si="1036"/>
        <v>0</v>
      </c>
      <c r="HH139" s="166">
        <f t="shared" si="1036"/>
        <v>0</v>
      </c>
      <c r="HI139" s="166">
        <f t="shared" si="1036"/>
        <v>0</v>
      </c>
      <c r="HJ139" s="166">
        <f t="shared" si="1036"/>
        <v>0</v>
      </c>
      <c r="HK139" s="166">
        <f t="shared" si="1036"/>
        <v>0</v>
      </c>
      <c r="HL139" s="166">
        <f t="shared" si="1036"/>
        <v>0</v>
      </c>
      <c r="HM139" s="166">
        <f t="shared" si="1036"/>
        <v>0</v>
      </c>
      <c r="HN139" s="166">
        <f t="shared" si="1036"/>
        <v>0</v>
      </c>
      <c r="HO139" s="166">
        <f t="shared" si="1036"/>
        <v>0</v>
      </c>
      <c r="HP139" s="166">
        <f t="shared" si="1036"/>
        <v>0</v>
      </c>
      <c r="HQ139" s="166">
        <f t="shared" si="1036"/>
        <v>0</v>
      </c>
      <c r="HR139" s="166">
        <f t="shared" si="1036"/>
        <v>0</v>
      </c>
      <c r="HS139" s="166">
        <f t="shared" si="1036"/>
        <v>0</v>
      </c>
      <c r="HT139" s="166">
        <f t="shared" si="1036"/>
        <v>0</v>
      </c>
      <c r="HU139" s="166">
        <f t="shared" si="1036"/>
        <v>0</v>
      </c>
      <c r="HV139" s="166">
        <f t="shared" si="1036"/>
        <v>0</v>
      </c>
      <c r="HW139" s="166">
        <f t="shared" si="1036"/>
        <v>0</v>
      </c>
      <c r="HX139" s="166">
        <f t="shared" si="1036"/>
        <v>0</v>
      </c>
      <c r="HY139" s="166">
        <f t="shared" si="1036"/>
        <v>0</v>
      </c>
      <c r="HZ139" s="166">
        <f t="shared" si="1036"/>
        <v>0</v>
      </c>
      <c r="IA139" s="166">
        <f t="shared" si="1036"/>
        <v>0</v>
      </c>
      <c r="IB139" s="166">
        <f t="shared" si="1036"/>
        <v>0</v>
      </c>
      <c r="IC139" s="166">
        <f t="shared" si="1036"/>
        <v>0</v>
      </c>
      <c r="ID139" s="166">
        <f t="shared" ref="ID139:ID142" si="1037">IF(AND(GO139=1,EZ139=1,DK139=0),1,0)</f>
        <v>0</v>
      </c>
      <c r="IE139" s="166">
        <f t="shared" ref="IE139:IE142" si="1038">IF(AND(GP139=1,FA139=1,DL139=0),1,0)</f>
        <v>0</v>
      </c>
      <c r="IF139" s="166">
        <f t="shared" ref="IF139:IF142" si="1039">IF(AND(GQ139=1,FB139=1,DM139=0),1,0)</f>
        <v>0</v>
      </c>
      <c r="IG139" s="166">
        <f t="shared" ref="IG139:IG142" si="1040">IF(AND(GR139=1,FC139=1,DN139=0),1,0)</f>
        <v>0</v>
      </c>
      <c r="IH139" s="166">
        <f t="shared" ref="IH139:IH142" si="1041">IF(AND(GS139=1,FD139=1,DO139=0),1,0)</f>
        <v>0</v>
      </c>
      <c r="II139" s="166">
        <f t="shared" ref="II139:II142" si="1042">IF(AND(GT139=1,FE139=1,DP139=0),1,0)</f>
        <v>0</v>
      </c>
      <c r="IJ139" s="166">
        <f t="shared" ref="IJ139:IJ142" si="1043">IF(AND(GU139=1,FF139=1,DQ139=0),1,0)</f>
        <v>0</v>
      </c>
    </row>
    <row r="140" spans="1:287" ht="12.95" customHeight="1" x14ac:dyDescent="0.25">
      <c r="A140" s="284" t="s">
        <v>62</v>
      </c>
      <c r="B140" s="284"/>
      <c r="C140" s="284"/>
      <c r="D140" s="284"/>
      <c r="E140" s="284"/>
      <c r="F140" s="284"/>
      <c r="G140" s="284"/>
      <c r="H140" s="284"/>
      <c r="I140" s="284"/>
      <c r="J140" s="284"/>
      <c r="K140" s="284"/>
      <c r="L140" s="284"/>
      <c r="M140" s="284"/>
      <c r="N140" s="284"/>
      <c r="O140" s="284"/>
      <c r="P140" s="284"/>
      <c r="Q140" s="284"/>
      <c r="R140" s="154" t="str">
        <f>BZ140</f>
        <v/>
      </c>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298"/>
      <c r="BH140" s="299"/>
      <c r="BI140" s="299"/>
      <c r="BJ140" s="299"/>
      <c r="BK140" s="299"/>
      <c r="BL140" s="299"/>
      <c r="BM140" s="299"/>
      <c r="BN140" s="299"/>
      <c r="BO140" s="299"/>
      <c r="BP140" s="299"/>
      <c r="BQ140" s="299"/>
      <c r="BR140" s="299"/>
      <c r="BS140" s="299"/>
      <c r="BT140" s="299"/>
      <c r="BU140" s="299"/>
      <c r="BV140" s="299"/>
      <c r="BW140" s="300"/>
      <c r="BX140" s="7"/>
      <c r="BY140" s="151"/>
      <c r="BZ140" s="158" t="str">
        <f>IF(CB140&gt;0,CA140/CB140,"")</f>
        <v/>
      </c>
      <c r="CA140" s="166">
        <f>SUM(CD140:DQ140)</f>
        <v>0</v>
      </c>
      <c r="CB140" s="166">
        <f>SUM(DS140:FF140)</f>
        <v>0</v>
      </c>
      <c r="CD140" s="166">
        <f t="shared" si="1007"/>
        <v>0</v>
      </c>
      <c r="CE140" s="166">
        <f t="shared" si="1007"/>
        <v>0</v>
      </c>
      <c r="CF140" s="166">
        <f t="shared" si="1007"/>
        <v>0</v>
      </c>
      <c r="CG140" s="166">
        <f t="shared" si="1007"/>
        <v>0</v>
      </c>
      <c r="CH140" s="166">
        <f t="shared" si="1007"/>
        <v>0</v>
      </c>
      <c r="CI140" s="166">
        <f t="shared" si="1007"/>
        <v>0</v>
      </c>
      <c r="CJ140" s="166">
        <f t="shared" si="1007"/>
        <v>0</v>
      </c>
      <c r="CK140" s="166">
        <f t="shared" si="1007"/>
        <v>0</v>
      </c>
      <c r="CL140" s="166">
        <f t="shared" si="1007"/>
        <v>0</v>
      </c>
      <c r="CM140" s="166">
        <f t="shared" si="1007"/>
        <v>0</v>
      </c>
      <c r="CN140" s="166">
        <f t="shared" si="1008"/>
        <v>0</v>
      </c>
      <c r="CO140" s="166">
        <f t="shared" si="1008"/>
        <v>0</v>
      </c>
      <c r="CP140" s="166">
        <f t="shared" si="1008"/>
        <v>0</v>
      </c>
      <c r="CQ140" s="166">
        <f t="shared" si="1008"/>
        <v>0</v>
      </c>
      <c r="CR140" s="166">
        <f t="shared" si="1008"/>
        <v>0</v>
      </c>
      <c r="CS140" s="166">
        <f t="shared" si="1008"/>
        <v>0</v>
      </c>
      <c r="CT140" s="166">
        <f t="shared" si="1008"/>
        <v>0</v>
      </c>
      <c r="CU140" s="166">
        <f t="shared" si="1008"/>
        <v>0</v>
      </c>
      <c r="CV140" s="166">
        <f t="shared" si="1008"/>
        <v>0</v>
      </c>
      <c r="CW140" s="166">
        <f t="shared" si="1008"/>
        <v>0</v>
      </c>
      <c r="CX140" s="166">
        <f t="shared" si="1009"/>
        <v>0</v>
      </c>
      <c r="CY140" s="166">
        <f t="shared" si="1009"/>
        <v>0</v>
      </c>
      <c r="CZ140" s="166">
        <f t="shared" si="1009"/>
        <v>0</v>
      </c>
      <c r="DA140" s="166">
        <f t="shared" si="1009"/>
        <v>0</v>
      </c>
      <c r="DB140" s="166">
        <f t="shared" si="1009"/>
        <v>0</v>
      </c>
      <c r="DC140" s="166">
        <f t="shared" si="1009"/>
        <v>0</v>
      </c>
      <c r="DD140" s="166">
        <f t="shared" si="1009"/>
        <v>0</v>
      </c>
      <c r="DE140" s="166">
        <f t="shared" si="1009"/>
        <v>0</v>
      </c>
      <c r="DF140" s="166">
        <f t="shared" si="1009"/>
        <v>0</v>
      </c>
      <c r="DG140" s="166">
        <f t="shared" si="1009"/>
        <v>0</v>
      </c>
      <c r="DH140" s="166">
        <f t="shared" si="1010"/>
        <v>0</v>
      </c>
      <c r="DI140" s="166">
        <f t="shared" si="1010"/>
        <v>0</v>
      </c>
      <c r="DJ140" s="166">
        <f t="shared" si="1010"/>
        <v>0</v>
      </c>
      <c r="DK140" s="166">
        <f t="shared" si="1010"/>
        <v>0</v>
      </c>
      <c r="DL140" s="166">
        <f t="shared" si="1010"/>
        <v>0</v>
      </c>
      <c r="DM140" s="166">
        <f t="shared" si="1010"/>
        <v>0</v>
      </c>
      <c r="DN140" s="166">
        <f t="shared" si="1010"/>
        <v>0</v>
      </c>
      <c r="DO140" s="166">
        <f t="shared" si="1010"/>
        <v>0</v>
      </c>
      <c r="DP140" s="166">
        <f t="shared" si="1010"/>
        <v>0</v>
      </c>
      <c r="DQ140" s="166">
        <f t="shared" si="1010"/>
        <v>0</v>
      </c>
      <c r="DS140" s="166">
        <f t="shared" ref="DS140:EB142" si="1044">IF(AND(S$10&gt;0,S$102="Y",S$139&lt;&gt;"N/A",S140&lt;&gt;"N/A"),1,0)</f>
        <v>0</v>
      </c>
      <c r="DT140" s="166">
        <f t="shared" si="1044"/>
        <v>0</v>
      </c>
      <c r="DU140" s="166">
        <f t="shared" si="1044"/>
        <v>0</v>
      </c>
      <c r="DV140" s="166">
        <f t="shared" si="1044"/>
        <v>0</v>
      </c>
      <c r="DW140" s="166">
        <f t="shared" si="1044"/>
        <v>0</v>
      </c>
      <c r="DX140" s="166">
        <f t="shared" si="1044"/>
        <v>0</v>
      </c>
      <c r="DY140" s="166">
        <f t="shared" si="1044"/>
        <v>0</v>
      </c>
      <c r="DZ140" s="166">
        <f t="shared" si="1044"/>
        <v>0</v>
      </c>
      <c r="EA140" s="166">
        <f t="shared" si="1044"/>
        <v>0</v>
      </c>
      <c r="EB140" s="166">
        <f t="shared" si="1044"/>
        <v>0</v>
      </c>
      <c r="EC140" s="166">
        <f t="shared" ref="EC140:EL142" si="1045">IF(AND(AC$10&gt;0,AC$102="Y",AC$139&lt;&gt;"N/A",AC140&lt;&gt;"N/A"),1,0)</f>
        <v>0</v>
      </c>
      <c r="ED140" s="166">
        <f t="shared" si="1045"/>
        <v>0</v>
      </c>
      <c r="EE140" s="166">
        <f t="shared" si="1045"/>
        <v>0</v>
      </c>
      <c r="EF140" s="166">
        <f t="shared" si="1045"/>
        <v>0</v>
      </c>
      <c r="EG140" s="166">
        <f t="shared" si="1045"/>
        <v>0</v>
      </c>
      <c r="EH140" s="166">
        <f t="shared" si="1045"/>
        <v>0</v>
      </c>
      <c r="EI140" s="166">
        <f t="shared" si="1045"/>
        <v>0</v>
      </c>
      <c r="EJ140" s="166">
        <f t="shared" si="1045"/>
        <v>0</v>
      </c>
      <c r="EK140" s="166">
        <f t="shared" si="1045"/>
        <v>0</v>
      </c>
      <c r="EL140" s="166">
        <f t="shared" si="1045"/>
        <v>0</v>
      </c>
      <c r="EM140" s="166">
        <f t="shared" ref="EM140:EV142" si="1046">IF(AND(AM$10&gt;0,AM$102="Y",AM$139&lt;&gt;"N/A",AM140&lt;&gt;"N/A"),1,0)</f>
        <v>0</v>
      </c>
      <c r="EN140" s="166">
        <f t="shared" si="1046"/>
        <v>0</v>
      </c>
      <c r="EO140" s="166">
        <f t="shared" si="1046"/>
        <v>0</v>
      </c>
      <c r="EP140" s="166">
        <f t="shared" si="1046"/>
        <v>0</v>
      </c>
      <c r="EQ140" s="166">
        <f t="shared" si="1046"/>
        <v>0</v>
      </c>
      <c r="ER140" s="166">
        <f t="shared" si="1046"/>
        <v>0</v>
      </c>
      <c r="ES140" s="166">
        <f t="shared" si="1046"/>
        <v>0</v>
      </c>
      <c r="ET140" s="166">
        <f t="shared" si="1046"/>
        <v>0</v>
      </c>
      <c r="EU140" s="166">
        <f t="shared" si="1046"/>
        <v>0</v>
      </c>
      <c r="EV140" s="166">
        <f t="shared" si="1046"/>
        <v>0</v>
      </c>
      <c r="EW140" s="166">
        <f t="shared" ref="EW140:FF142" si="1047">IF(AND(AW$10&gt;0,AW$102="Y",AW$139&lt;&gt;"N/A",AW140&lt;&gt;"N/A"),1,0)</f>
        <v>0</v>
      </c>
      <c r="EX140" s="166">
        <f t="shared" si="1047"/>
        <v>0</v>
      </c>
      <c r="EY140" s="166">
        <f t="shared" si="1047"/>
        <v>0</v>
      </c>
      <c r="EZ140" s="166">
        <f t="shared" si="1047"/>
        <v>0</v>
      </c>
      <c r="FA140" s="166">
        <f t="shared" si="1047"/>
        <v>0</v>
      </c>
      <c r="FB140" s="166">
        <f t="shared" si="1047"/>
        <v>0</v>
      </c>
      <c r="FC140" s="166">
        <f t="shared" si="1047"/>
        <v>0</v>
      </c>
      <c r="FD140" s="166">
        <f t="shared" si="1047"/>
        <v>0</v>
      </c>
      <c r="FE140" s="166">
        <f t="shared" si="1047"/>
        <v>0</v>
      </c>
      <c r="FF140" s="166">
        <f t="shared" si="1047"/>
        <v>0</v>
      </c>
      <c r="FH140" s="166">
        <f>IF(AND(S140&lt;&gt;"",DS140=1),1,0)</f>
        <v>0</v>
      </c>
      <c r="FI140" s="166">
        <f t="shared" si="1012"/>
        <v>0</v>
      </c>
      <c r="FJ140" s="166">
        <f t="shared" si="1012"/>
        <v>0</v>
      </c>
      <c r="FK140" s="166">
        <f t="shared" si="1012"/>
        <v>0</v>
      </c>
      <c r="FL140" s="166">
        <f t="shared" si="1012"/>
        <v>0</v>
      </c>
      <c r="FM140" s="166">
        <f t="shared" si="1012"/>
        <v>0</v>
      </c>
      <c r="FN140" s="166">
        <f t="shared" si="1012"/>
        <v>0</v>
      </c>
      <c r="FO140" s="166">
        <f t="shared" si="1012"/>
        <v>0</v>
      </c>
      <c r="FP140" s="166">
        <f t="shared" si="1012"/>
        <v>0</v>
      </c>
      <c r="FQ140" s="166">
        <f t="shared" si="1012"/>
        <v>0</v>
      </c>
      <c r="FR140" s="166">
        <f t="shared" si="1012"/>
        <v>0</v>
      </c>
      <c r="FS140" s="166">
        <f t="shared" si="1012"/>
        <v>0</v>
      </c>
      <c r="FT140" s="166">
        <f t="shared" si="1012"/>
        <v>0</v>
      </c>
      <c r="FU140" s="166">
        <f t="shared" si="1012"/>
        <v>0</v>
      </c>
      <c r="FV140" s="166">
        <f t="shared" si="1012"/>
        <v>0</v>
      </c>
      <c r="FW140" s="166">
        <f t="shared" si="1012"/>
        <v>0</v>
      </c>
      <c r="FX140" s="166">
        <f t="shared" si="1012"/>
        <v>0</v>
      </c>
      <c r="FY140" s="166">
        <f t="shared" si="1013"/>
        <v>0</v>
      </c>
      <c r="FZ140" s="166">
        <f t="shared" si="1014"/>
        <v>0</v>
      </c>
      <c r="GA140" s="166">
        <f t="shared" si="1015"/>
        <v>0</v>
      </c>
      <c r="GB140" s="166">
        <f t="shared" si="1016"/>
        <v>0</v>
      </c>
      <c r="GC140" s="166">
        <f t="shared" si="1017"/>
        <v>0</v>
      </c>
      <c r="GD140" s="166">
        <f t="shared" si="1018"/>
        <v>0</v>
      </c>
      <c r="GE140" s="166">
        <f t="shared" si="1019"/>
        <v>0</v>
      </c>
      <c r="GF140" s="166">
        <f t="shared" si="1020"/>
        <v>0</v>
      </c>
      <c r="GG140" s="166">
        <f t="shared" si="1021"/>
        <v>0</v>
      </c>
      <c r="GH140" s="166">
        <f t="shared" si="1022"/>
        <v>0</v>
      </c>
      <c r="GI140" s="166">
        <f t="shared" si="1023"/>
        <v>0</v>
      </c>
      <c r="GJ140" s="166">
        <f t="shared" si="1024"/>
        <v>0</v>
      </c>
      <c r="GK140" s="166">
        <f t="shared" si="1025"/>
        <v>0</v>
      </c>
      <c r="GL140" s="166">
        <f t="shared" si="1026"/>
        <v>0</v>
      </c>
      <c r="GM140" s="166">
        <f t="shared" si="1027"/>
        <v>0</v>
      </c>
      <c r="GN140" s="166">
        <f t="shared" si="1028"/>
        <v>0</v>
      </c>
      <c r="GO140" s="166">
        <f t="shared" si="1029"/>
        <v>0</v>
      </c>
      <c r="GP140" s="166">
        <f t="shared" si="1030"/>
        <v>0</v>
      </c>
      <c r="GQ140" s="166">
        <f t="shared" si="1031"/>
        <v>0</v>
      </c>
      <c r="GR140" s="166">
        <f t="shared" si="1032"/>
        <v>0</v>
      </c>
      <c r="GS140" s="166">
        <f t="shared" si="1033"/>
        <v>0</v>
      </c>
      <c r="GT140" s="166">
        <f t="shared" si="1034"/>
        <v>0</v>
      </c>
      <c r="GU140" s="166">
        <f t="shared" si="1035"/>
        <v>0</v>
      </c>
      <c r="GW140" s="166">
        <f t="shared" si="1036"/>
        <v>0</v>
      </c>
      <c r="GX140" s="166">
        <f t="shared" si="1036"/>
        <v>0</v>
      </c>
      <c r="GY140" s="166">
        <f t="shared" si="1036"/>
        <v>0</v>
      </c>
      <c r="GZ140" s="166">
        <f t="shared" si="1036"/>
        <v>0</v>
      </c>
      <c r="HA140" s="166">
        <f t="shared" si="1036"/>
        <v>0</v>
      </c>
      <c r="HB140" s="166">
        <f t="shared" si="1036"/>
        <v>0</v>
      </c>
      <c r="HC140" s="166">
        <f t="shared" si="1036"/>
        <v>0</v>
      </c>
      <c r="HD140" s="166">
        <f t="shared" si="1036"/>
        <v>0</v>
      </c>
      <c r="HE140" s="166">
        <f t="shared" si="1036"/>
        <v>0</v>
      </c>
      <c r="HF140" s="166">
        <f t="shared" si="1036"/>
        <v>0</v>
      </c>
      <c r="HG140" s="166">
        <f t="shared" si="1036"/>
        <v>0</v>
      </c>
      <c r="HH140" s="166">
        <f t="shared" si="1036"/>
        <v>0</v>
      </c>
      <c r="HI140" s="166">
        <f t="shared" si="1036"/>
        <v>0</v>
      </c>
      <c r="HJ140" s="166">
        <f t="shared" si="1036"/>
        <v>0</v>
      </c>
      <c r="HK140" s="166">
        <f t="shared" si="1036"/>
        <v>0</v>
      </c>
      <c r="HL140" s="166">
        <f t="shared" si="1036"/>
        <v>0</v>
      </c>
      <c r="HM140" s="166">
        <f t="shared" si="1036"/>
        <v>0</v>
      </c>
      <c r="HN140" s="166">
        <f t="shared" si="1036"/>
        <v>0</v>
      </c>
      <c r="HO140" s="166">
        <f t="shared" si="1036"/>
        <v>0</v>
      </c>
      <c r="HP140" s="166">
        <f t="shared" si="1036"/>
        <v>0</v>
      </c>
      <c r="HQ140" s="166">
        <f t="shared" si="1036"/>
        <v>0</v>
      </c>
      <c r="HR140" s="166">
        <f t="shared" si="1036"/>
        <v>0</v>
      </c>
      <c r="HS140" s="166">
        <f t="shared" si="1036"/>
        <v>0</v>
      </c>
      <c r="HT140" s="166">
        <f t="shared" si="1036"/>
        <v>0</v>
      </c>
      <c r="HU140" s="166">
        <f t="shared" si="1036"/>
        <v>0</v>
      </c>
      <c r="HV140" s="166">
        <f t="shared" si="1036"/>
        <v>0</v>
      </c>
      <c r="HW140" s="166">
        <f t="shared" si="1036"/>
        <v>0</v>
      </c>
      <c r="HX140" s="166">
        <f t="shared" si="1036"/>
        <v>0</v>
      </c>
      <c r="HY140" s="166">
        <f t="shared" si="1036"/>
        <v>0</v>
      </c>
      <c r="HZ140" s="166">
        <f t="shared" si="1036"/>
        <v>0</v>
      </c>
      <c r="IA140" s="166">
        <f t="shared" si="1036"/>
        <v>0</v>
      </c>
      <c r="IB140" s="166">
        <f t="shared" si="1036"/>
        <v>0</v>
      </c>
      <c r="IC140" s="166">
        <f t="shared" si="1036"/>
        <v>0</v>
      </c>
      <c r="ID140" s="166">
        <f t="shared" si="1037"/>
        <v>0</v>
      </c>
      <c r="IE140" s="166">
        <f t="shared" si="1038"/>
        <v>0</v>
      </c>
      <c r="IF140" s="166">
        <f t="shared" si="1039"/>
        <v>0</v>
      </c>
      <c r="IG140" s="166">
        <f t="shared" si="1040"/>
        <v>0</v>
      </c>
      <c r="IH140" s="166">
        <f t="shared" si="1041"/>
        <v>0</v>
      </c>
      <c r="II140" s="166">
        <f t="shared" si="1042"/>
        <v>0</v>
      </c>
      <c r="IJ140" s="166">
        <f t="shared" si="1043"/>
        <v>0</v>
      </c>
    </row>
    <row r="141" spans="1:287" ht="12.95" customHeight="1" x14ac:dyDescent="0.25">
      <c r="A141" s="284" t="s">
        <v>38</v>
      </c>
      <c r="B141" s="284"/>
      <c r="C141" s="284"/>
      <c r="D141" s="284"/>
      <c r="E141" s="284"/>
      <c r="F141" s="284"/>
      <c r="G141" s="284"/>
      <c r="H141" s="284"/>
      <c r="I141" s="284"/>
      <c r="J141" s="284"/>
      <c r="K141" s="284"/>
      <c r="L141" s="284"/>
      <c r="M141" s="284"/>
      <c r="N141" s="284"/>
      <c r="O141" s="284"/>
      <c r="P141" s="284"/>
      <c r="Q141" s="284"/>
      <c r="R141" s="154" t="str">
        <f>BZ141</f>
        <v/>
      </c>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298"/>
      <c r="BH141" s="299"/>
      <c r="BI141" s="299"/>
      <c r="BJ141" s="299"/>
      <c r="BK141" s="299"/>
      <c r="BL141" s="299"/>
      <c r="BM141" s="299"/>
      <c r="BN141" s="299"/>
      <c r="BO141" s="299"/>
      <c r="BP141" s="299"/>
      <c r="BQ141" s="299"/>
      <c r="BR141" s="299"/>
      <c r="BS141" s="299"/>
      <c r="BT141" s="299"/>
      <c r="BU141" s="299"/>
      <c r="BV141" s="299"/>
      <c r="BW141" s="300"/>
      <c r="BX141" s="7"/>
      <c r="BY141" s="151"/>
      <c r="BZ141" s="158" t="str">
        <f>IF(CB141&gt;0,CA141/CB141,"")</f>
        <v/>
      </c>
      <c r="CA141" s="166">
        <f>SUM(CD141:DQ141)</f>
        <v>0</v>
      </c>
      <c r="CB141" s="166">
        <f>SUM(DS141:FF141)</f>
        <v>0</v>
      </c>
      <c r="CD141" s="166">
        <f t="shared" si="1007"/>
        <v>0</v>
      </c>
      <c r="CE141" s="166">
        <f t="shared" si="1007"/>
        <v>0</v>
      </c>
      <c r="CF141" s="166">
        <f t="shared" si="1007"/>
        <v>0</v>
      </c>
      <c r="CG141" s="166">
        <f t="shared" si="1007"/>
        <v>0</v>
      </c>
      <c r="CH141" s="166">
        <f t="shared" si="1007"/>
        <v>0</v>
      </c>
      <c r="CI141" s="166">
        <f t="shared" si="1007"/>
        <v>0</v>
      </c>
      <c r="CJ141" s="166">
        <f t="shared" si="1007"/>
        <v>0</v>
      </c>
      <c r="CK141" s="166">
        <f t="shared" si="1007"/>
        <v>0</v>
      </c>
      <c r="CL141" s="166">
        <f t="shared" si="1007"/>
        <v>0</v>
      </c>
      <c r="CM141" s="166">
        <f t="shared" si="1007"/>
        <v>0</v>
      </c>
      <c r="CN141" s="166">
        <f t="shared" si="1008"/>
        <v>0</v>
      </c>
      <c r="CO141" s="166">
        <f t="shared" si="1008"/>
        <v>0</v>
      </c>
      <c r="CP141" s="166">
        <f t="shared" si="1008"/>
        <v>0</v>
      </c>
      <c r="CQ141" s="166">
        <f t="shared" si="1008"/>
        <v>0</v>
      </c>
      <c r="CR141" s="166">
        <f t="shared" si="1008"/>
        <v>0</v>
      </c>
      <c r="CS141" s="166">
        <f t="shared" si="1008"/>
        <v>0</v>
      </c>
      <c r="CT141" s="166">
        <f t="shared" si="1008"/>
        <v>0</v>
      </c>
      <c r="CU141" s="166">
        <f t="shared" si="1008"/>
        <v>0</v>
      </c>
      <c r="CV141" s="166">
        <f t="shared" si="1008"/>
        <v>0</v>
      </c>
      <c r="CW141" s="166">
        <f t="shared" si="1008"/>
        <v>0</v>
      </c>
      <c r="CX141" s="166">
        <f t="shared" si="1009"/>
        <v>0</v>
      </c>
      <c r="CY141" s="166">
        <f t="shared" si="1009"/>
        <v>0</v>
      </c>
      <c r="CZ141" s="166">
        <f t="shared" si="1009"/>
        <v>0</v>
      </c>
      <c r="DA141" s="166">
        <f t="shared" si="1009"/>
        <v>0</v>
      </c>
      <c r="DB141" s="166">
        <f t="shared" si="1009"/>
        <v>0</v>
      </c>
      <c r="DC141" s="166">
        <f t="shared" si="1009"/>
        <v>0</v>
      </c>
      <c r="DD141" s="166">
        <f t="shared" si="1009"/>
        <v>0</v>
      </c>
      <c r="DE141" s="166">
        <f t="shared" si="1009"/>
        <v>0</v>
      </c>
      <c r="DF141" s="166">
        <f t="shared" si="1009"/>
        <v>0</v>
      </c>
      <c r="DG141" s="166">
        <f t="shared" si="1009"/>
        <v>0</v>
      </c>
      <c r="DH141" s="166">
        <f t="shared" si="1010"/>
        <v>0</v>
      </c>
      <c r="DI141" s="166">
        <f t="shared" si="1010"/>
        <v>0</v>
      </c>
      <c r="DJ141" s="166">
        <f t="shared" si="1010"/>
        <v>0</v>
      </c>
      <c r="DK141" s="166">
        <f t="shared" si="1010"/>
        <v>0</v>
      </c>
      <c r="DL141" s="166">
        <f t="shared" si="1010"/>
        <v>0</v>
      </c>
      <c r="DM141" s="166">
        <f t="shared" si="1010"/>
        <v>0</v>
      </c>
      <c r="DN141" s="166">
        <f t="shared" si="1010"/>
        <v>0</v>
      </c>
      <c r="DO141" s="166">
        <f t="shared" si="1010"/>
        <v>0</v>
      </c>
      <c r="DP141" s="166">
        <f t="shared" si="1010"/>
        <v>0</v>
      </c>
      <c r="DQ141" s="166">
        <f t="shared" si="1010"/>
        <v>0</v>
      </c>
      <c r="DS141" s="166">
        <f t="shared" si="1044"/>
        <v>0</v>
      </c>
      <c r="DT141" s="166">
        <f t="shared" si="1044"/>
        <v>0</v>
      </c>
      <c r="DU141" s="166">
        <f t="shared" si="1044"/>
        <v>0</v>
      </c>
      <c r="DV141" s="166">
        <f t="shared" si="1044"/>
        <v>0</v>
      </c>
      <c r="DW141" s="166">
        <f t="shared" si="1044"/>
        <v>0</v>
      </c>
      <c r="DX141" s="166">
        <f t="shared" si="1044"/>
        <v>0</v>
      </c>
      <c r="DY141" s="166">
        <f t="shared" si="1044"/>
        <v>0</v>
      </c>
      <c r="DZ141" s="166">
        <f t="shared" si="1044"/>
        <v>0</v>
      </c>
      <c r="EA141" s="166">
        <f t="shared" si="1044"/>
        <v>0</v>
      </c>
      <c r="EB141" s="166">
        <f t="shared" si="1044"/>
        <v>0</v>
      </c>
      <c r="EC141" s="166">
        <f t="shared" si="1045"/>
        <v>0</v>
      </c>
      <c r="ED141" s="166">
        <f t="shared" si="1045"/>
        <v>0</v>
      </c>
      <c r="EE141" s="166">
        <f t="shared" si="1045"/>
        <v>0</v>
      </c>
      <c r="EF141" s="166">
        <f t="shared" si="1045"/>
        <v>0</v>
      </c>
      <c r="EG141" s="166">
        <f t="shared" si="1045"/>
        <v>0</v>
      </c>
      <c r="EH141" s="166">
        <f t="shared" si="1045"/>
        <v>0</v>
      </c>
      <c r="EI141" s="166">
        <f t="shared" si="1045"/>
        <v>0</v>
      </c>
      <c r="EJ141" s="166">
        <f t="shared" si="1045"/>
        <v>0</v>
      </c>
      <c r="EK141" s="166">
        <f t="shared" si="1045"/>
        <v>0</v>
      </c>
      <c r="EL141" s="166">
        <f t="shared" si="1045"/>
        <v>0</v>
      </c>
      <c r="EM141" s="166">
        <f t="shared" si="1046"/>
        <v>0</v>
      </c>
      <c r="EN141" s="166">
        <f t="shared" si="1046"/>
        <v>0</v>
      </c>
      <c r="EO141" s="166">
        <f t="shared" si="1046"/>
        <v>0</v>
      </c>
      <c r="EP141" s="166">
        <f t="shared" si="1046"/>
        <v>0</v>
      </c>
      <c r="EQ141" s="166">
        <f t="shared" si="1046"/>
        <v>0</v>
      </c>
      <c r="ER141" s="166">
        <f t="shared" si="1046"/>
        <v>0</v>
      </c>
      <c r="ES141" s="166">
        <f t="shared" si="1046"/>
        <v>0</v>
      </c>
      <c r="ET141" s="166">
        <f t="shared" si="1046"/>
        <v>0</v>
      </c>
      <c r="EU141" s="166">
        <f t="shared" si="1046"/>
        <v>0</v>
      </c>
      <c r="EV141" s="166">
        <f t="shared" si="1046"/>
        <v>0</v>
      </c>
      <c r="EW141" s="166">
        <f t="shared" si="1047"/>
        <v>0</v>
      </c>
      <c r="EX141" s="166">
        <f t="shared" si="1047"/>
        <v>0</v>
      </c>
      <c r="EY141" s="166">
        <f t="shared" si="1047"/>
        <v>0</v>
      </c>
      <c r="EZ141" s="166">
        <f t="shared" si="1047"/>
        <v>0</v>
      </c>
      <c r="FA141" s="166">
        <f t="shared" si="1047"/>
        <v>0</v>
      </c>
      <c r="FB141" s="166">
        <f t="shared" si="1047"/>
        <v>0</v>
      </c>
      <c r="FC141" s="166">
        <f t="shared" si="1047"/>
        <v>0</v>
      </c>
      <c r="FD141" s="166">
        <f t="shared" si="1047"/>
        <v>0</v>
      </c>
      <c r="FE141" s="166">
        <f t="shared" si="1047"/>
        <v>0</v>
      </c>
      <c r="FF141" s="166">
        <f t="shared" si="1047"/>
        <v>0</v>
      </c>
      <c r="FH141" s="166">
        <f>IF(AND(S141&lt;&gt;"",DS141=1),1,0)</f>
        <v>0</v>
      </c>
      <c r="FI141" s="166">
        <f t="shared" si="1012"/>
        <v>0</v>
      </c>
      <c r="FJ141" s="166">
        <f t="shared" si="1012"/>
        <v>0</v>
      </c>
      <c r="FK141" s="166">
        <f t="shared" si="1012"/>
        <v>0</v>
      </c>
      <c r="FL141" s="166">
        <f t="shared" si="1012"/>
        <v>0</v>
      </c>
      <c r="FM141" s="166">
        <f t="shared" si="1012"/>
        <v>0</v>
      </c>
      <c r="FN141" s="166">
        <f t="shared" si="1012"/>
        <v>0</v>
      </c>
      <c r="FO141" s="166">
        <f t="shared" si="1012"/>
        <v>0</v>
      </c>
      <c r="FP141" s="166">
        <f t="shared" si="1012"/>
        <v>0</v>
      </c>
      <c r="FQ141" s="166">
        <f t="shared" si="1012"/>
        <v>0</v>
      </c>
      <c r="FR141" s="166">
        <f t="shared" si="1012"/>
        <v>0</v>
      </c>
      <c r="FS141" s="166">
        <f t="shared" si="1012"/>
        <v>0</v>
      </c>
      <c r="FT141" s="166">
        <f t="shared" si="1012"/>
        <v>0</v>
      </c>
      <c r="FU141" s="166">
        <f t="shared" si="1012"/>
        <v>0</v>
      </c>
      <c r="FV141" s="166">
        <f t="shared" si="1012"/>
        <v>0</v>
      </c>
      <c r="FW141" s="166">
        <f t="shared" si="1012"/>
        <v>0</v>
      </c>
      <c r="FX141" s="166">
        <f t="shared" si="1012"/>
        <v>0</v>
      </c>
      <c r="FY141" s="166">
        <f t="shared" si="1013"/>
        <v>0</v>
      </c>
      <c r="FZ141" s="166">
        <f t="shared" si="1014"/>
        <v>0</v>
      </c>
      <c r="GA141" s="166">
        <f t="shared" si="1015"/>
        <v>0</v>
      </c>
      <c r="GB141" s="166">
        <f t="shared" si="1016"/>
        <v>0</v>
      </c>
      <c r="GC141" s="166">
        <f t="shared" si="1017"/>
        <v>0</v>
      </c>
      <c r="GD141" s="166">
        <f t="shared" si="1018"/>
        <v>0</v>
      </c>
      <c r="GE141" s="166">
        <f t="shared" si="1019"/>
        <v>0</v>
      </c>
      <c r="GF141" s="166">
        <f t="shared" si="1020"/>
        <v>0</v>
      </c>
      <c r="GG141" s="166">
        <f t="shared" si="1021"/>
        <v>0</v>
      </c>
      <c r="GH141" s="166">
        <f t="shared" si="1022"/>
        <v>0</v>
      </c>
      <c r="GI141" s="166">
        <f t="shared" si="1023"/>
        <v>0</v>
      </c>
      <c r="GJ141" s="166">
        <f t="shared" si="1024"/>
        <v>0</v>
      </c>
      <c r="GK141" s="166">
        <f t="shared" si="1025"/>
        <v>0</v>
      </c>
      <c r="GL141" s="166">
        <f t="shared" si="1026"/>
        <v>0</v>
      </c>
      <c r="GM141" s="166">
        <f t="shared" si="1027"/>
        <v>0</v>
      </c>
      <c r="GN141" s="166">
        <f t="shared" si="1028"/>
        <v>0</v>
      </c>
      <c r="GO141" s="166">
        <f t="shared" si="1029"/>
        <v>0</v>
      </c>
      <c r="GP141" s="166">
        <f t="shared" si="1030"/>
        <v>0</v>
      </c>
      <c r="GQ141" s="166">
        <f t="shared" si="1031"/>
        <v>0</v>
      </c>
      <c r="GR141" s="166">
        <f t="shared" si="1032"/>
        <v>0</v>
      </c>
      <c r="GS141" s="166">
        <f t="shared" si="1033"/>
        <v>0</v>
      </c>
      <c r="GT141" s="166">
        <f t="shared" si="1034"/>
        <v>0</v>
      </c>
      <c r="GU141" s="166">
        <f t="shared" si="1035"/>
        <v>0</v>
      </c>
      <c r="GW141" s="166">
        <f t="shared" si="1036"/>
        <v>0</v>
      </c>
      <c r="GX141" s="166">
        <f t="shared" si="1036"/>
        <v>0</v>
      </c>
      <c r="GY141" s="166">
        <f t="shared" si="1036"/>
        <v>0</v>
      </c>
      <c r="GZ141" s="166">
        <f t="shared" si="1036"/>
        <v>0</v>
      </c>
      <c r="HA141" s="166">
        <f t="shared" si="1036"/>
        <v>0</v>
      </c>
      <c r="HB141" s="166">
        <f t="shared" si="1036"/>
        <v>0</v>
      </c>
      <c r="HC141" s="166">
        <f t="shared" si="1036"/>
        <v>0</v>
      </c>
      <c r="HD141" s="166">
        <f t="shared" si="1036"/>
        <v>0</v>
      </c>
      <c r="HE141" s="166">
        <f t="shared" si="1036"/>
        <v>0</v>
      </c>
      <c r="HF141" s="166">
        <f t="shared" si="1036"/>
        <v>0</v>
      </c>
      <c r="HG141" s="166">
        <f t="shared" si="1036"/>
        <v>0</v>
      </c>
      <c r="HH141" s="166">
        <f t="shared" si="1036"/>
        <v>0</v>
      </c>
      <c r="HI141" s="166">
        <f t="shared" si="1036"/>
        <v>0</v>
      </c>
      <c r="HJ141" s="166">
        <f t="shared" si="1036"/>
        <v>0</v>
      </c>
      <c r="HK141" s="166">
        <f t="shared" si="1036"/>
        <v>0</v>
      </c>
      <c r="HL141" s="166">
        <f t="shared" si="1036"/>
        <v>0</v>
      </c>
      <c r="HM141" s="166">
        <f t="shared" si="1036"/>
        <v>0</v>
      </c>
      <c r="HN141" s="166">
        <f t="shared" si="1036"/>
        <v>0</v>
      </c>
      <c r="HO141" s="166">
        <f t="shared" si="1036"/>
        <v>0</v>
      </c>
      <c r="HP141" s="166">
        <f t="shared" si="1036"/>
        <v>0</v>
      </c>
      <c r="HQ141" s="166">
        <f t="shared" si="1036"/>
        <v>0</v>
      </c>
      <c r="HR141" s="166">
        <f t="shared" si="1036"/>
        <v>0</v>
      </c>
      <c r="HS141" s="166">
        <f t="shared" si="1036"/>
        <v>0</v>
      </c>
      <c r="HT141" s="166">
        <f t="shared" si="1036"/>
        <v>0</v>
      </c>
      <c r="HU141" s="166">
        <f t="shared" si="1036"/>
        <v>0</v>
      </c>
      <c r="HV141" s="166">
        <f t="shared" si="1036"/>
        <v>0</v>
      </c>
      <c r="HW141" s="166">
        <f t="shared" si="1036"/>
        <v>0</v>
      </c>
      <c r="HX141" s="166">
        <f t="shared" si="1036"/>
        <v>0</v>
      </c>
      <c r="HY141" s="166">
        <f t="shared" si="1036"/>
        <v>0</v>
      </c>
      <c r="HZ141" s="166">
        <f t="shared" si="1036"/>
        <v>0</v>
      </c>
      <c r="IA141" s="166">
        <f t="shared" si="1036"/>
        <v>0</v>
      </c>
      <c r="IB141" s="166">
        <f t="shared" si="1036"/>
        <v>0</v>
      </c>
      <c r="IC141" s="166">
        <f t="shared" si="1036"/>
        <v>0</v>
      </c>
      <c r="ID141" s="166">
        <f t="shared" si="1037"/>
        <v>0</v>
      </c>
      <c r="IE141" s="166">
        <f t="shared" si="1038"/>
        <v>0</v>
      </c>
      <c r="IF141" s="166">
        <f t="shared" si="1039"/>
        <v>0</v>
      </c>
      <c r="IG141" s="166">
        <f t="shared" si="1040"/>
        <v>0</v>
      </c>
      <c r="IH141" s="166">
        <f t="shared" si="1041"/>
        <v>0</v>
      </c>
      <c r="II141" s="166">
        <f t="shared" si="1042"/>
        <v>0</v>
      </c>
      <c r="IJ141" s="166">
        <f t="shared" si="1043"/>
        <v>0</v>
      </c>
    </row>
    <row r="142" spans="1:287" ht="12.95" customHeight="1" x14ac:dyDescent="0.25">
      <c r="A142" s="301" t="s">
        <v>39</v>
      </c>
      <c r="B142" s="301"/>
      <c r="C142" s="301"/>
      <c r="D142" s="301"/>
      <c r="E142" s="301"/>
      <c r="F142" s="301"/>
      <c r="G142" s="301"/>
      <c r="H142" s="301"/>
      <c r="I142" s="301"/>
      <c r="J142" s="301"/>
      <c r="K142" s="301"/>
      <c r="L142" s="301"/>
      <c r="M142" s="301"/>
      <c r="N142" s="301"/>
      <c r="O142" s="301"/>
      <c r="P142" s="301"/>
      <c r="Q142" s="301"/>
      <c r="R142" s="154" t="str">
        <f>BZ142</f>
        <v/>
      </c>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230"/>
      <c r="BH142" s="231"/>
      <c r="BI142" s="231"/>
      <c r="BJ142" s="231"/>
      <c r="BK142" s="231"/>
      <c r="BL142" s="231"/>
      <c r="BM142" s="231"/>
      <c r="BN142" s="231"/>
      <c r="BO142" s="231"/>
      <c r="BP142" s="231"/>
      <c r="BQ142" s="231"/>
      <c r="BR142" s="231"/>
      <c r="BS142" s="231"/>
      <c r="BT142" s="231"/>
      <c r="BU142" s="231"/>
      <c r="BV142" s="231"/>
      <c r="BW142" s="232"/>
      <c r="BX142" s="7"/>
      <c r="BY142" s="151"/>
      <c r="BZ142" s="158" t="str">
        <f>IF(CB142&gt;0,CA142/CB142,"")</f>
        <v/>
      </c>
      <c r="CA142" s="166">
        <f>SUM(CD142:DQ142)</f>
        <v>0</v>
      </c>
      <c r="CB142" s="166">
        <f>SUM(DS142:FF142)</f>
        <v>0</v>
      </c>
      <c r="CD142" s="166">
        <f t="shared" si="1007"/>
        <v>0</v>
      </c>
      <c r="CE142" s="166">
        <f t="shared" si="1007"/>
        <v>0</v>
      </c>
      <c r="CF142" s="166">
        <f t="shared" si="1007"/>
        <v>0</v>
      </c>
      <c r="CG142" s="166">
        <f t="shared" si="1007"/>
        <v>0</v>
      </c>
      <c r="CH142" s="166">
        <f t="shared" si="1007"/>
        <v>0</v>
      </c>
      <c r="CI142" s="166">
        <f t="shared" si="1007"/>
        <v>0</v>
      </c>
      <c r="CJ142" s="166">
        <f t="shared" si="1007"/>
        <v>0</v>
      </c>
      <c r="CK142" s="166">
        <f t="shared" si="1007"/>
        <v>0</v>
      </c>
      <c r="CL142" s="166">
        <f t="shared" si="1007"/>
        <v>0</v>
      </c>
      <c r="CM142" s="166">
        <f t="shared" si="1007"/>
        <v>0</v>
      </c>
      <c r="CN142" s="166">
        <f t="shared" si="1008"/>
        <v>0</v>
      </c>
      <c r="CO142" s="166">
        <f t="shared" si="1008"/>
        <v>0</v>
      </c>
      <c r="CP142" s="166">
        <f t="shared" si="1008"/>
        <v>0</v>
      </c>
      <c r="CQ142" s="166">
        <f t="shared" si="1008"/>
        <v>0</v>
      </c>
      <c r="CR142" s="166">
        <f t="shared" si="1008"/>
        <v>0</v>
      </c>
      <c r="CS142" s="166">
        <f t="shared" si="1008"/>
        <v>0</v>
      </c>
      <c r="CT142" s="166">
        <f t="shared" si="1008"/>
        <v>0</v>
      </c>
      <c r="CU142" s="166">
        <f t="shared" si="1008"/>
        <v>0</v>
      </c>
      <c r="CV142" s="166">
        <f t="shared" si="1008"/>
        <v>0</v>
      </c>
      <c r="CW142" s="166">
        <f t="shared" si="1008"/>
        <v>0</v>
      </c>
      <c r="CX142" s="166">
        <f t="shared" si="1009"/>
        <v>0</v>
      </c>
      <c r="CY142" s="166">
        <f t="shared" si="1009"/>
        <v>0</v>
      </c>
      <c r="CZ142" s="166">
        <f t="shared" si="1009"/>
        <v>0</v>
      </c>
      <c r="DA142" s="166">
        <f t="shared" si="1009"/>
        <v>0</v>
      </c>
      <c r="DB142" s="166">
        <f t="shared" si="1009"/>
        <v>0</v>
      </c>
      <c r="DC142" s="166">
        <f t="shared" si="1009"/>
        <v>0</v>
      </c>
      <c r="DD142" s="166">
        <f t="shared" si="1009"/>
        <v>0</v>
      </c>
      <c r="DE142" s="166">
        <f t="shared" si="1009"/>
        <v>0</v>
      </c>
      <c r="DF142" s="166">
        <f t="shared" si="1009"/>
        <v>0</v>
      </c>
      <c r="DG142" s="166">
        <f t="shared" si="1009"/>
        <v>0</v>
      </c>
      <c r="DH142" s="166">
        <f t="shared" si="1010"/>
        <v>0</v>
      </c>
      <c r="DI142" s="166">
        <f t="shared" si="1010"/>
        <v>0</v>
      </c>
      <c r="DJ142" s="166">
        <f t="shared" si="1010"/>
        <v>0</v>
      </c>
      <c r="DK142" s="166">
        <f t="shared" si="1010"/>
        <v>0</v>
      </c>
      <c r="DL142" s="166">
        <f t="shared" si="1010"/>
        <v>0</v>
      </c>
      <c r="DM142" s="166">
        <f t="shared" si="1010"/>
        <v>0</v>
      </c>
      <c r="DN142" s="166">
        <f t="shared" si="1010"/>
        <v>0</v>
      </c>
      <c r="DO142" s="166">
        <f t="shared" si="1010"/>
        <v>0</v>
      </c>
      <c r="DP142" s="166">
        <f t="shared" si="1010"/>
        <v>0</v>
      </c>
      <c r="DQ142" s="166">
        <f t="shared" si="1010"/>
        <v>0</v>
      </c>
      <c r="DS142" s="166">
        <f t="shared" si="1044"/>
        <v>0</v>
      </c>
      <c r="DT142" s="166">
        <f t="shared" si="1044"/>
        <v>0</v>
      </c>
      <c r="DU142" s="166">
        <f t="shared" si="1044"/>
        <v>0</v>
      </c>
      <c r="DV142" s="166">
        <f t="shared" si="1044"/>
        <v>0</v>
      </c>
      <c r="DW142" s="166">
        <f t="shared" si="1044"/>
        <v>0</v>
      </c>
      <c r="DX142" s="166">
        <f t="shared" si="1044"/>
        <v>0</v>
      </c>
      <c r="DY142" s="166">
        <f t="shared" si="1044"/>
        <v>0</v>
      </c>
      <c r="DZ142" s="166">
        <f t="shared" si="1044"/>
        <v>0</v>
      </c>
      <c r="EA142" s="166">
        <f t="shared" si="1044"/>
        <v>0</v>
      </c>
      <c r="EB142" s="166">
        <f t="shared" si="1044"/>
        <v>0</v>
      </c>
      <c r="EC142" s="166">
        <f t="shared" si="1045"/>
        <v>0</v>
      </c>
      <c r="ED142" s="166">
        <f t="shared" si="1045"/>
        <v>0</v>
      </c>
      <c r="EE142" s="166">
        <f t="shared" si="1045"/>
        <v>0</v>
      </c>
      <c r="EF142" s="166">
        <f t="shared" si="1045"/>
        <v>0</v>
      </c>
      <c r="EG142" s="166">
        <f t="shared" si="1045"/>
        <v>0</v>
      </c>
      <c r="EH142" s="166">
        <f t="shared" si="1045"/>
        <v>0</v>
      </c>
      <c r="EI142" s="166">
        <f t="shared" si="1045"/>
        <v>0</v>
      </c>
      <c r="EJ142" s="166">
        <f t="shared" si="1045"/>
        <v>0</v>
      </c>
      <c r="EK142" s="166">
        <f t="shared" si="1045"/>
        <v>0</v>
      </c>
      <c r="EL142" s="166">
        <f t="shared" si="1045"/>
        <v>0</v>
      </c>
      <c r="EM142" s="166">
        <f t="shared" si="1046"/>
        <v>0</v>
      </c>
      <c r="EN142" s="166">
        <f t="shared" si="1046"/>
        <v>0</v>
      </c>
      <c r="EO142" s="166">
        <f t="shared" si="1046"/>
        <v>0</v>
      </c>
      <c r="EP142" s="166">
        <f t="shared" si="1046"/>
        <v>0</v>
      </c>
      <c r="EQ142" s="166">
        <f t="shared" si="1046"/>
        <v>0</v>
      </c>
      <c r="ER142" s="166">
        <f t="shared" si="1046"/>
        <v>0</v>
      </c>
      <c r="ES142" s="166">
        <f t="shared" si="1046"/>
        <v>0</v>
      </c>
      <c r="ET142" s="166">
        <f t="shared" si="1046"/>
        <v>0</v>
      </c>
      <c r="EU142" s="166">
        <f t="shared" si="1046"/>
        <v>0</v>
      </c>
      <c r="EV142" s="166">
        <f t="shared" si="1046"/>
        <v>0</v>
      </c>
      <c r="EW142" s="166">
        <f t="shared" si="1047"/>
        <v>0</v>
      </c>
      <c r="EX142" s="166">
        <f t="shared" si="1047"/>
        <v>0</v>
      </c>
      <c r="EY142" s="166">
        <f t="shared" si="1047"/>
        <v>0</v>
      </c>
      <c r="EZ142" s="166">
        <f t="shared" si="1047"/>
        <v>0</v>
      </c>
      <c r="FA142" s="166">
        <f t="shared" si="1047"/>
        <v>0</v>
      </c>
      <c r="FB142" s="166">
        <f t="shared" si="1047"/>
        <v>0</v>
      </c>
      <c r="FC142" s="166">
        <f t="shared" si="1047"/>
        <v>0</v>
      </c>
      <c r="FD142" s="166">
        <f t="shared" si="1047"/>
        <v>0</v>
      </c>
      <c r="FE142" s="166">
        <f t="shared" si="1047"/>
        <v>0</v>
      </c>
      <c r="FF142" s="166">
        <f t="shared" si="1047"/>
        <v>0</v>
      </c>
      <c r="FH142" s="166">
        <f>IF(AND(S142&lt;&gt;"",DS142=1),1,0)</f>
        <v>0</v>
      </c>
      <c r="FI142" s="166">
        <f t="shared" si="1012"/>
        <v>0</v>
      </c>
      <c r="FJ142" s="166">
        <f t="shared" si="1012"/>
        <v>0</v>
      </c>
      <c r="FK142" s="166">
        <f t="shared" si="1012"/>
        <v>0</v>
      </c>
      <c r="FL142" s="166">
        <f t="shared" si="1012"/>
        <v>0</v>
      </c>
      <c r="FM142" s="166">
        <f t="shared" si="1012"/>
        <v>0</v>
      </c>
      <c r="FN142" s="166">
        <f t="shared" si="1012"/>
        <v>0</v>
      </c>
      <c r="FO142" s="166">
        <f t="shared" si="1012"/>
        <v>0</v>
      </c>
      <c r="FP142" s="166">
        <f t="shared" si="1012"/>
        <v>0</v>
      </c>
      <c r="FQ142" s="166">
        <f t="shared" si="1012"/>
        <v>0</v>
      </c>
      <c r="FR142" s="166">
        <f t="shared" si="1012"/>
        <v>0</v>
      </c>
      <c r="FS142" s="166">
        <f t="shared" si="1012"/>
        <v>0</v>
      </c>
      <c r="FT142" s="166">
        <f t="shared" si="1012"/>
        <v>0</v>
      </c>
      <c r="FU142" s="166">
        <f t="shared" si="1012"/>
        <v>0</v>
      </c>
      <c r="FV142" s="166">
        <f t="shared" si="1012"/>
        <v>0</v>
      </c>
      <c r="FW142" s="166">
        <f t="shared" si="1012"/>
        <v>0</v>
      </c>
      <c r="FX142" s="166">
        <f t="shared" si="1012"/>
        <v>0</v>
      </c>
      <c r="FY142" s="166">
        <f t="shared" si="1013"/>
        <v>0</v>
      </c>
      <c r="FZ142" s="166">
        <f t="shared" si="1014"/>
        <v>0</v>
      </c>
      <c r="GA142" s="166">
        <f t="shared" si="1015"/>
        <v>0</v>
      </c>
      <c r="GB142" s="166">
        <f t="shared" si="1016"/>
        <v>0</v>
      </c>
      <c r="GC142" s="166">
        <f t="shared" si="1017"/>
        <v>0</v>
      </c>
      <c r="GD142" s="166">
        <f t="shared" si="1018"/>
        <v>0</v>
      </c>
      <c r="GE142" s="166">
        <f t="shared" si="1019"/>
        <v>0</v>
      </c>
      <c r="GF142" s="166">
        <f t="shared" si="1020"/>
        <v>0</v>
      </c>
      <c r="GG142" s="166">
        <f t="shared" si="1021"/>
        <v>0</v>
      </c>
      <c r="GH142" s="166">
        <f t="shared" si="1022"/>
        <v>0</v>
      </c>
      <c r="GI142" s="166">
        <f t="shared" si="1023"/>
        <v>0</v>
      </c>
      <c r="GJ142" s="166">
        <f t="shared" si="1024"/>
        <v>0</v>
      </c>
      <c r="GK142" s="166">
        <f t="shared" si="1025"/>
        <v>0</v>
      </c>
      <c r="GL142" s="166">
        <f t="shared" si="1026"/>
        <v>0</v>
      </c>
      <c r="GM142" s="166">
        <f t="shared" si="1027"/>
        <v>0</v>
      </c>
      <c r="GN142" s="166">
        <f t="shared" si="1028"/>
        <v>0</v>
      </c>
      <c r="GO142" s="166">
        <f t="shared" si="1029"/>
        <v>0</v>
      </c>
      <c r="GP142" s="166">
        <f t="shared" si="1030"/>
        <v>0</v>
      </c>
      <c r="GQ142" s="166">
        <f t="shared" si="1031"/>
        <v>0</v>
      </c>
      <c r="GR142" s="166">
        <f t="shared" si="1032"/>
        <v>0</v>
      </c>
      <c r="GS142" s="166">
        <f t="shared" si="1033"/>
        <v>0</v>
      </c>
      <c r="GT142" s="166">
        <f t="shared" si="1034"/>
        <v>0</v>
      </c>
      <c r="GU142" s="166">
        <f t="shared" si="1035"/>
        <v>0</v>
      </c>
      <c r="GW142" s="166">
        <f t="shared" si="1036"/>
        <v>0</v>
      </c>
      <c r="GX142" s="166">
        <f t="shared" si="1036"/>
        <v>0</v>
      </c>
      <c r="GY142" s="166">
        <f t="shared" si="1036"/>
        <v>0</v>
      </c>
      <c r="GZ142" s="166">
        <f t="shared" si="1036"/>
        <v>0</v>
      </c>
      <c r="HA142" s="166">
        <f t="shared" si="1036"/>
        <v>0</v>
      </c>
      <c r="HB142" s="166">
        <f t="shared" si="1036"/>
        <v>0</v>
      </c>
      <c r="HC142" s="166">
        <f t="shared" si="1036"/>
        <v>0</v>
      </c>
      <c r="HD142" s="166">
        <f t="shared" si="1036"/>
        <v>0</v>
      </c>
      <c r="HE142" s="166">
        <f t="shared" si="1036"/>
        <v>0</v>
      </c>
      <c r="HF142" s="166">
        <f t="shared" si="1036"/>
        <v>0</v>
      </c>
      <c r="HG142" s="166">
        <f t="shared" si="1036"/>
        <v>0</v>
      </c>
      <c r="HH142" s="166">
        <f t="shared" si="1036"/>
        <v>0</v>
      </c>
      <c r="HI142" s="166">
        <f t="shared" si="1036"/>
        <v>0</v>
      </c>
      <c r="HJ142" s="166">
        <f t="shared" si="1036"/>
        <v>0</v>
      </c>
      <c r="HK142" s="166">
        <f t="shared" si="1036"/>
        <v>0</v>
      </c>
      <c r="HL142" s="166">
        <f t="shared" si="1036"/>
        <v>0</v>
      </c>
      <c r="HM142" s="166">
        <f t="shared" si="1036"/>
        <v>0</v>
      </c>
      <c r="HN142" s="166">
        <f t="shared" si="1036"/>
        <v>0</v>
      </c>
      <c r="HO142" s="166">
        <f t="shared" si="1036"/>
        <v>0</v>
      </c>
      <c r="HP142" s="166">
        <f t="shared" si="1036"/>
        <v>0</v>
      </c>
      <c r="HQ142" s="166">
        <f t="shared" si="1036"/>
        <v>0</v>
      </c>
      <c r="HR142" s="166">
        <f t="shared" si="1036"/>
        <v>0</v>
      </c>
      <c r="HS142" s="166">
        <f t="shared" si="1036"/>
        <v>0</v>
      </c>
      <c r="HT142" s="166">
        <f t="shared" si="1036"/>
        <v>0</v>
      </c>
      <c r="HU142" s="166">
        <f t="shared" si="1036"/>
        <v>0</v>
      </c>
      <c r="HV142" s="166">
        <f t="shared" si="1036"/>
        <v>0</v>
      </c>
      <c r="HW142" s="166">
        <f t="shared" si="1036"/>
        <v>0</v>
      </c>
      <c r="HX142" s="166">
        <f t="shared" si="1036"/>
        <v>0</v>
      </c>
      <c r="HY142" s="166">
        <f t="shared" si="1036"/>
        <v>0</v>
      </c>
      <c r="HZ142" s="166">
        <f t="shared" si="1036"/>
        <v>0</v>
      </c>
      <c r="IA142" s="166">
        <f t="shared" si="1036"/>
        <v>0</v>
      </c>
      <c r="IB142" s="166">
        <f t="shared" si="1036"/>
        <v>0</v>
      </c>
      <c r="IC142" s="166">
        <f t="shared" si="1036"/>
        <v>0</v>
      </c>
      <c r="ID142" s="166">
        <f t="shared" si="1037"/>
        <v>0</v>
      </c>
      <c r="IE142" s="166">
        <f t="shared" si="1038"/>
        <v>0</v>
      </c>
      <c r="IF142" s="166">
        <f t="shared" si="1039"/>
        <v>0</v>
      </c>
      <c r="IG142" s="166">
        <f t="shared" si="1040"/>
        <v>0</v>
      </c>
      <c r="IH142" s="166">
        <f t="shared" si="1041"/>
        <v>0</v>
      </c>
      <c r="II142" s="166">
        <f t="shared" si="1042"/>
        <v>0</v>
      </c>
      <c r="IJ142" s="166">
        <f t="shared" si="1043"/>
        <v>0</v>
      </c>
    </row>
    <row r="143" spans="1:287" ht="12.95" customHeight="1" x14ac:dyDescent="0.25">
      <c r="A143" s="35" t="s">
        <v>262</v>
      </c>
      <c r="B143" s="15"/>
      <c r="C143" s="15"/>
      <c r="D143" s="15"/>
      <c r="E143" s="15"/>
      <c r="F143" s="15"/>
      <c r="G143" s="15"/>
      <c r="H143" s="15"/>
      <c r="I143" s="15"/>
      <c r="J143" s="15"/>
      <c r="K143" s="15"/>
      <c r="L143" s="15"/>
      <c r="M143" s="15"/>
      <c r="N143" s="15"/>
      <c r="O143" s="15"/>
      <c r="P143" s="15"/>
      <c r="Q143" s="15"/>
      <c r="R143" s="135"/>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36"/>
      <c r="AP143" s="136"/>
      <c r="AQ143" s="136"/>
      <c r="AR143" s="136"/>
      <c r="AS143" s="136"/>
      <c r="AT143" s="136"/>
      <c r="AU143" s="136"/>
      <c r="AV143" s="136"/>
      <c r="AW143" s="136"/>
      <c r="AX143" s="136"/>
      <c r="AY143" s="136"/>
      <c r="AZ143" s="136"/>
      <c r="BA143" s="136"/>
      <c r="BB143" s="136"/>
      <c r="BC143" s="136"/>
      <c r="BD143" s="136"/>
      <c r="BE143" s="136"/>
      <c r="BF143" s="137"/>
      <c r="BG143" s="178" t="s">
        <v>158</v>
      </c>
      <c r="BH143" s="180"/>
      <c r="BI143" s="180"/>
      <c r="BJ143" s="180"/>
      <c r="BK143" s="180"/>
      <c r="BL143" s="180"/>
      <c r="BM143" s="180"/>
      <c r="BN143" s="180"/>
      <c r="BO143" s="180"/>
      <c r="BP143" s="180"/>
      <c r="BQ143" s="180"/>
      <c r="BR143" s="180"/>
      <c r="BS143" s="180"/>
      <c r="BT143" s="180"/>
      <c r="BU143" s="180"/>
      <c r="BV143" s="180"/>
      <c r="BW143" s="181"/>
      <c r="BX143" s="8"/>
      <c r="BZ143" s="164"/>
      <c r="JZ143" s="167" t="str">
        <f>IF(MAX(IL149:JY149)=1,"Why?","")</f>
        <v/>
      </c>
    </row>
    <row r="144" spans="1:287" ht="12.95" customHeight="1" x14ac:dyDescent="0.25">
      <c r="A144" s="286" t="s">
        <v>12</v>
      </c>
      <c r="B144" s="287"/>
      <c r="C144" s="287"/>
      <c r="D144" s="287"/>
      <c r="E144" s="287"/>
      <c r="F144" s="287"/>
      <c r="G144" s="287"/>
      <c r="H144" s="287"/>
      <c r="I144" s="287"/>
      <c r="J144" s="287"/>
      <c r="K144" s="287"/>
      <c r="L144" s="287"/>
      <c r="M144" s="287"/>
      <c r="N144" s="287"/>
      <c r="O144" s="287"/>
      <c r="P144" s="287"/>
      <c r="Q144" s="288"/>
      <c r="R144" s="154" t="str">
        <f>BZ144</f>
        <v/>
      </c>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295"/>
      <c r="BH144" s="296"/>
      <c r="BI144" s="296"/>
      <c r="BJ144" s="296"/>
      <c r="BK144" s="296"/>
      <c r="BL144" s="296"/>
      <c r="BM144" s="296"/>
      <c r="BN144" s="296"/>
      <c r="BO144" s="296"/>
      <c r="BP144" s="296"/>
      <c r="BQ144" s="296"/>
      <c r="BR144" s="296"/>
      <c r="BS144" s="296"/>
      <c r="BT144" s="296"/>
      <c r="BU144" s="296"/>
      <c r="BV144" s="296"/>
      <c r="BW144" s="297"/>
      <c r="BX144" s="8"/>
      <c r="BY144" s="146"/>
      <c r="BZ144" s="158" t="str">
        <f>IF(CB144&gt;0,CA144/CB144,"")</f>
        <v/>
      </c>
      <c r="CA144" s="166">
        <f>SUM(CD144:DQ144)</f>
        <v>0</v>
      </c>
      <c r="CB144" s="166">
        <f>SUM(DS144:FF144)</f>
        <v>0</v>
      </c>
      <c r="CD144" s="166">
        <f t="shared" ref="CD144:CM148" si="1048">IF(AND(S144="Y",DS144&gt;0),1,0)</f>
        <v>0</v>
      </c>
      <c r="CE144" s="166">
        <f t="shared" si="1048"/>
        <v>0</v>
      </c>
      <c r="CF144" s="166">
        <f t="shared" si="1048"/>
        <v>0</v>
      </c>
      <c r="CG144" s="166">
        <f t="shared" si="1048"/>
        <v>0</v>
      </c>
      <c r="CH144" s="166">
        <f t="shared" si="1048"/>
        <v>0</v>
      </c>
      <c r="CI144" s="166">
        <f t="shared" si="1048"/>
        <v>0</v>
      </c>
      <c r="CJ144" s="166">
        <f t="shared" si="1048"/>
        <v>0</v>
      </c>
      <c r="CK144" s="166">
        <f t="shared" si="1048"/>
        <v>0</v>
      </c>
      <c r="CL144" s="166">
        <f t="shared" si="1048"/>
        <v>0</v>
      </c>
      <c r="CM144" s="166">
        <f t="shared" si="1048"/>
        <v>0</v>
      </c>
      <c r="CN144" s="166">
        <f t="shared" ref="CN144:CW148" si="1049">IF(AND(AC144="Y",EC144&gt;0),1,0)</f>
        <v>0</v>
      </c>
      <c r="CO144" s="166">
        <f t="shared" si="1049"/>
        <v>0</v>
      </c>
      <c r="CP144" s="166">
        <f t="shared" si="1049"/>
        <v>0</v>
      </c>
      <c r="CQ144" s="166">
        <f t="shared" si="1049"/>
        <v>0</v>
      </c>
      <c r="CR144" s="166">
        <f t="shared" si="1049"/>
        <v>0</v>
      </c>
      <c r="CS144" s="166">
        <f t="shared" si="1049"/>
        <v>0</v>
      </c>
      <c r="CT144" s="166">
        <f t="shared" si="1049"/>
        <v>0</v>
      </c>
      <c r="CU144" s="166">
        <f t="shared" si="1049"/>
        <v>0</v>
      </c>
      <c r="CV144" s="166">
        <f t="shared" si="1049"/>
        <v>0</v>
      </c>
      <c r="CW144" s="166">
        <f t="shared" si="1049"/>
        <v>0</v>
      </c>
      <c r="CX144" s="166">
        <f t="shared" ref="CX144:DG148" si="1050">IF(AND(AM144="Y",EM144&gt;0),1,0)</f>
        <v>0</v>
      </c>
      <c r="CY144" s="166">
        <f t="shared" si="1050"/>
        <v>0</v>
      </c>
      <c r="CZ144" s="166">
        <f t="shared" si="1050"/>
        <v>0</v>
      </c>
      <c r="DA144" s="166">
        <f t="shared" si="1050"/>
        <v>0</v>
      </c>
      <c r="DB144" s="166">
        <f t="shared" si="1050"/>
        <v>0</v>
      </c>
      <c r="DC144" s="166">
        <f t="shared" si="1050"/>
        <v>0</v>
      </c>
      <c r="DD144" s="166">
        <f t="shared" si="1050"/>
        <v>0</v>
      </c>
      <c r="DE144" s="166">
        <f t="shared" si="1050"/>
        <v>0</v>
      </c>
      <c r="DF144" s="166">
        <f t="shared" si="1050"/>
        <v>0</v>
      </c>
      <c r="DG144" s="166">
        <f t="shared" si="1050"/>
        <v>0</v>
      </c>
      <c r="DH144" s="166">
        <f t="shared" ref="DH144:DQ148" si="1051">IF(AND(AW144="Y",EW144&gt;0),1,0)</f>
        <v>0</v>
      </c>
      <c r="DI144" s="166">
        <f t="shared" si="1051"/>
        <v>0</v>
      </c>
      <c r="DJ144" s="166">
        <f t="shared" si="1051"/>
        <v>0</v>
      </c>
      <c r="DK144" s="166">
        <f t="shared" si="1051"/>
        <v>0</v>
      </c>
      <c r="DL144" s="166">
        <f t="shared" si="1051"/>
        <v>0</v>
      </c>
      <c r="DM144" s="166">
        <f t="shared" si="1051"/>
        <v>0</v>
      </c>
      <c r="DN144" s="166">
        <f t="shared" si="1051"/>
        <v>0</v>
      </c>
      <c r="DO144" s="166">
        <f t="shared" si="1051"/>
        <v>0</v>
      </c>
      <c r="DP144" s="166">
        <f t="shared" si="1051"/>
        <v>0</v>
      </c>
      <c r="DQ144" s="166">
        <f t="shared" si="1051"/>
        <v>0</v>
      </c>
      <c r="DS144" s="166">
        <f t="shared" ref="DS144:EB148" si="1052">IF(AND(S$10&gt;0,S$102="Y"),1,0)</f>
        <v>0</v>
      </c>
      <c r="DT144" s="166">
        <f t="shared" si="1052"/>
        <v>0</v>
      </c>
      <c r="DU144" s="166">
        <f t="shared" si="1052"/>
        <v>0</v>
      </c>
      <c r="DV144" s="166">
        <f t="shared" si="1052"/>
        <v>0</v>
      </c>
      <c r="DW144" s="166">
        <f t="shared" si="1052"/>
        <v>0</v>
      </c>
      <c r="DX144" s="166">
        <f t="shared" si="1052"/>
        <v>0</v>
      </c>
      <c r="DY144" s="166">
        <f t="shared" si="1052"/>
        <v>0</v>
      </c>
      <c r="DZ144" s="166">
        <f t="shared" si="1052"/>
        <v>0</v>
      </c>
      <c r="EA144" s="166">
        <f t="shared" si="1052"/>
        <v>0</v>
      </c>
      <c r="EB144" s="166">
        <f t="shared" si="1052"/>
        <v>0</v>
      </c>
      <c r="EC144" s="166">
        <f t="shared" ref="EC144:EL148" si="1053">IF(AND(AC$10&gt;0,AC$102="Y"),1,0)</f>
        <v>0</v>
      </c>
      <c r="ED144" s="166">
        <f t="shared" si="1053"/>
        <v>0</v>
      </c>
      <c r="EE144" s="166">
        <f t="shared" si="1053"/>
        <v>0</v>
      </c>
      <c r="EF144" s="166">
        <f t="shared" si="1053"/>
        <v>0</v>
      </c>
      <c r="EG144" s="166">
        <f t="shared" si="1053"/>
        <v>0</v>
      </c>
      <c r="EH144" s="166">
        <f t="shared" si="1053"/>
        <v>0</v>
      </c>
      <c r="EI144" s="166">
        <f t="shared" si="1053"/>
        <v>0</v>
      </c>
      <c r="EJ144" s="166">
        <f t="shared" si="1053"/>
        <v>0</v>
      </c>
      <c r="EK144" s="166">
        <f t="shared" si="1053"/>
        <v>0</v>
      </c>
      <c r="EL144" s="166">
        <f t="shared" si="1053"/>
        <v>0</v>
      </c>
      <c r="EM144" s="166">
        <f t="shared" ref="EM144:EV148" si="1054">IF(AND(AM$10&gt;0,AM$102="Y"),1,0)</f>
        <v>0</v>
      </c>
      <c r="EN144" s="166">
        <f t="shared" si="1054"/>
        <v>0</v>
      </c>
      <c r="EO144" s="166">
        <f t="shared" si="1054"/>
        <v>0</v>
      </c>
      <c r="EP144" s="166">
        <f t="shared" si="1054"/>
        <v>0</v>
      </c>
      <c r="EQ144" s="166">
        <f t="shared" si="1054"/>
        <v>0</v>
      </c>
      <c r="ER144" s="166">
        <f t="shared" si="1054"/>
        <v>0</v>
      </c>
      <c r="ES144" s="166">
        <f t="shared" si="1054"/>
        <v>0</v>
      </c>
      <c r="ET144" s="166">
        <f t="shared" si="1054"/>
        <v>0</v>
      </c>
      <c r="EU144" s="166">
        <f t="shared" si="1054"/>
        <v>0</v>
      </c>
      <c r="EV144" s="166">
        <f t="shared" si="1054"/>
        <v>0</v>
      </c>
      <c r="EW144" s="166">
        <f t="shared" ref="EW144:FF148" si="1055">IF(AND(AW$10&gt;0,AW$102="Y"),1,0)</f>
        <v>0</v>
      </c>
      <c r="EX144" s="166">
        <f t="shared" si="1055"/>
        <v>0</v>
      </c>
      <c r="EY144" s="166">
        <f t="shared" si="1055"/>
        <v>0</v>
      </c>
      <c r="EZ144" s="166">
        <f t="shared" si="1055"/>
        <v>0</v>
      </c>
      <c r="FA144" s="166">
        <f t="shared" si="1055"/>
        <v>0</v>
      </c>
      <c r="FB144" s="166">
        <f t="shared" si="1055"/>
        <v>0</v>
      </c>
      <c r="FC144" s="166">
        <f t="shared" si="1055"/>
        <v>0</v>
      </c>
      <c r="FD144" s="166">
        <f t="shared" si="1055"/>
        <v>0</v>
      </c>
      <c r="FE144" s="166">
        <f t="shared" si="1055"/>
        <v>0</v>
      </c>
      <c r="FF144" s="166">
        <f t="shared" si="1055"/>
        <v>0</v>
      </c>
      <c r="FH144" s="166">
        <f>IF(AND(S144&lt;&gt;"",DS144=1),1,0)</f>
        <v>0</v>
      </c>
      <c r="FI144" s="166">
        <f t="shared" ref="FI144:FX148" si="1056">IF(AND(T144&lt;&gt;"",DT144=1),1,0)</f>
        <v>0</v>
      </c>
      <c r="FJ144" s="166">
        <f t="shared" si="1056"/>
        <v>0</v>
      </c>
      <c r="FK144" s="166">
        <f t="shared" si="1056"/>
        <v>0</v>
      </c>
      <c r="FL144" s="166">
        <f t="shared" si="1056"/>
        <v>0</v>
      </c>
      <c r="FM144" s="166">
        <f t="shared" si="1056"/>
        <v>0</v>
      </c>
      <c r="FN144" s="166">
        <f t="shared" si="1056"/>
        <v>0</v>
      </c>
      <c r="FO144" s="166">
        <f t="shared" si="1056"/>
        <v>0</v>
      </c>
      <c r="FP144" s="166">
        <f t="shared" si="1056"/>
        <v>0</v>
      </c>
      <c r="FQ144" s="166">
        <f t="shared" si="1056"/>
        <v>0</v>
      </c>
      <c r="FR144" s="166">
        <f t="shared" si="1056"/>
        <v>0</v>
      </c>
      <c r="FS144" s="166">
        <f t="shared" si="1056"/>
        <v>0</v>
      </c>
      <c r="FT144" s="166">
        <f t="shared" si="1056"/>
        <v>0</v>
      </c>
      <c r="FU144" s="166">
        <f t="shared" si="1056"/>
        <v>0</v>
      </c>
      <c r="FV144" s="166">
        <f t="shared" si="1056"/>
        <v>0</v>
      </c>
      <c r="FW144" s="166">
        <f t="shared" si="1056"/>
        <v>0</v>
      </c>
      <c r="FX144" s="166">
        <f t="shared" si="1056"/>
        <v>0</v>
      </c>
      <c r="FY144" s="166">
        <f t="shared" ref="FY144:FY148" si="1057">IF(AND(AJ144&lt;&gt;"",EJ144=1),1,0)</f>
        <v>0</v>
      </c>
      <c r="FZ144" s="166">
        <f t="shared" ref="FZ144:FZ148" si="1058">IF(AND(AK144&lt;&gt;"",EK144=1),1,0)</f>
        <v>0</v>
      </c>
      <c r="GA144" s="166">
        <f t="shared" ref="GA144:GA148" si="1059">IF(AND(AL144&lt;&gt;"",EL144=1),1,0)</f>
        <v>0</v>
      </c>
      <c r="GB144" s="166">
        <f t="shared" ref="GB144:GB148" si="1060">IF(AND(AM144&lt;&gt;"",EM144=1),1,0)</f>
        <v>0</v>
      </c>
      <c r="GC144" s="166">
        <f t="shared" ref="GC144:GC148" si="1061">IF(AND(AN144&lt;&gt;"",EN144=1),1,0)</f>
        <v>0</v>
      </c>
      <c r="GD144" s="166">
        <f t="shared" ref="GD144:GD148" si="1062">IF(AND(AO144&lt;&gt;"",EO144=1),1,0)</f>
        <v>0</v>
      </c>
      <c r="GE144" s="166">
        <f t="shared" ref="GE144:GE148" si="1063">IF(AND(AP144&lt;&gt;"",EP144=1),1,0)</f>
        <v>0</v>
      </c>
      <c r="GF144" s="166">
        <f t="shared" ref="GF144:GF148" si="1064">IF(AND(AQ144&lt;&gt;"",EQ144=1),1,0)</f>
        <v>0</v>
      </c>
      <c r="GG144" s="166">
        <f t="shared" ref="GG144:GG148" si="1065">IF(AND(AR144&lt;&gt;"",ER144=1),1,0)</f>
        <v>0</v>
      </c>
      <c r="GH144" s="166">
        <f t="shared" ref="GH144:GH148" si="1066">IF(AND(AS144&lt;&gt;"",ES144=1),1,0)</f>
        <v>0</v>
      </c>
      <c r="GI144" s="166">
        <f t="shared" ref="GI144:GI148" si="1067">IF(AND(AT144&lt;&gt;"",ET144=1),1,0)</f>
        <v>0</v>
      </c>
      <c r="GJ144" s="166">
        <f t="shared" ref="GJ144:GJ148" si="1068">IF(AND(AU144&lt;&gt;"",EU144=1),1,0)</f>
        <v>0</v>
      </c>
      <c r="GK144" s="166">
        <f t="shared" ref="GK144:GK148" si="1069">IF(AND(AV144&lt;&gt;"",EV144=1),1,0)</f>
        <v>0</v>
      </c>
      <c r="GL144" s="166">
        <f t="shared" ref="GL144:GL148" si="1070">IF(AND(AW144&lt;&gt;"",EW144=1),1,0)</f>
        <v>0</v>
      </c>
      <c r="GM144" s="166">
        <f t="shared" ref="GM144:GM148" si="1071">IF(AND(AX144&lt;&gt;"",EX144=1),1,0)</f>
        <v>0</v>
      </c>
      <c r="GN144" s="166">
        <f t="shared" ref="GN144:GN148" si="1072">IF(AND(AY144&lt;&gt;"",EY144=1),1,0)</f>
        <v>0</v>
      </c>
      <c r="GO144" s="166">
        <f t="shared" ref="GO144:GO148" si="1073">IF(AND(AZ144&lt;&gt;"",EZ144=1),1,0)</f>
        <v>0</v>
      </c>
      <c r="GP144" s="166">
        <f t="shared" ref="GP144:GP148" si="1074">IF(AND(BA144&lt;&gt;"",FA144=1),1,0)</f>
        <v>0</v>
      </c>
      <c r="GQ144" s="166">
        <f t="shared" ref="GQ144:GQ148" si="1075">IF(AND(BB144&lt;&gt;"",FB144=1),1,0)</f>
        <v>0</v>
      </c>
      <c r="GR144" s="166">
        <f t="shared" ref="GR144:GR148" si="1076">IF(AND(BC144&lt;&gt;"",FC144=1),1,0)</f>
        <v>0</v>
      </c>
      <c r="GS144" s="166">
        <f t="shared" ref="GS144:GS148" si="1077">IF(AND(BD144&lt;&gt;"",FD144=1),1,0)</f>
        <v>0</v>
      </c>
      <c r="GT144" s="166">
        <f t="shared" ref="GT144:GT148" si="1078">IF(AND(BE144&lt;&gt;"",FE144=1),1,0)</f>
        <v>0</v>
      </c>
      <c r="GU144" s="166">
        <f t="shared" ref="GU144:GU148" si="1079">IF(AND(BF144&lt;&gt;"",FF144=1),1,0)</f>
        <v>0</v>
      </c>
      <c r="GW144" s="166">
        <f t="shared" ref="GW144:IC148" si="1080">IF(AND(FH144=1,DS144=1,CD144=0),1,0)</f>
        <v>0</v>
      </c>
      <c r="GX144" s="166">
        <f t="shared" si="1080"/>
        <v>0</v>
      </c>
      <c r="GY144" s="166">
        <f t="shared" si="1080"/>
        <v>0</v>
      </c>
      <c r="GZ144" s="166">
        <f t="shared" si="1080"/>
        <v>0</v>
      </c>
      <c r="HA144" s="166">
        <f t="shared" si="1080"/>
        <v>0</v>
      </c>
      <c r="HB144" s="166">
        <f t="shared" si="1080"/>
        <v>0</v>
      </c>
      <c r="HC144" s="166">
        <f t="shared" si="1080"/>
        <v>0</v>
      </c>
      <c r="HD144" s="166">
        <f t="shared" si="1080"/>
        <v>0</v>
      </c>
      <c r="HE144" s="166">
        <f t="shared" si="1080"/>
        <v>0</v>
      </c>
      <c r="HF144" s="166">
        <f t="shared" si="1080"/>
        <v>0</v>
      </c>
      <c r="HG144" s="166">
        <f t="shared" si="1080"/>
        <v>0</v>
      </c>
      <c r="HH144" s="166">
        <f t="shared" si="1080"/>
        <v>0</v>
      </c>
      <c r="HI144" s="166">
        <f t="shared" si="1080"/>
        <v>0</v>
      </c>
      <c r="HJ144" s="166">
        <f t="shared" si="1080"/>
        <v>0</v>
      </c>
      <c r="HK144" s="166">
        <f t="shared" si="1080"/>
        <v>0</v>
      </c>
      <c r="HL144" s="166">
        <f t="shared" si="1080"/>
        <v>0</v>
      </c>
      <c r="HM144" s="166">
        <f t="shared" si="1080"/>
        <v>0</v>
      </c>
      <c r="HN144" s="166">
        <f t="shared" si="1080"/>
        <v>0</v>
      </c>
      <c r="HO144" s="166">
        <f t="shared" si="1080"/>
        <v>0</v>
      </c>
      <c r="HP144" s="166">
        <f t="shared" si="1080"/>
        <v>0</v>
      </c>
      <c r="HQ144" s="166">
        <f t="shared" si="1080"/>
        <v>0</v>
      </c>
      <c r="HR144" s="166">
        <f t="shared" si="1080"/>
        <v>0</v>
      </c>
      <c r="HS144" s="166">
        <f t="shared" si="1080"/>
        <v>0</v>
      </c>
      <c r="HT144" s="166">
        <f t="shared" si="1080"/>
        <v>0</v>
      </c>
      <c r="HU144" s="166">
        <f t="shared" si="1080"/>
        <v>0</v>
      </c>
      <c r="HV144" s="166">
        <f t="shared" si="1080"/>
        <v>0</v>
      </c>
      <c r="HW144" s="166">
        <f t="shared" si="1080"/>
        <v>0</v>
      </c>
      <c r="HX144" s="166">
        <f t="shared" si="1080"/>
        <v>0</v>
      </c>
      <c r="HY144" s="166">
        <f t="shared" si="1080"/>
        <v>0</v>
      </c>
      <c r="HZ144" s="166">
        <f t="shared" si="1080"/>
        <v>0</v>
      </c>
      <c r="IA144" s="166">
        <f t="shared" si="1080"/>
        <v>0</v>
      </c>
      <c r="IB144" s="166">
        <f t="shared" si="1080"/>
        <v>0</v>
      </c>
      <c r="IC144" s="166">
        <f t="shared" si="1080"/>
        <v>0</v>
      </c>
      <c r="ID144" s="166">
        <f t="shared" ref="ID144:ID148" si="1081">IF(AND(GO144=1,EZ144=1,DK144=0),1,0)</f>
        <v>0</v>
      </c>
      <c r="IE144" s="166">
        <f t="shared" ref="IE144:IE148" si="1082">IF(AND(GP144=1,FA144=1,DL144=0),1,0)</f>
        <v>0</v>
      </c>
      <c r="IF144" s="166">
        <f t="shared" ref="IF144:IF148" si="1083">IF(AND(GQ144=1,FB144=1,DM144=0),1,0)</f>
        <v>0</v>
      </c>
      <c r="IG144" s="166">
        <f t="shared" ref="IG144:IG148" si="1084">IF(AND(GR144=1,FC144=1,DN144=0),1,0)</f>
        <v>0</v>
      </c>
      <c r="IH144" s="166">
        <f t="shared" ref="IH144:IH148" si="1085">IF(AND(GS144=1,FD144=1,DO144=0),1,0)</f>
        <v>0</v>
      </c>
      <c r="II144" s="166">
        <f t="shared" ref="II144:II148" si="1086">IF(AND(GT144=1,FE144=1,DP144=0),1,0)</f>
        <v>0</v>
      </c>
      <c r="IJ144" s="166">
        <f t="shared" ref="IJ144:IJ148" si="1087">IF(AND(GU144=1,FF144=1,DQ144=0),1,0)</f>
        <v>0</v>
      </c>
      <c r="IL144" s="166">
        <f t="shared" ref="IL144:IU148" si="1088">IF(GW144=1,1,0)</f>
        <v>0</v>
      </c>
      <c r="IM144" s="166">
        <f t="shared" si="1088"/>
        <v>0</v>
      </c>
      <c r="IN144" s="166">
        <f t="shared" si="1088"/>
        <v>0</v>
      </c>
      <c r="IO144" s="166">
        <f t="shared" si="1088"/>
        <v>0</v>
      </c>
      <c r="IP144" s="166">
        <f t="shared" si="1088"/>
        <v>0</v>
      </c>
      <c r="IQ144" s="166">
        <f t="shared" si="1088"/>
        <v>0</v>
      </c>
      <c r="IR144" s="166">
        <f t="shared" si="1088"/>
        <v>0</v>
      </c>
      <c r="IS144" s="166">
        <f t="shared" si="1088"/>
        <v>0</v>
      </c>
      <c r="IT144" s="166">
        <f t="shared" si="1088"/>
        <v>0</v>
      </c>
      <c r="IU144" s="166">
        <f t="shared" si="1088"/>
        <v>0</v>
      </c>
      <c r="IV144" s="166">
        <f t="shared" ref="IV144:JE148" si="1089">IF(HG144=1,1,0)</f>
        <v>0</v>
      </c>
      <c r="IW144" s="166">
        <f t="shared" si="1089"/>
        <v>0</v>
      </c>
      <c r="IX144" s="166">
        <f t="shared" si="1089"/>
        <v>0</v>
      </c>
      <c r="IY144" s="166">
        <f t="shared" si="1089"/>
        <v>0</v>
      </c>
      <c r="IZ144" s="166">
        <f t="shared" si="1089"/>
        <v>0</v>
      </c>
      <c r="JA144" s="166">
        <f t="shared" si="1089"/>
        <v>0</v>
      </c>
      <c r="JB144" s="166">
        <f t="shared" si="1089"/>
        <v>0</v>
      </c>
      <c r="JC144" s="166">
        <f t="shared" si="1089"/>
        <v>0</v>
      </c>
      <c r="JD144" s="166">
        <f t="shared" si="1089"/>
        <v>0</v>
      </c>
      <c r="JE144" s="166">
        <f t="shared" si="1089"/>
        <v>0</v>
      </c>
      <c r="JF144" s="166">
        <f t="shared" ref="JF144:JO148" si="1090">IF(HQ144=1,1,0)</f>
        <v>0</v>
      </c>
      <c r="JG144" s="166">
        <f t="shared" si="1090"/>
        <v>0</v>
      </c>
      <c r="JH144" s="166">
        <f t="shared" si="1090"/>
        <v>0</v>
      </c>
      <c r="JI144" s="166">
        <f t="shared" si="1090"/>
        <v>0</v>
      </c>
      <c r="JJ144" s="166">
        <f t="shared" si="1090"/>
        <v>0</v>
      </c>
      <c r="JK144" s="166">
        <f t="shared" si="1090"/>
        <v>0</v>
      </c>
      <c r="JL144" s="166">
        <f t="shared" si="1090"/>
        <v>0</v>
      </c>
      <c r="JM144" s="166">
        <f t="shared" si="1090"/>
        <v>0</v>
      </c>
      <c r="JN144" s="166">
        <f t="shared" si="1090"/>
        <v>0</v>
      </c>
      <c r="JO144" s="166">
        <f t="shared" si="1090"/>
        <v>0</v>
      </c>
      <c r="JP144" s="166">
        <f t="shared" ref="JP144:JY148" si="1091">IF(IA144=1,1,0)</f>
        <v>0</v>
      </c>
      <c r="JQ144" s="166">
        <f t="shared" si="1091"/>
        <v>0</v>
      </c>
      <c r="JR144" s="166">
        <f t="shared" si="1091"/>
        <v>0</v>
      </c>
      <c r="JS144" s="166">
        <f t="shared" si="1091"/>
        <v>0</v>
      </c>
      <c r="JT144" s="166">
        <f t="shared" si="1091"/>
        <v>0</v>
      </c>
      <c r="JU144" s="166">
        <f t="shared" si="1091"/>
        <v>0</v>
      </c>
      <c r="JV144" s="166">
        <f t="shared" si="1091"/>
        <v>0</v>
      </c>
      <c r="JW144" s="166">
        <f t="shared" si="1091"/>
        <v>0</v>
      </c>
      <c r="JX144" s="166">
        <f t="shared" si="1091"/>
        <v>0</v>
      </c>
      <c r="JY144" s="166">
        <f t="shared" si="1091"/>
        <v>0</v>
      </c>
      <c r="JZ144" s="167" t="str">
        <f>IF(MAX(IL144:JY144)=1,CONCATENATE("If no, risk for inelligible proposed unit."),"")</f>
        <v/>
      </c>
    </row>
    <row r="145" spans="1:286" ht="12.95" customHeight="1" x14ac:dyDescent="0.25">
      <c r="A145" s="284" t="s">
        <v>58</v>
      </c>
      <c r="B145" s="284"/>
      <c r="C145" s="284"/>
      <c r="D145" s="284"/>
      <c r="E145" s="284"/>
      <c r="F145" s="284"/>
      <c r="G145" s="284"/>
      <c r="H145" s="284"/>
      <c r="I145" s="284"/>
      <c r="J145" s="284"/>
      <c r="K145" s="284"/>
      <c r="L145" s="284"/>
      <c r="M145" s="284"/>
      <c r="N145" s="284"/>
      <c r="O145" s="284"/>
      <c r="P145" s="284"/>
      <c r="Q145" s="284"/>
      <c r="R145" s="154" t="str">
        <f>BZ145</f>
        <v/>
      </c>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298"/>
      <c r="BH145" s="299"/>
      <c r="BI145" s="299"/>
      <c r="BJ145" s="299"/>
      <c r="BK145" s="299"/>
      <c r="BL145" s="299"/>
      <c r="BM145" s="299"/>
      <c r="BN145" s="299"/>
      <c r="BO145" s="299"/>
      <c r="BP145" s="299"/>
      <c r="BQ145" s="299"/>
      <c r="BR145" s="299"/>
      <c r="BS145" s="299"/>
      <c r="BT145" s="299"/>
      <c r="BU145" s="299"/>
      <c r="BV145" s="299"/>
      <c r="BW145" s="300"/>
      <c r="BX145" s="8"/>
      <c r="BY145" s="146"/>
      <c r="BZ145" s="158" t="str">
        <f>IF(CB145&gt;0,CA145/CB145,"")</f>
        <v/>
      </c>
      <c r="CA145" s="166">
        <f>SUM(CD145:DQ145)</f>
        <v>0</v>
      </c>
      <c r="CB145" s="166">
        <f>SUM(DS145:FF145)</f>
        <v>0</v>
      </c>
      <c r="CD145" s="166">
        <f t="shared" si="1048"/>
        <v>0</v>
      </c>
      <c r="CE145" s="166">
        <f t="shared" si="1048"/>
        <v>0</v>
      </c>
      <c r="CF145" s="166">
        <f t="shared" si="1048"/>
        <v>0</v>
      </c>
      <c r="CG145" s="166">
        <f t="shared" si="1048"/>
        <v>0</v>
      </c>
      <c r="CH145" s="166">
        <f t="shared" si="1048"/>
        <v>0</v>
      </c>
      <c r="CI145" s="166">
        <f t="shared" si="1048"/>
        <v>0</v>
      </c>
      <c r="CJ145" s="166">
        <f t="shared" si="1048"/>
        <v>0</v>
      </c>
      <c r="CK145" s="166">
        <f t="shared" si="1048"/>
        <v>0</v>
      </c>
      <c r="CL145" s="166">
        <f t="shared" si="1048"/>
        <v>0</v>
      </c>
      <c r="CM145" s="166">
        <f t="shared" si="1048"/>
        <v>0</v>
      </c>
      <c r="CN145" s="166">
        <f t="shared" si="1049"/>
        <v>0</v>
      </c>
      <c r="CO145" s="166">
        <f t="shared" si="1049"/>
        <v>0</v>
      </c>
      <c r="CP145" s="166">
        <f t="shared" si="1049"/>
        <v>0</v>
      </c>
      <c r="CQ145" s="166">
        <f t="shared" si="1049"/>
        <v>0</v>
      </c>
      <c r="CR145" s="166">
        <f t="shared" si="1049"/>
        <v>0</v>
      </c>
      <c r="CS145" s="166">
        <f t="shared" si="1049"/>
        <v>0</v>
      </c>
      <c r="CT145" s="166">
        <f t="shared" si="1049"/>
        <v>0</v>
      </c>
      <c r="CU145" s="166">
        <f t="shared" si="1049"/>
        <v>0</v>
      </c>
      <c r="CV145" s="166">
        <f t="shared" si="1049"/>
        <v>0</v>
      </c>
      <c r="CW145" s="166">
        <f t="shared" si="1049"/>
        <v>0</v>
      </c>
      <c r="CX145" s="166">
        <f t="shared" si="1050"/>
        <v>0</v>
      </c>
      <c r="CY145" s="166">
        <f t="shared" si="1050"/>
        <v>0</v>
      </c>
      <c r="CZ145" s="166">
        <f t="shared" si="1050"/>
        <v>0</v>
      </c>
      <c r="DA145" s="166">
        <f t="shared" si="1050"/>
        <v>0</v>
      </c>
      <c r="DB145" s="166">
        <f t="shared" si="1050"/>
        <v>0</v>
      </c>
      <c r="DC145" s="166">
        <f t="shared" si="1050"/>
        <v>0</v>
      </c>
      <c r="DD145" s="166">
        <f t="shared" si="1050"/>
        <v>0</v>
      </c>
      <c r="DE145" s="166">
        <f t="shared" si="1050"/>
        <v>0</v>
      </c>
      <c r="DF145" s="166">
        <f t="shared" si="1050"/>
        <v>0</v>
      </c>
      <c r="DG145" s="166">
        <f t="shared" si="1050"/>
        <v>0</v>
      </c>
      <c r="DH145" s="166">
        <f t="shared" si="1051"/>
        <v>0</v>
      </c>
      <c r="DI145" s="166">
        <f t="shared" si="1051"/>
        <v>0</v>
      </c>
      <c r="DJ145" s="166">
        <f t="shared" si="1051"/>
        <v>0</v>
      </c>
      <c r="DK145" s="166">
        <f t="shared" si="1051"/>
        <v>0</v>
      </c>
      <c r="DL145" s="166">
        <f t="shared" si="1051"/>
        <v>0</v>
      </c>
      <c r="DM145" s="166">
        <f t="shared" si="1051"/>
        <v>0</v>
      </c>
      <c r="DN145" s="166">
        <f t="shared" si="1051"/>
        <v>0</v>
      </c>
      <c r="DO145" s="166">
        <f t="shared" si="1051"/>
        <v>0</v>
      </c>
      <c r="DP145" s="166">
        <f t="shared" si="1051"/>
        <v>0</v>
      </c>
      <c r="DQ145" s="166">
        <f t="shared" si="1051"/>
        <v>0</v>
      </c>
      <c r="DS145" s="166">
        <f t="shared" si="1052"/>
        <v>0</v>
      </c>
      <c r="DT145" s="166">
        <f t="shared" si="1052"/>
        <v>0</v>
      </c>
      <c r="DU145" s="166">
        <f t="shared" si="1052"/>
        <v>0</v>
      </c>
      <c r="DV145" s="166">
        <f t="shared" si="1052"/>
        <v>0</v>
      </c>
      <c r="DW145" s="166">
        <f t="shared" si="1052"/>
        <v>0</v>
      </c>
      <c r="DX145" s="166">
        <f t="shared" si="1052"/>
        <v>0</v>
      </c>
      <c r="DY145" s="166">
        <f t="shared" si="1052"/>
        <v>0</v>
      </c>
      <c r="DZ145" s="166">
        <f t="shared" si="1052"/>
        <v>0</v>
      </c>
      <c r="EA145" s="166">
        <f t="shared" si="1052"/>
        <v>0</v>
      </c>
      <c r="EB145" s="166">
        <f t="shared" si="1052"/>
        <v>0</v>
      </c>
      <c r="EC145" s="166">
        <f t="shared" si="1053"/>
        <v>0</v>
      </c>
      <c r="ED145" s="166">
        <f t="shared" si="1053"/>
        <v>0</v>
      </c>
      <c r="EE145" s="166">
        <f t="shared" si="1053"/>
        <v>0</v>
      </c>
      <c r="EF145" s="166">
        <f t="shared" si="1053"/>
        <v>0</v>
      </c>
      <c r="EG145" s="166">
        <f t="shared" si="1053"/>
        <v>0</v>
      </c>
      <c r="EH145" s="166">
        <f t="shared" si="1053"/>
        <v>0</v>
      </c>
      <c r="EI145" s="166">
        <f t="shared" si="1053"/>
        <v>0</v>
      </c>
      <c r="EJ145" s="166">
        <f t="shared" si="1053"/>
        <v>0</v>
      </c>
      <c r="EK145" s="166">
        <f t="shared" si="1053"/>
        <v>0</v>
      </c>
      <c r="EL145" s="166">
        <f t="shared" si="1053"/>
        <v>0</v>
      </c>
      <c r="EM145" s="166">
        <f t="shared" si="1054"/>
        <v>0</v>
      </c>
      <c r="EN145" s="166">
        <f t="shared" si="1054"/>
        <v>0</v>
      </c>
      <c r="EO145" s="166">
        <f t="shared" si="1054"/>
        <v>0</v>
      </c>
      <c r="EP145" s="166">
        <f t="shared" si="1054"/>
        <v>0</v>
      </c>
      <c r="EQ145" s="166">
        <f t="shared" si="1054"/>
        <v>0</v>
      </c>
      <c r="ER145" s="166">
        <f t="shared" si="1054"/>
        <v>0</v>
      </c>
      <c r="ES145" s="166">
        <f t="shared" si="1054"/>
        <v>0</v>
      </c>
      <c r="ET145" s="166">
        <f t="shared" si="1054"/>
        <v>0</v>
      </c>
      <c r="EU145" s="166">
        <f t="shared" si="1054"/>
        <v>0</v>
      </c>
      <c r="EV145" s="166">
        <f t="shared" si="1054"/>
        <v>0</v>
      </c>
      <c r="EW145" s="166">
        <f t="shared" si="1055"/>
        <v>0</v>
      </c>
      <c r="EX145" s="166">
        <f t="shared" si="1055"/>
        <v>0</v>
      </c>
      <c r="EY145" s="166">
        <f t="shared" si="1055"/>
        <v>0</v>
      </c>
      <c r="EZ145" s="166">
        <f t="shared" si="1055"/>
        <v>0</v>
      </c>
      <c r="FA145" s="166">
        <f t="shared" si="1055"/>
        <v>0</v>
      </c>
      <c r="FB145" s="166">
        <f t="shared" si="1055"/>
        <v>0</v>
      </c>
      <c r="FC145" s="166">
        <f t="shared" si="1055"/>
        <v>0</v>
      </c>
      <c r="FD145" s="166">
        <f t="shared" si="1055"/>
        <v>0</v>
      </c>
      <c r="FE145" s="166">
        <f t="shared" si="1055"/>
        <v>0</v>
      </c>
      <c r="FF145" s="166">
        <f t="shared" si="1055"/>
        <v>0</v>
      </c>
      <c r="FH145" s="166">
        <f>IF(AND(S145&lt;&gt;"",DS145=1),1,0)</f>
        <v>0</v>
      </c>
      <c r="FI145" s="166">
        <f t="shared" si="1056"/>
        <v>0</v>
      </c>
      <c r="FJ145" s="166">
        <f t="shared" si="1056"/>
        <v>0</v>
      </c>
      <c r="FK145" s="166">
        <f t="shared" si="1056"/>
        <v>0</v>
      </c>
      <c r="FL145" s="166">
        <f t="shared" si="1056"/>
        <v>0</v>
      </c>
      <c r="FM145" s="166">
        <f t="shared" si="1056"/>
        <v>0</v>
      </c>
      <c r="FN145" s="166">
        <f t="shared" si="1056"/>
        <v>0</v>
      </c>
      <c r="FO145" s="166">
        <f t="shared" si="1056"/>
        <v>0</v>
      </c>
      <c r="FP145" s="166">
        <f t="shared" si="1056"/>
        <v>0</v>
      </c>
      <c r="FQ145" s="166">
        <f t="shared" si="1056"/>
        <v>0</v>
      </c>
      <c r="FR145" s="166">
        <f t="shared" si="1056"/>
        <v>0</v>
      </c>
      <c r="FS145" s="166">
        <f t="shared" si="1056"/>
        <v>0</v>
      </c>
      <c r="FT145" s="166">
        <f t="shared" si="1056"/>
        <v>0</v>
      </c>
      <c r="FU145" s="166">
        <f t="shared" si="1056"/>
        <v>0</v>
      </c>
      <c r="FV145" s="166">
        <f t="shared" si="1056"/>
        <v>0</v>
      </c>
      <c r="FW145" s="166">
        <f t="shared" si="1056"/>
        <v>0</v>
      </c>
      <c r="FX145" s="166">
        <f t="shared" si="1056"/>
        <v>0</v>
      </c>
      <c r="FY145" s="166">
        <f t="shared" si="1057"/>
        <v>0</v>
      </c>
      <c r="FZ145" s="166">
        <f t="shared" si="1058"/>
        <v>0</v>
      </c>
      <c r="GA145" s="166">
        <f t="shared" si="1059"/>
        <v>0</v>
      </c>
      <c r="GB145" s="166">
        <f t="shared" si="1060"/>
        <v>0</v>
      </c>
      <c r="GC145" s="166">
        <f t="shared" si="1061"/>
        <v>0</v>
      </c>
      <c r="GD145" s="166">
        <f t="shared" si="1062"/>
        <v>0</v>
      </c>
      <c r="GE145" s="166">
        <f t="shared" si="1063"/>
        <v>0</v>
      </c>
      <c r="GF145" s="166">
        <f t="shared" si="1064"/>
        <v>0</v>
      </c>
      <c r="GG145" s="166">
        <f t="shared" si="1065"/>
        <v>0</v>
      </c>
      <c r="GH145" s="166">
        <f t="shared" si="1066"/>
        <v>0</v>
      </c>
      <c r="GI145" s="166">
        <f t="shared" si="1067"/>
        <v>0</v>
      </c>
      <c r="GJ145" s="166">
        <f t="shared" si="1068"/>
        <v>0</v>
      </c>
      <c r="GK145" s="166">
        <f t="shared" si="1069"/>
        <v>0</v>
      </c>
      <c r="GL145" s="166">
        <f t="shared" si="1070"/>
        <v>0</v>
      </c>
      <c r="GM145" s="166">
        <f t="shared" si="1071"/>
        <v>0</v>
      </c>
      <c r="GN145" s="166">
        <f t="shared" si="1072"/>
        <v>0</v>
      </c>
      <c r="GO145" s="166">
        <f t="shared" si="1073"/>
        <v>0</v>
      </c>
      <c r="GP145" s="166">
        <f t="shared" si="1074"/>
        <v>0</v>
      </c>
      <c r="GQ145" s="166">
        <f t="shared" si="1075"/>
        <v>0</v>
      </c>
      <c r="GR145" s="166">
        <f t="shared" si="1076"/>
        <v>0</v>
      </c>
      <c r="GS145" s="166">
        <f t="shared" si="1077"/>
        <v>0</v>
      </c>
      <c r="GT145" s="166">
        <f t="shared" si="1078"/>
        <v>0</v>
      </c>
      <c r="GU145" s="166">
        <f t="shared" si="1079"/>
        <v>0</v>
      </c>
      <c r="GW145" s="166">
        <f t="shared" si="1080"/>
        <v>0</v>
      </c>
      <c r="GX145" s="166">
        <f t="shared" si="1080"/>
        <v>0</v>
      </c>
      <c r="GY145" s="166">
        <f t="shared" si="1080"/>
        <v>0</v>
      </c>
      <c r="GZ145" s="166">
        <f t="shared" si="1080"/>
        <v>0</v>
      </c>
      <c r="HA145" s="166">
        <f t="shared" si="1080"/>
        <v>0</v>
      </c>
      <c r="HB145" s="166">
        <f t="shared" si="1080"/>
        <v>0</v>
      </c>
      <c r="HC145" s="166">
        <f t="shared" si="1080"/>
        <v>0</v>
      </c>
      <c r="HD145" s="166">
        <f t="shared" si="1080"/>
        <v>0</v>
      </c>
      <c r="HE145" s="166">
        <f t="shared" si="1080"/>
        <v>0</v>
      </c>
      <c r="HF145" s="166">
        <f t="shared" si="1080"/>
        <v>0</v>
      </c>
      <c r="HG145" s="166">
        <f t="shared" si="1080"/>
        <v>0</v>
      </c>
      <c r="HH145" s="166">
        <f t="shared" si="1080"/>
        <v>0</v>
      </c>
      <c r="HI145" s="166">
        <f t="shared" si="1080"/>
        <v>0</v>
      </c>
      <c r="HJ145" s="166">
        <f t="shared" si="1080"/>
        <v>0</v>
      </c>
      <c r="HK145" s="166">
        <f t="shared" si="1080"/>
        <v>0</v>
      </c>
      <c r="HL145" s="166">
        <f t="shared" si="1080"/>
        <v>0</v>
      </c>
      <c r="HM145" s="166">
        <f t="shared" si="1080"/>
        <v>0</v>
      </c>
      <c r="HN145" s="166">
        <f t="shared" si="1080"/>
        <v>0</v>
      </c>
      <c r="HO145" s="166">
        <f t="shared" si="1080"/>
        <v>0</v>
      </c>
      <c r="HP145" s="166">
        <f t="shared" si="1080"/>
        <v>0</v>
      </c>
      <c r="HQ145" s="166">
        <f t="shared" si="1080"/>
        <v>0</v>
      </c>
      <c r="HR145" s="166">
        <f t="shared" si="1080"/>
        <v>0</v>
      </c>
      <c r="HS145" s="166">
        <f t="shared" si="1080"/>
        <v>0</v>
      </c>
      <c r="HT145" s="166">
        <f t="shared" si="1080"/>
        <v>0</v>
      </c>
      <c r="HU145" s="166">
        <f t="shared" si="1080"/>
        <v>0</v>
      </c>
      <c r="HV145" s="166">
        <f t="shared" si="1080"/>
        <v>0</v>
      </c>
      <c r="HW145" s="166">
        <f t="shared" si="1080"/>
        <v>0</v>
      </c>
      <c r="HX145" s="166">
        <f t="shared" si="1080"/>
        <v>0</v>
      </c>
      <c r="HY145" s="166">
        <f t="shared" si="1080"/>
        <v>0</v>
      </c>
      <c r="HZ145" s="166">
        <f t="shared" si="1080"/>
        <v>0</v>
      </c>
      <c r="IA145" s="166">
        <f t="shared" si="1080"/>
        <v>0</v>
      </c>
      <c r="IB145" s="166">
        <f t="shared" si="1080"/>
        <v>0</v>
      </c>
      <c r="IC145" s="166">
        <f t="shared" si="1080"/>
        <v>0</v>
      </c>
      <c r="ID145" s="166">
        <f t="shared" si="1081"/>
        <v>0</v>
      </c>
      <c r="IE145" s="166">
        <f t="shared" si="1082"/>
        <v>0</v>
      </c>
      <c r="IF145" s="166">
        <f t="shared" si="1083"/>
        <v>0</v>
      </c>
      <c r="IG145" s="166">
        <f t="shared" si="1084"/>
        <v>0</v>
      </c>
      <c r="IH145" s="166">
        <f t="shared" si="1085"/>
        <v>0</v>
      </c>
      <c r="II145" s="166">
        <f t="shared" si="1086"/>
        <v>0</v>
      </c>
      <c r="IJ145" s="166">
        <f t="shared" si="1087"/>
        <v>0</v>
      </c>
      <c r="IL145" s="166">
        <f t="shared" si="1088"/>
        <v>0</v>
      </c>
      <c r="IM145" s="166">
        <f t="shared" si="1088"/>
        <v>0</v>
      </c>
      <c r="IN145" s="166">
        <f t="shared" si="1088"/>
        <v>0</v>
      </c>
      <c r="IO145" s="166">
        <f t="shared" si="1088"/>
        <v>0</v>
      </c>
      <c r="IP145" s="166">
        <f t="shared" si="1088"/>
        <v>0</v>
      </c>
      <c r="IQ145" s="166">
        <f t="shared" si="1088"/>
        <v>0</v>
      </c>
      <c r="IR145" s="166">
        <f t="shared" si="1088"/>
        <v>0</v>
      </c>
      <c r="IS145" s="166">
        <f t="shared" si="1088"/>
        <v>0</v>
      </c>
      <c r="IT145" s="166">
        <f t="shared" si="1088"/>
        <v>0</v>
      </c>
      <c r="IU145" s="166">
        <f t="shared" si="1088"/>
        <v>0</v>
      </c>
      <c r="IV145" s="166">
        <f t="shared" si="1089"/>
        <v>0</v>
      </c>
      <c r="IW145" s="166">
        <f t="shared" si="1089"/>
        <v>0</v>
      </c>
      <c r="IX145" s="166">
        <f t="shared" si="1089"/>
        <v>0</v>
      </c>
      <c r="IY145" s="166">
        <f t="shared" si="1089"/>
        <v>0</v>
      </c>
      <c r="IZ145" s="166">
        <f t="shared" si="1089"/>
        <v>0</v>
      </c>
      <c r="JA145" s="166">
        <f t="shared" si="1089"/>
        <v>0</v>
      </c>
      <c r="JB145" s="166">
        <f t="shared" si="1089"/>
        <v>0</v>
      </c>
      <c r="JC145" s="166">
        <f t="shared" si="1089"/>
        <v>0</v>
      </c>
      <c r="JD145" s="166">
        <f t="shared" si="1089"/>
        <v>0</v>
      </c>
      <c r="JE145" s="166">
        <f t="shared" si="1089"/>
        <v>0</v>
      </c>
      <c r="JF145" s="166">
        <f t="shared" si="1090"/>
        <v>0</v>
      </c>
      <c r="JG145" s="166">
        <f t="shared" si="1090"/>
        <v>0</v>
      </c>
      <c r="JH145" s="166">
        <f t="shared" si="1090"/>
        <v>0</v>
      </c>
      <c r="JI145" s="166">
        <f t="shared" si="1090"/>
        <v>0</v>
      </c>
      <c r="JJ145" s="166">
        <f t="shared" si="1090"/>
        <v>0</v>
      </c>
      <c r="JK145" s="166">
        <f t="shared" si="1090"/>
        <v>0</v>
      </c>
      <c r="JL145" s="166">
        <f t="shared" si="1090"/>
        <v>0</v>
      </c>
      <c r="JM145" s="166">
        <f t="shared" si="1090"/>
        <v>0</v>
      </c>
      <c r="JN145" s="166">
        <f t="shared" si="1090"/>
        <v>0</v>
      </c>
      <c r="JO145" s="166">
        <f t="shared" si="1090"/>
        <v>0</v>
      </c>
      <c r="JP145" s="166">
        <f t="shared" si="1091"/>
        <v>0</v>
      </c>
      <c r="JQ145" s="166">
        <f t="shared" si="1091"/>
        <v>0</v>
      </c>
      <c r="JR145" s="166">
        <f t="shared" si="1091"/>
        <v>0</v>
      </c>
      <c r="JS145" s="166">
        <f t="shared" si="1091"/>
        <v>0</v>
      </c>
      <c r="JT145" s="166">
        <f t="shared" si="1091"/>
        <v>0</v>
      </c>
      <c r="JU145" s="166">
        <f t="shared" si="1091"/>
        <v>0</v>
      </c>
      <c r="JV145" s="166">
        <f t="shared" si="1091"/>
        <v>0</v>
      </c>
      <c r="JW145" s="166">
        <f t="shared" si="1091"/>
        <v>0</v>
      </c>
      <c r="JX145" s="166">
        <f t="shared" si="1091"/>
        <v>0</v>
      </c>
      <c r="JY145" s="166">
        <f t="shared" si="1091"/>
        <v>0</v>
      </c>
      <c r="JZ145" s="167" t="str">
        <f>IF(MAX(IL145:JY145)=1,CONCATENATE("If no, risk for inelligible proposed unit."),"")</f>
        <v/>
      </c>
    </row>
    <row r="146" spans="1:286" ht="12.95" customHeight="1" x14ac:dyDescent="0.25">
      <c r="A146" s="284" t="s">
        <v>296</v>
      </c>
      <c r="B146" s="284"/>
      <c r="C146" s="284"/>
      <c r="D146" s="284"/>
      <c r="E146" s="284"/>
      <c r="F146" s="284"/>
      <c r="G146" s="284"/>
      <c r="H146" s="284"/>
      <c r="I146" s="284"/>
      <c r="J146" s="284"/>
      <c r="K146" s="284"/>
      <c r="L146" s="284"/>
      <c r="M146" s="284"/>
      <c r="N146" s="284"/>
      <c r="O146" s="284"/>
      <c r="P146" s="284"/>
      <c r="Q146" s="284"/>
      <c r="R146" s="154" t="str">
        <f>BZ146</f>
        <v/>
      </c>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298"/>
      <c r="BH146" s="299"/>
      <c r="BI146" s="299"/>
      <c r="BJ146" s="299"/>
      <c r="BK146" s="299"/>
      <c r="BL146" s="299"/>
      <c r="BM146" s="299"/>
      <c r="BN146" s="299"/>
      <c r="BO146" s="299"/>
      <c r="BP146" s="299"/>
      <c r="BQ146" s="299"/>
      <c r="BR146" s="299"/>
      <c r="BS146" s="299"/>
      <c r="BT146" s="299"/>
      <c r="BU146" s="299"/>
      <c r="BV146" s="299"/>
      <c r="BW146" s="300"/>
      <c r="BX146" s="8"/>
      <c r="BY146" s="146"/>
      <c r="BZ146" s="158" t="str">
        <f>IF(CB146&gt;0,CA146/CB146,"")</f>
        <v/>
      </c>
      <c r="CA146" s="166">
        <f>SUM(CD146:DQ146)</f>
        <v>0</v>
      </c>
      <c r="CB146" s="166">
        <f>SUM(DS146:FF146)</f>
        <v>0</v>
      </c>
      <c r="CD146" s="166">
        <f t="shared" si="1048"/>
        <v>0</v>
      </c>
      <c r="CE146" s="166">
        <f t="shared" si="1048"/>
        <v>0</v>
      </c>
      <c r="CF146" s="166">
        <f t="shared" si="1048"/>
        <v>0</v>
      </c>
      <c r="CG146" s="166">
        <f t="shared" si="1048"/>
        <v>0</v>
      </c>
      <c r="CH146" s="166">
        <f t="shared" si="1048"/>
        <v>0</v>
      </c>
      <c r="CI146" s="166">
        <f t="shared" si="1048"/>
        <v>0</v>
      </c>
      <c r="CJ146" s="166">
        <f t="shared" si="1048"/>
        <v>0</v>
      </c>
      <c r="CK146" s="166">
        <f t="shared" si="1048"/>
        <v>0</v>
      </c>
      <c r="CL146" s="166">
        <f t="shared" si="1048"/>
        <v>0</v>
      </c>
      <c r="CM146" s="166">
        <f t="shared" si="1048"/>
        <v>0</v>
      </c>
      <c r="CN146" s="166">
        <f t="shared" si="1049"/>
        <v>0</v>
      </c>
      <c r="CO146" s="166">
        <f t="shared" si="1049"/>
        <v>0</v>
      </c>
      <c r="CP146" s="166">
        <f t="shared" si="1049"/>
        <v>0</v>
      </c>
      <c r="CQ146" s="166">
        <f t="shared" si="1049"/>
        <v>0</v>
      </c>
      <c r="CR146" s="166">
        <f t="shared" si="1049"/>
        <v>0</v>
      </c>
      <c r="CS146" s="166">
        <f t="shared" si="1049"/>
        <v>0</v>
      </c>
      <c r="CT146" s="166">
        <f t="shared" si="1049"/>
        <v>0</v>
      </c>
      <c r="CU146" s="166">
        <f t="shared" si="1049"/>
        <v>0</v>
      </c>
      <c r="CV146" s="166">
        <f t="shared" si="1049"/>
        <v>0</v>
      </c>
      <c r="CW146" s="166">
        <f t="shared" si="1049"/>
        <v>0</v>
      </c>
      <c r="CX146" s="166">
        <f t="shared" si="1050"/>
        <v>0</v>
      </c>
      <c r="CY146" s="166">
        <f t="shared" si="1050"/>
        <v>0</v>
      </c>
      <c r="CZ146" s="166">
        <f t="shared" si="1050"/>
        <v>0</v>
      </c>
      <c r="DA146" s="166">
        <f t="shared" si="1050"/>
        <v>0</v>
      </c>
      <c r="DB146" s="166">
        <f t="shared" si="1050"/>
        <v>0</v>
      </c>
      <c r="DC146" s="166">
        <f t="shared" si="1050"/>
        <v>0</v>
      </c>
      <c r="DD146" s="166">
        <f t="shared" si="1050"/>
        <v>0</v>
      </c>
      <c r="DE146" s="166">
        <f t="shared" si="1050"/>
        <v>0</v>
      </c>
      <c r="DF146" s="166">
        <f t="shared" si="1050"/>
        <v>0</v>
      </c>
      <c r="DG146" s="166">
        <f t="shared" si="1050"/>
        <v>0</v>
      </c>
      <c r="DH146" s="166">
        <f t="shared" si="1051"/>
        <v>0</v>
      </c>
      <c r="DI146" s="166">
        <f t="shared" si="1051"/>
        <v>0</v>
      </c>
      <c r="DJ146" s="166">
        <f t="shared" si="1051"/>
        <v>0</v>
      </c>
      <c r="DK146" s="166">
        <f t="shared" si="1051"/>
        <v>0</v>
      </c>
      <c r="DL146" s="166">
        <f t="shared" si="1051"/>
        <v>0</v>
      </c>
      <c r="DM146" s="166">
        <f t="shared" si="1051"/>
        <v>0</v>
      </c>
      <c r="DN146" s="166">
        <f t="shared" si="1051"/>
        <v>0</v>
      </c>
      <c r="DO146" s="166">
        <f t="shared" si="1051"/>
        <v>0</v>
      </c>
      <c r="DP146" s="166">
        <f t="shared" si="1051"/>
        <v>0</v>
      </c>
      <c r="DQ146" s="166">
        <f t="shared" si="1051"/>
        <v>0</v>
      </c>
      <c r="DS146" s="166">
        <f t="shared" si="1052"/>
        <v>0</v>
      </c>
      <c r="DT146" s="166">
        <f t="shared" si="1052"/>
        <v>0</v>
      </c>
      <c r="DU146" s="166">
        <f t="shared" si="1052"/>
        <v>0</v>
      </c>
      <c r="DV146" s="166">
        <f t="shared" si="1052"/>
        <v>0</v>
      </c>
      <c r="DW146" s="166">
        <f t="shared" si="1052"/>
        <v>0</v>
      </c>
      <c r="DX146" s="166">
        <f t="shared" si="1052"/>
        <v>0</v>
      </c>
      <c r="DY146" s="166">
        <f t="shared" si="1052"/>
        <v>0</v>
      </c>
      <c r="DZ146" s="166">
        <f t="shared" si="1052"/>
        <v>0</v>
      </c>
      <c r="EA146" s="166">
        <f t="shared" si="1052"/>
        <v>0</v>
      </c>
      <c r="EB146" s="166">
        <f t="shared" si="1052"/>
        <v>0</v>
      </c>
      <c r="EC146" s="166">
        <f t="shared" si="1053"/>
        <v>0</v>
      </c>
      <c r="ED146" s="166">
        <f t="shared" si="1053"/>
        <v>0</v>
      </c>
      <c r="EE146" s="166">
        <f t="shared" si="1053"/>
        <v>0</v>
      </c>
      <c r="EF146" s="166">
        <f t="shared" si="1053"/>
        <v>0</v>
      </c>
      <c r="EG146" s="166">
        <f t="shared" si="1053"/>
        <v>0</v>
      </c>
      <c r="EH146" s="166">
        <f t="shared" si="1053"/>
        <v>0</v>
      </c>
      <c r="EI146" s="166">
        <f t="shared" si="1053"/>
        <v>0</v>
      </c>
      <c r="EJ146" s="166">
        <f t="shared" si="1053"/>
        <v>0</v>
      </c>
      <c r="EK146" s="166">
        <f t="shared" si="1053"/>
        <v>0</v>
      </c>
      <c r="EL146" s="166">
        <f t="shared" si="1053"/>
        <v>0</v>
      </c>
      <c r="EM146" s="166">
        <f t="shared" si="1054"/>
        <v>0</v>
      </c>
      <c r="EN146" s="166">
        <f t="shared" si="1054"/>
        <v>0</v>
      </c>
      <c r="EO146" s="166">
        <f t="shared" si="1054"/>
        <v>0</v>
      </c>
      <c r="EP146" s="166">
        <f t="shared" si="1054"/>
        <v>0</v>
      </c>
      <c r="EQ146" s="166">
        <f t="shared" si="1054"/>
        <v>0</v>
      </c>
      <c r="ER146" s="166">
        <f t="shared" si="1054"/>
        <v>0</v>
      </c>
      <c r="ES146" s="166">
        <f t="shared" si="1054"/>
        <v>0</v>
      </c>
      <c r="ET146" s="166">
        <f t="shared" si="1054"/>
        <v>0</v>
      </c>
      <c r="EU146" s="166">
        <f t="shared" si="1054"/>
        <v>0</v>
      </c>
      <c r="EV146" s="166">
        <f t="shared" si="1054"/>
        <v>0</v>
      </c>
      <c r="EW146" s="166">
        <f t="shared" si="1055"/>
        <v>0</v>
      </c>
      <c r="EX146" s="166">
        <f t="shared" si="1055"/>
        <v>0</v>
      </c>
      <c r="EY146" s="166">
        <f t="shared" si="1055"/>
        <v>0</v>
      </c>
      <c r="EZ146" s="166">
        <f t="shared" si="1055"/>
        <v>0</v>
      </c>
      <c r="FA146" s="166">
        <f t="shared" si="1055"/>
        <v>0</v>
      </c>
      <c r="FB146" s="166">
        <f t="shared" si="1055"/>
        <v>0</v>
      </c>
      <c r="FC146" s="166">
        <f t="shared" si="1055"/>
        <v>0</v>
      </c>
      <c r="FD146" s="166">
        <f t="shared" si="1055"/>
        <v>0</v>
      </c>
      <c r="FE146" s="166">
        <f t="shared" si="1055"/>
        <v>0</v>
      </c>
      <c r="FF146" s="166">
        <f t="shared" si="1055"/>
        <v>0</v>
      </c>
      <c r="FH146" s="166">
        <f>IF(AND(S146&lt;&gt;"",DS146=1),1,0)</f>
        <v>0</v>
      </c>
      <c r="FI146" s="166">
        <f t="shared" si="1056"/>
        <v>0</v>
      </c>
      <c r="FJ146" s="166">
        <f t="shared" si="1056"/>
        <v>0</v>
      </c>
      <c r="FK146" s="166">
        <f t="shared" si="1056"/>
        <v>0</v>
      </c>
      <c r="FL146" s="166">
        <f t="shared" si="1056"/>
        <v>0</v>
      </c>
      <c r="FM146" s="166">
        <f t="shared" si="1056"/>
        <v>0</v>
      </c>
      <c r="FN146" s="166">
        <f t="shared" si="1056"/>
        <v>0</v>
      </c>
      <c r="FO146" s="166">
        <f t="shared" si="1056"/>
        <v>0</v>
      </c>
      <c r="FP146" s="166">
        <f t="shared" si="1056"/>
        <v>0</v>
      </c>
      <c r="FQ146" s="166">
        <f t="shared" si="1056"/>
        <v>0</v>
      </c>
      <c r="FR146" s="166">
        <f t="shared" si="1056"/>
        <v>0</v>
      </c>
      <c r="FS146" s="166">
        <f t="shared" si="1056"/>
        <v>0</v>
      </c>
      <c r="FT146" s="166">
        <f t="shared" si="1056"/>
        <v>0</v>
      </c>
      <c r="FU146" s="166">
        <f t="shared" si="1056"/>
        <v>0</v>
      </c>
      <c r="FV146" s="166">
        <f t="shared" si="1056"/>
        <v>0</v>
      </c>
      <c r="FW146" s="166">
        <f t="shared" si="1056"/>
        <v>0</v>
      </c>
      <c r="FX146" s="166">
        <f t="shared" si="1056"/>
        <v>0</v>
      </c>
      <c r="FY146" s="166">
        <f t="shared" si="1057"/>
        <v>0</v>
      </c>
      <c r="FZ146" s="166">
        <f t="shared" si="1058"/>
        <v>0</v>
      </c>
      <c r="GA146" s="166">
        <f t="shared" si="1059"/>
        <v>0</v>
      </c>
      <c r="GB146" s="166">
        <f t="shared" si="1060"/>
        <v>0</v>
      </c>
      <c r="GC146" s="166">
        <f t="shared" si="1061"/>
        <v>0</v>
      </c>
      <c r="GD146" s="166">
        <f t="shared" si="1062"/>
        <v>0</v>
      </c>
      <c r="GE146" s="166">
        <f t="shared" si="1063"/>
        <v>0</v>
      </c>
      <c r="GF146" s="166">
        <f t="shared" si="1064"/>
        <v>0</v>
      </c>
      <c r="GG146" s="166">
        <f t="shared" si="1065"/>
        <v>0</v>
      </c>
      <c r="GH146" s="166">
        <f t="shared" si="1066"/>
        <v>0</v>
      </c>
      <c r="GI146" s="166">
        <f t="shared" si="1067"/>
        <v>0</v>
      </c>
      <c r="GJ146" s="166">
        <f t="shared" si="1068"/>
        <v>0</v>
      </c>
      <c r="GK146" s="166">
        <f t="shared" si="1069"/>
        <v>0</v>
      </c>
      <c r="GL146" s="166">
        <f t="shared" si="1070"/>
        <v>0</v>
      </c>
      <c r="GM146" s="166">
        <f t="shared" si="1071"/>
        <v>0</v>
      </c>
      <c r="GN146" s="166">
        <f t="shared" si="1072"/>
        <v>0</v>
      </c>
      <c r="GO146" s="166">
        <f t="shared" si="1073"/>
        <v>0</v>
      </c>
      <c r="GP146" s="166">
        <f t="shared" si="1074"/>
        <v>0</v>
      </c>
      <c r="GQ146" s="166">
        <f t="shared" si="1075"/>
        <v>0</v>
      </c>
      <c r="GR146" s="166">
        <f t="shared" si="1076"/>
        <v>0</v>
      </c>
      <c r="GS146" s="166">
        <f t="shared" si="1077"/>
        <v>0</v>
      </c>
      <c r="GT146" s="166">
        <f t="shared" si="1078"/>
        <v>0</v>
      </c>
      <c r="GU146" s="166">
        <f t="shared" si="1079"/>
        <v>0</v>
      </c>
      <c r="GW146" s="166">
        <f t="shared" si="1080"/>
        <v>0</v>
      </c>
      <c r="GX146" s="166">
        <f t="shared" si="1080"/>
        <v>0</v>
      </c>
      <c r="GY146" s="166">
        <f t="shared" si="1080"/>
        <v>0</v>
      </c>
      <c r="GZ146" s="166">
        <f t="shared" si="1080"/>
        <v>0</v>
      </c>
      <c r="HA146" s="166">
        <f t="shared" si="1080"/>
        <v>0</v>
      </c>
      <c r="HB146" s="166">
        <f t="shared" si="1080"/>
        <v>0</v>
      </c>
      <c r="HC146" s="166">
        <f t="shared" si="1080"/>
        <v>0</v>
      </c>
      <c r="HD146" s="166">
        <f t="shared" si="1080"/>
        <v>0</v>
      </c>
      <c r="HE146" s="166">
        <f t="shared" si="1080"/>
        <v>0</v>
      </c>
      <c r="HF146" s="166">
        <f t="shared" si="1080"/>
        <v>0</v>
      </c>
      <c r="HG146" s="166">
        <f t="shared" si="1080"/>
        <v>0</v>
      </c>
      <c r="HH146" s="166">
        <f t="shared" si="1080"/>
        <v>0</v>
      </c>
      <c r="HI146" s="166">
        <f t="shared" si="1080"/>
        <v>0</v>
      </c>
      <c r="HJ146" s="166">
        <f t="shared" si="1080"/>
        <v>0</v>
      </c>
      <c r="HK146" s="166">
        <f t="shared" si="1080"/>
        <v>0</v>
      </c>
      <c r="HL146" s="166">
        <f t="shared" si="1080"/>
        <v>0</v>
      </c>
      <c r="HM146" s="166">
        <f t="shared" si="1080"/>
        <v>0</v>
      </c>
      <c r="HN146" s="166">
        <f t="shared" si="1080"/>
        <v>0</v>
      </c>
      <c r="HO146" s="166">
        <f t="shared" si="1080"/>
        <v>0</v>
      </c>
      <c r="HP146" s="166">
        <f t="shared" si="1080"/>
        <v>0</v>
      </c>
      <c r="HQ146" s="166">
        <f t="shared" si="1080"/>
        <v>0</v>
      </c>
      <c r="HR146" s="166">
        <f t="shared" si="1080"/>
        <v>0</v>
      </c>
      <c r="HS146" s="166">
        <f t="shared" si="1080"/>
        <v>0</v>
      </c>
      <c r="HT146" s="166">
        <f t="shared" si="1080"/>
        <v>0</v>
      </c>
      <c r="HU146" s="166">
        <f t="shared" si="1080"/>
        <v>0</v>
      </c>
      <c r="HV146" s="166">
        <f t="shared" si="1080"/>
        <v>0</v>
      </c>
      <c r="HW146" s="166">
        <f t="shared" si="1080"/>
        <v>0</v>
      </c>
      <c r="HX146" s="166">
        <f t="shared" si="1080"/>
        <v>0</v>
      </c>
      <c r="HY146" s="166">
        <f t="shared" si="1080"/>
        <v>0</v>
      </c>
      <c r="HZ146" s="166">
        <f t="shared" si="1080"/>
        <v>0</v>
      </c>
      <c r="IA146" s="166">
        <f t="shared" si="1080"/>
        <v>0</v>
      </c>
      <c r="IB146" s="166">
        <f t="shared" si="1080"/>
        <v>0</v>
      </c>
      <c r="IC146" s="166">
        <f t="shared" si="1080"/>
        <v>0</v>
      </c>
      <c r="ID146" s="166">
        <f t="shared" si="1081"/>
        <v>0</v>
      </c>
      <c r="IE146" s="166">
        <f t="shared" si="1082"/>
        <v>0</v>
      </c>
      <c r="IF146" s="166">
        <f t="shared" si="1083"/>
        <v>0</v>
      </c>
      <c r="IG146" s="166">
        <f t="shared" si="1084"/>
        <v>0</v>
      </c>
      <c r="IH146" s="166">
        <f t="shared" si="1085"/>
        <v>0</v>
      </c>
      <c r="II146" s="166">
        <f t="shared" si="1086"/>
        <v>0</v>
      </c>
      <c r="IJ146" s="166">
        <f t="shared" si="1087"/>
        <v>0</v>
      </c>
      <c r="IL146" s="166">
        <f t="shared" si="1088"/>
        <v>0</v>
      </c>
      <c r="IM146" s="166">
        <f t="shared" si="1088"/>
        <v>0</v>
      </c>
      <c r="IN146" s="166">
        <f t="shared" si="1088"/>
        <v>0</v>
      </c>
      <c r="IO146" s="166">
        <f t="shared" si="1088"/>
        <v>0</v>
      </c>
      <c r="IP146" s="166">
        <f t="shared" si="1088"/>
        <v>0</v>
      </c>
      <c r="IQ146" s="166">
        <f t="shared" si="1088"/>
        <v>0</v>
      </c>
      <c r="IR146" s="166">
        <f t="shared" si="1088"/>
        <v>0</v>
      </c>
      <c r="IS146" s="166">
        <f t="shared" si="1088"/>
        <v>0</v>
      </c>
      <c r="IT146" s="166">
        <f t="shared" si="1088"/>
        <v>0</v>
      </c>
      <c r="IU146" s="166">
        <f t="shared" si="1088"/>
        <v>0</v>
      </c>
      <c r="IV146" s="166">
        <f t="shared" si="1089"/>
        <v>0</v>
      </c>
      <c r="IW146" s="166">
        <f t="shared" si="1089"/>
        <v>0</v>
      </c>
      <c r="IX146" s="166">
        <f t="shared" si="1089"/>
        <v>0</v>
      </c>
      <c r="IY146" s="166">
        <f t="shared" si="1089"/>
        <v>0</v>
      </c>
      <c r="IZ146" s="166">
        <f t="shared" si="1089"/>
        <v>0</v>
      </c>
      <c r="JA146" s="166">
        <f t="shared" si="1089"/>
        <v>0</v>
      </c>
      <c r="JB146" s="166">
        <f t="shared" si="1089"/>
        <v>0</v>
      </c>
      <c r="JC146" s="166">
        <f t="shared" si="1089"/>
        <v>0</v>
      </c>
      <c r="JD146" s="166">
        <f t="shared" si="1089"/>
        <v>0</v>
      </c>
      <c r="JE146" s="166">
        <f t="shared" si="1089"/>
        <v>0</v>
      </c>
      <c r="JF146" s="166">
        <f t="shared" si="1090"/>
        <v>0</v>
      </c>
      <c r="JG146" s="166">
        <f t="shared" si="1090"/>
        <v>0</v>
      </c>
      <c r="JH146" s="166">
        <f t="shared" si="1090"/>
        <v>0</v>
      </c>
      <c r="JI146" s="166">
        <f t="shared" si="1090"/>
        <v>0</v>
      </c>
      <c r="JJ146" s="166">
        <f t="shared" si="1090"/>
        <v>0</v>
      </c>
      <c r="JK146" s="166">
        <f t="shared" si="1090"/>
        <v>0</v>
      </c>
      <c r="JL146" s="166">
        <f t="shared" si="1090"/>
        <v>0</v>
      </c>
      <c r="JM146" s="166">
        <f t="shared" si="1090"/>
        <v>0</v>
      </c>
      <c r="JN146" s="166">
        <f t="shared" si="1090"/>
        <v>0</v>
      </c>
      <c r="JO146" s="166">
        <f t="shared" si="1090"/>
        <v>0</v>
      </c>
      <c r="JP146" s="166">
        <f t="shared" si="1091"/>
        <v>0</v>
      </c>
      <c r="JQ146" s="166">
        <f t="shared" si="1091"/>
        <v>0</v>
      </c>
      <c r="JR146" s="166">
        <f t="shared" si="1091"/>
        <v>0</v>
      </c>
      <c r="JS146" s="166">
        <f t="shared" si="1091"/>
        <v>0</v>
      </c>
      <c r="JT146" s="166">
        <f t="shared" si="1091"/>
        <v>0</v>
      </c>
      <c r="JU146" s="166">
        <f t="shared" si="1091"/>
        <v>0</v>
      </c>
      <c r="JV146" s="166">
        <f t="shared" si="1091"/>
        <v>0</v>
      </c>
      <c r="JW146" s="166">
        <f t="shared" si="1091"/>
        <v>0</v>
      </c>
      <c r="JX146" s="166">
        <f t="shared" si="1091"/>
        <v>0</v>
      </c>
      <c r="JY146" s="166">
        <f t="shared" si="1091"/>
        <v>0</v>
      </c>
      <c r="JZ146" s="167" t="str">
        <f>IF(MAX(IL146:JY146)=1,CONCATENATE("If no, risk for inelligible proposed unit."),"")</f>
        <v/>
      </c>
    </row>
    <row r="147" spans="1:286" ht="12.95" customHeight="1" x14ac:dyDescent="0.25">
      <c r="A147" s="286" t="s">
        <v>209</v>
      </c>
      <c r="B147" s="287"/>
      <c r="C147" s="287"/>
      <c r="D147" s="287"/>
      <c r="E147" s="287"/>
      <c r="F147" s="287"/>
      <c r="G147" s="287"/>
      <c r="H147" s="287"/>
      <c r="I147" s="287"/>
      <c r="J147" s="287"/>
      <c r="K147" s="287"/>
      <c r="L147" s="287"/>
      <c r="M147" s="287"/>
      <c r="N147" s="287"/>
      <c r="O147" s="287"/>
      <c r="P147" s="287"/>
      <c r="Q147" s="288"/>
      <c r="R147" s="154" t="str">
        <f>BZ147</f>
        <v/>
      </c>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298"/>
      <c r="BH147" s="299"/>
      <c r="BI147" s="299"/>
      <c r="BJ147" s="299"/>
      <c r="BK147" s="299"/>
      <c r="BL147" s="299"/>
      <c r="BM147" s="299"/>
      <c r="BN147" s="299"/>
      <c r="BO147" s="299"/>
      <c r="BP147" s="299"/>
      <c r="BQ147" s="299"/>
      <c r="BR147" s="299"/>
      <c r="BS147" s="299"/>
      <c r="BT147" s="299"/>
      <c r="BU147" s="299"/>
      <c r="BV147" s="299"/>
      <c r="BW147" s="300"/>
      <c r="BX147" s="8"/>
      <c r="BY147" s="146"/>
      <c r="BZ147" s="158" t="str">
        <f>IF(CB147&gt;0,CA147/CB147,"")</f>
        <v/>
      </c>
      <c r="CA147" s="166">
        <f>SUM(CD147:DQ147)</f>
        <v>0</v>
      </c>
      <c r="CB147" s="166">
        <f>SUM(DS147:FF147)</f>
        <v>0</v>
      </c>
      <c r="CD147" s="166">
        <f t="shared" si="1048"/>
        <v>0</v>
      </c>
      <c r="CE147" s="166">
        <f t="shared" si="1048"/>
        <v>0</v>
      </c>
      <c r="CF147" s="166">
        <f t="shared" si="1048"/>
        <v>0</v>
      </c>
      <c r="CG147" s="166">
        <f t="shared" si="1048"/>
        <v>0</v>
      </c>
      <c r="CH147" s="166">
        <f t="shared" si="1048"/>
        <v>0</v>
      </c>
      <c r="CI147" s="166">
        <f t="shared" si="1048"/>
        <v>0</v>
      </c>
      <c r="CJ147" s="166">
        <f t="shared" si="1048"/>
        <v>0</v>
      </c>
      <c r="CK147" s="166">
        <f t="shared" si="1048"/>
        <v>0</v>
      </c>
      <c r="CL147" s="166">
        <f t="shared" si="1048"/>
        <v>0</v>
      </c>
      <c r="CM147" s="166">
        <f t="shared" si="1048"/>
        <v>0</v>
      </c>
      <c r="CN147" s="166">
        <f t="shared" si="1049"/>
        <v>0</v>
      </c>
      <c r="CO147" s="166">
        <f t="shared" si="1049"/>
        <v>0</v>
      </c>
      <c r="CP147" s="166">
        <f t="shared" si="1049"/>
        <v>0</v>
      </c>
      <c r="CQ147" s="166">
        <f t="shared" si="1049"/>
        <v>0</v>
      </c>
      <c r="CR147" s="166">
        <f t="shared" si="1049"/>
        <v>0</v>
      </c>
      <c r="CS147" s="166">
        <f t="shared" si="1049"/>
        <v>0</v>
      </c>
      <c r="CT147" s="166">
        <f t="shared" si="1049"/>
        <v>0</v>
      </c>
      <c r="CU147" s="166">
        <f t="shared" si="1049"/>
        <v>0</v>
      </c>
      <c r="CV147" s="166">
        <f t="shared" si="1049"/>
        <v>0</v>
      </c>
      <c r="CW147" s="166">
        <f t="shared" si="1049"/>
        <v>0</v>
      </c>
      <c r="CX147" s="166">
        <f t="shared" si="1050"/>
        <v>0</v>
      </c>
      <c r="CY147" s="166">
        <f t="shared" si="1050"/>
        <v>0</v>
      </c>
      <c r="CZ147" s="166">
        <f t="shared" si="1050"/>
        <v>0</v>
      </c>
      <c r="DA147" s="166">
        <f t="shared" si="1050"/>
        <v>0</v>
      </c>
      <c r="DB147" s="166">
        <f t="shared" si="1050"/>
        <v>0</v>
      </c>
      <c r="DC147" s="166">
        <f t="shared" si="1050"/>
        <v>0</v>
      </c>
      <c r="DD147" s="166">
        <f t="shared" si="1050"/>
        <v>0</v>
      </c>
      <c r="DE147" s="166">
        <f t="shared" si="1050"/>
        <v>0</v>
      </c>
      <c r="DF147" s="166">
        <f t="shared" si="1050"/>
        <v>0</v>
      </c>
      <c r="DG147" s="166">
        <f t="shared" si="1050"/>
        <v>0</v>
      </c>
      <c r="DH147" s="166">
        <f t="shared" si="1051"/>
        <v>0</v>
      </c>
      <c r="DI147" s="166">
        <f t="shared" si="1051"/>
        <v>0</v>
      </c>
      <c r="DJ147" s="166">
        <f t="shared" si="1051"/>
        <v>0</v>
      </c>
      <c r="DK147" s="166">
        <f t="shared" si="1051"/>
        <v>0</v>
      </c>
      <c r="DL147" s="166">
        <f t="shared" si="1051"/>
        <v>0</v>
      </c>
      <c r="DM147" s="166">
        <f t="shared" si="1051"/>
        <v>0</v>
      </c>
      <c r="DN147" s="166">
        <f t="shared" si="1051"/>
        <v>0</v>
      </c>
      <c r="DO147" s="166">
        <f t="shared" si="1051"/>
        <v>0</v>
      </c>
      <c r="DP147" s="166">
        <f t="shared" si="1051"/>
        <v>0</v>
      </c>
      <c r="DQ147" s="166">
        <f t="shared" si="1051"/>
        <v>0</v>
      </c>
      <c r="DS147" s="166">
        <f t="shared" si="1052"/>
        <v>0</v>
      </c>
      <c r="DT147" s="166">
        <f t="shared" si="1052"/>
        <v>0</v>
      </c>
      <c r="DU147" s="166">
        <f t="shared" si="1052"/>
        <v>0</v>
      </c>
      <c r="DV147" s="166">
        <f t="shared" si="1052"/>
        <v>0</v>
      </c>
      <c r="DW147" s="166">
        <f t="shared" si="1052"/>
        <v>0</v>
      </c>
      <c r="DX147" s="166">
        <f t="shared" si="1052"/>
        <v>0</v>
      </c>
      <c r="DY147" s="166">
        <f t="shared" si="1052"/>
        <v>0</v>
      </c>
      <c r="DZ147" s="166">
        <f t="shared" si="1052"/>
        <v>0</v>
      </c>
      <c r="EA147" s="166">
        <f t="shared" si="1052"/>
        <v>0</v>
      </c>
      <c r="EB147" s="166">
        <f t="shared" si="1052"/>
        <v>0</v>
      </c>
      <c r="EC147" s="166">
        <f t="shared" si="1053"/>
        <v>0</v>
      </c>
      <c r="ED147" s="166">
        <f t="shared" si="1053"/>
        <v>0</v>
      </c>
      <c r="EE147" s="166">
        <f t="shared" si="1053"/>
        <v>0</v>
      </c>
      <c r="EF147" s="166">
        <f t="shared" si="1053"/>
        <v>0</v>
      </c>
      <c r="EG147" s="166">
        <f t="shared" si="1053"/>
        <v>0</v>
      </c>
      <c r="EH147" s="166">
        <f t="shared" si="1053"/>
        <v>0</v>
      </c>
      <c r="EI147" s="166">
        <f t="shared" si="1053"/>
        <v>0</v>
      </c>
      <c r="EJ147" s="166">
        <f t="shared" si="1053"/>
        <v>0</v>
      </c>
      <c r="EK147" s="166">
        <f t="shared" si="1053"/>
        <v>0</v>
      </c>
      <c r="EL147" s="166">
        <f t="shared" si="1053"/>
        <v>0</v>
      </c>
      <c r="EM147" s="166">
        <f t="shared" si="1054"/>
        <v>0</v>
      </c>
      <c r="EN147" s="166">
        <f t="shared" si="1054"/>
        <v>0</v>
      </c>
      <c r="EO147" s="166">
        <f t="shared" si="1054"/>
        <v>0</v>
      </c>
      <c r="EP147" s="166">
        <f t="shared" si="1054"/>
        <v>0</v>
      </c>
      <c r="EQ147" s="166">
        <f t="shared" si="1054"/>
        <v>0</v>
      </c>
      <c r="ER147" s="166">
        <f t="shared" si="1054"/>
        <v>0</v>
      </c>
      <c r="ES147" s="166">
        <f t="shared" si="1054"/>
        <v>0</v>
      </c>
      <c r="ET147" s="166">
        <f t="shared" si="1054"/>
        <v>0</v>
      </c>
      <c r="EU147" s="166">
        <f t="shared" si="1054"/>
        <v>0</v>
      </c>
      <c r="EV147" s="166">
        <f t="shared" si="1054"/>
        <v>0</v>
      </c>
      <c r="EW147" s="166">
        <f t="shared" si="1055"/>
        <v>0</v>
      </c>
      <c r="EX147" s="166">
        <f t="shared" si="1055"/>
        <v>0</v>
      </c>
      <c r="EY147" s="166">
        <f t="shared" si="1055"/>
        <v>0</v>
      </c>
      <c r="EZ147" s="166">
        <f t="shared" si="1055"/>
        <v>0</v>
      </c>
      <c r="FA147" s="166">
        <f t="shared" si="1055"/>
        <v>0</v>
      </c>
      <c r="FB147" s="166">
        <f t="shared" si="1055"/>
        <v>0</v>
      </c>
      <c r="FC147" s="166">
        <f t="shared" si="1055"/>
        <v>0</v>
      </c>
      <c r="FD147" s="166">
        <f t="shared" si="1055"/>
        <v>0</v>
      </c>
      <c r="FE147" s="166">
        <f t="shared" si="1055"/>
        <v>0</v>
      </c>
      <c r="FF147" s="166">
        <f t="shared" si="1055"/>
        <v>0</v>
      </c>
      <c r="FH147" s="166">
        <f>IF(AND(S147&lt;&gt;"",DS147=1),1,0)</f>
        <v>0</v>
      </c>
      <c r="FI147" s="166">
        <f t="shared" si="1056"/>
        <v>0</v>
      </c>
      <c r="FJ147" s="166">
        <f t="shared" si="1056"/>
        <v>0</v>
      </c>
      <c r="FK147" s="166">
        <f t="shared" si="1056"/>
        <v>0</v>
      </c>
      <c r="FL147" s="166">
        <f t="shared" si="1056"/>
        <v>0</v>
      </c>
      <c r="FM147" s="166">
        <f t="shared" si="1056"/>
        <v>0</v>
      </c>
      <c r="FN147" s="166">
        <f t="shared" si="1056"/>
        <v>0</v>
      </c>
      <c r="FO147" s="166">
        <f t="shared" si="1056"/>
        <v>0</v>
      </c>
      <c r="FP147" s="166">
        <f t="shared" si="1056"/>
        <v>0</v>
      </c>
      <c r="FQ147" s="166">
        <f t="shared" si="1056"/>
        <v>0</v>
      </c>
      <c r="FR147" s="166">
        <f t="shared" si="1056"/>
        <v>0</v>
      </c>
      <c r="FS147" s="166">
        <f t="shared" si="1056"/>
        <v>0</v>
      </c>
      <c r="FT147" s="166">
        <f t="shared" si="1056"/>
        <v>0</v>
      </c>
      <c r="FU147" s="166">
        <f t="shared" si="1056"/>
        <v>0</v>
      </c>
      <c r="FV147" s="166">
        <f t="shared" si="1056"/>
        <v>0</v>
      </c>
      <c r="FW147" s="166">
        <f t="shared" si="1056"/>
        <v>0</v>
      </c>
      <c r="FX147" s="166">
        <f t="shared" si="1056"/>
        <v>0</v>
      </c>
      <c r="FY147" s="166">
        <f t="shared" si="1057"/>
        <v>0</v>
      </c>
      <c r="FZ147" s="166">
        <f t="shared" si="1058"/>
        <v>0</v>
      </c>
      <c r="GA147" s="166">
        <f t="shared" si="1059"/>
        <v>0</v>
      </c>
      <c r="GB147" s="166">
        <f t="shared" si="1060"/>
        <v>0</v>
      </c>
      <c r="GC147" s="166">
        <f t="shared" si="1061"/>
        <v>0</v>
      </c>
      <c r="GD147" s="166">
        <f t="shared" si="1062"/>
        <v>0</v>
      </c>
      <c r="GE147" s="166">
        <f t="shared" si="1063"/>
        <v>0</v>
      </c>
      <c r="GF147" s="166">
        <f t="shared" si="1064"/>
        <v>0</v>
      </c>
      <c r="GG147" s="166">
        <f t="shared" si="1065"/>
        <v>0</v>
      </c>
      <c r="GH147" s="166">
        <f t="shared" si="1066"/>
        <v>0</v>
      </c>
      <c r="GI147" s="166">
        <f t="shared" si="1067"/>
        <v>0</v>
      </c>
      <c r="GJ147" s="166">
        <f t="shared" si="1068"/>
        <v>0</v>
      </c>
      <c r="GK147" s="166">
        <f t="shared" si="1069"/>
        <v>0</v>
      </c>
      <c r="GL147" s="166">
        <f t="shared" si="1070"/>
        <v>0</v>
      </c>
      <c r="GM147" s="166">
        <f t="shared" si="1071"/>
        <v>0</v>
      </c>
      <c r="GN147" s="166">
        <f t="shared" si="1072"/>
        <v>0</v>
      </c>
      <c r="GO147" s="166">
        <f t="shared" si="1073"/>
        <v>0</v>
      </c>
      <c r="GP147" s="166">
        <f t="shared" si="1074"/>
        <v>0</v>
      </c>
      <c r="GQ147" s="166">
        <f t="shared" si="1075"/>
        <v>0</v>
      </c>
      <c r="GR147" s="166">
        <f t="shared" si="1076"/>
        <v>0</v>
      </c>
      <c r="GS147" s="166">
        <f t="shared" si="1077"/>
        <v>0</v>
      </c>
      <c r="GT147" s="166">
        <f t="shared" si="1078"/>
        <v>0</v>
      </c>
      <c r="GU147" s="166">
        <f t="shared" si="1079"/>
        <v>0</v>
      </c>
      <c r="GW147" s="166">
        <f t="shared" si="1080"/>
        <v>0</v>
      </c>
      <c r="GX147" s="166">
        <f t="shared" si="1080"/>
        <v>0</v>
      </c>
      <c r="GY147" s="166">
        <f t="shared" si="1080"/>
        <v>0</v>
      </c>
      <c r="GZ147" s="166">
        <f t="shared" si="1080"/>
        <v>0</v>
      </c>
      <c r="HA147" s="166">
        <f t="shared" si="1080"/>
        <v>0</v>
      </c>
      <c r="HB147" s="166">
        <f t="shared" si="1080"/>
        <v>0</v>
      </c>
      <c r="HC147" s="166">
        <f t="shared" si="1080"/>
        <v>0</v>
      </c>
      <c r="HD147" s="166">
        <f t="shared" si="1080"/>
        <v>0</v>
      </c>
      <c r="HE147" s="166">
        <f t="shared" si="1080"/>
        <v>0</v>
      </c>
      <c r="HF147" s="166">
        <f t="shared" si="1080"/>
        <v>0</v>
      </c>
      <c r="HG147" s="166">
        <f t="shared" si="1080"/>
        <v>0</v>
      </c>
      <c r="HH147" s="166">
        <f t="shared" si="1080"/>
        <v>0</v>
      </c>
      <c r="HI147" s="166">
        <f t="shared" si="1080"/>
        <v>0</v>
      </c>
      <c r="HJ147" s="166">
        <f t="shared" si="1080"/>
        <v>0</v>
      </c>
      <c r="HK147" s="166">
        <f t="shared" si="1080"/>
        <v>0</v>
      </c>
      <c r="HL147" s="166">
        <f t="shared" si="1080"/>
        <v>0</v>
      </c>
      <c r="HM147" s="166">
        <f t="shared" si="1080"/>
        <v>0</v>
      </c>
      <c r="HN147" s="166">
        <f t="shared" si="1080"/>
        <v>0</v>
      </c>
      <c r="HO147" s="166">
        <f t="shared" si="1080"/>
        <v>0</v>
      </c>
      <c r="HP147" s="166">
        <f t="shared" si="1080"/>
        <v>0</v>
      </c>
      <c r="HQ147" s="166">
        <f t="shared" si="1080"/>
        <v>0</v>
      </c>
      <c r="HR147" s="166">
        <f t="shared" si="1080"/>
        <v>0</v>
      </c>
      <c r="HS147" s="166">
        <f t="shared" si="1080"/>
        <v>0</v>
      </c>
      <c r="HT147" s="166">
        <f t="shared" si="1080"/>
        <v>0</v>
      </c>
      <c r="HU147" s="166">
        <f t="shared" si="1080"/>
        <v>0</v>
      </c>
      <c r="HV147" s="166">
        <f t="shared" si="1080"/>
        <v>0</v>
      </c>
      <c r="HW147" s="166">
        <f t="shared" si="1080"/>
        <v>0</v>
      </c>
      <c r="HX147" s="166">
        <f t="shared" si="1080"/>
        <v>0</v>
      </c>
      <c r="HY147" s="166">
        <f t="shared" si="1080"/>
        <v>0</v>
      </c>
      <c r="HZ147" s="166">
        <f t="shared" si="1080"/>
        <v>0</v>
      </c>
      <c r="IA147" s="166">
        <f t="shared" si="1080"/>
        <v>0</v>
      </c>
      <c r="IB147" s="166">
        <f t="shared" si="1080"/>
        <v>0</v>
      </c>
      <c r="IC147" s="166">
        <f t="shared" si="1080"/>
        <v>0</v>
      </c>
      <c r="ID147" s="166">
        <f t="shared" si="1081"/>
        <v>0</v>
      </c>
      <c r="IE147" s="166">
        <f t="shared" si="1082"/>
        <v>0</v>
      </c>
      <c r="IF147" s="166">
        <f t="shared" si="1083"/>
        <v>0</v>
      </c>
      <c r="IG147" s="166">
        <f t="shared" si="1084"/>
        <v>0</v>
      </c>
      <c r="IH147" s="166">
        <f t="shared" si="1085"/>
        <v>0</v>
      </c>
      <c r="II147" s="166">
        <f t="shared" si="1086"/>
        <v>0</v>
      </c>
      <c r="IJ147" s="166">
        <f t="shared" si="1087"/>
        <v>0</v>
      </c>
      <c r="IL147" s="166">
        <f t="shared" si="1088"/>
        <v>0</v>
      </c>
      <c r="IM147" s="166">
        <f t="shared" si="1088"/>
        <v>0</v>
      </c>
      <c r="IN147" s="166">
        <f t="shared" si="1088"/>
        <v>0</v>
      </c>
      <c r="IO147" s="166">
        <f t="shared" si="1088"/>
        <v>0</v>
      </c>
      <c r="IP147" s="166">
        <f t="shared" si="1088"/>
        <v>0</v>
      </c>
      <c r="IQ147" s="166">
        <f t="shared" si="1088"/>
        <v>0</v>
      </c>
      <c r="IR147" s="166">
        <f t="shared" si="1088"/>
        <v>0</v>
      </c>
      <c r="IS147" s="166">
        <f t="shared" si="1088"/>
        <v>0</v>
      </c>
      <c r="IT147" s="166">
        <f t="shared" si="1088"/>
        <v>0</v>
      </c>
      <c r="IU147" s="166">
        <f t="shared" si="1088"/>
        <v>0</v>
      </c>
      <c r="IV147" s="166">
        <f t="shared" si="1089"/>
        <v>0</v>
      </c>
      <c r="IW147" s="166">
        <f t="shared" si="1089"/>
        <v>0</v>
      </c>
      <c r="IX147" s="166">
        <f t="shared" si="1089"/>
        <v>0</v>
      </c>
      <c r="IY147" s="166">
        <f t="shared" si="1089"/>
        <v>0</v>
      </c>
      <c r="IZ147" s="166">
        <f t="shared" si="1089"/>
        <v>0</v>
      </c>
      <c r="JA147" s="166">
        <f t="shared" si="1089"/>
        <v>0</v>
      </c>
      <c r="JB147" s="166">
        <f t="shared" si="1089"/>
        <v>0</v>
      </c>
      <c r="JC147" s="166">
        <f t="shared" si="1089"/>
        <v>0</v>
      </c>
      <c r="JD147" s="166">
        <f t="shared" si="1089"/>
        <v>0</v>
      </c>
      <c r="JE147" s="166">
        <f t="shared" si="1089"/>
        <v>0</v>
      </c>
      <c r="JF147" s="166">
        <f t="shared" si="1090"/>
        <v>0</v>
      </c>
      <c r="JG147" s="166">
        <f t="shared" si="1090"/>
        <v>0</v>
      </c>
      <c r="JH147" s="166">
        <f t="shared" si="1090"/>
        <v>0</v>
      </c>
      <c r="JI147" s="166">
        <f t="shared" si="1090"/>
        <v>0</v>
      </c>
      <c r="JJ147" s="166">
        <f t="shared" si="1090"/>
        <v>0</v>
      </c>
      <c r="JK147" s="166">
        <f t="shared" si="1090"/>
        <v>0</v>
      </c>
      <c r="JL147" s="166">
        <f t="shared" si="1090"/>
        <v>0</v>
      </c>
      <c r="JM147" s="166">
        <f t="shared" si="1090"/>
        <v>0</v>
      </c>
      <c r="JN147" s="166">
        <f t="shared" si="1090"/>
        <v>0</v>
      </c>
      <c r="JO147" s="166">
        <f t="shared" si="1090"/>
        <v>0</v>
      </c>
      <c r="JP147" s="166">
        <f t="shared" si="1091"/>
        <v>0</v>
      </c>
      <c r="JQ147" s="166">
        <f t="shared" si="1091"/>
        <v>0</v>
      </c>
      <c r="JR147" s="166">
        <f t="shared" si="1091"/>
        <v>0</v>
      </c>
      <c r="JS147" s="166">
        <f t="shared" si="1091"/>
        <v>0</v>
      </c>
      <c r="JT147" s="166">
        <f t="shared" si="1091"/>
        <v>0</v>
      </c>
      <c r="JU147" s="166">
        <f t="shared" si="1091"/>
        <v>0</v>
      </c>
      <c r="JV147" s="166">
        <f t="shared" si="1091"/>
        <v>0</v>
      </c>
      <c r="JW147" s="166">
        <f t="shared" si="1091"/>
        <v>0</v>
      </c>
      <c r="JX147" s="166">
        <f t="shared" si="1091"/>
        <v>0</v>
      </c>
      <c r="JY147" s="166">
        <f t="shared" si="1091"/>
        <v>0</v>
      </c>
      <c r="JZ147" s="167" t="str">
        <f>IF(MAX(IL147:JY147)=1,CONCATENATE("If no, risk for inelligible proposed unit."),"")</f>
        <v/>
      </c>
    </row>
    <row r="148" spans="1:286" ht="12.95" customHeight="1" x14ac:dyDescent="0.25">
      <c r="A148" s="286" t="s">
        <v>210</v>
      </c>
      <c r="B148" s="287"/>
      <c r="C148" s="287"/>
      <c r="D148" s="287"/>
      <c r="E148" s="287"/>
      <c r="F148" s="287"/>
      <c r="G148" s="287"/>
      <c r="H148" s="287"/>
      <c r="I148" s="287"/>
      <c r="J148" s="287"/>
      <c r="K148" s="287"/>
      <c r="L148" s="287"/>
      <c r="M148" s="287"/>
      <c r="N148" s="287"/>
      <c r="O148" s="287"/>
      <c r="P148" s="287"/>
      <c r="Q148" s="288"/>
      <c r="R148" s="154" t="str">
        <f>BZ148</f>
        <v/>
      </c>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298"/>
      <c r="BH148" s="299"/>
      <c r="BI148" s="299"/>
      <c r="BJ148" s="299"/>
      <c r="BK148" s="299"/>
      <c r="BL148" s="299"/>
      <c r="BM148" s="299"/>
      <c r="BN148" s="299"/>
      <c r="BO148" s="299"/>
      <c r="BP148" s="299"/>
      <c r="BQ148" s="299"/>
      <c r="BR148" s="299"/>
      <c r="BS148" s="299"/>
      <c r="BT148" s="299"/>
      <c r="BU148" s="299"/>
      <c r="BV148" s="299"/>
      <c r="BW148" s="300"/>
      <c r="BX148" s="8"/>
      <c r="BY148" s="146"/>
      <c r="BZ148" s="158" t="str">
        <f>IF(CB148&gt;0,CA148/CB148,"")</f>
        <v/>
      </c>
      <c r="CA148" s="166">
        <f>SUM(CD148:DQ148)</f>
        <v>0</v>
      </c>
      <c r="CB148" s="166">
        <f>SUM(DS148:FF148)</f>
        <v>0</v>
      </c>
      <c r="CD148" s="166">
        <f t="shared" si="1048"/>
        <v>0</v>
      </c>
      <c r="CE148" s="166">
        <f t="shared" si="1048"/>
        <v>0</v>
      </c>
      <c r="CF148" s="166">
        <f t="shared" si="1048"/>
        <v>0</v>
      </c>
      <c r="CG148" s="166">
        <f t="shared" si="1048"/>
        <v>0</v>
      </c>
      <c r="CH148" s="166">
        <f t="shared" si="1048"/>
        <v>0</v>
      </c>
      <c r="CI148" s="166">
        <f t="shared" si="1048"/>
        <v>0</v>
      </c>
      <c r="CJ148" s="166">
        <f t="shared" si="1048"/>
        <v>0</v>
      </c>
      <c r="CK148" s="166">
        <f t="shared" si="1048"/>
        <v>0</v>
      </c>
      <c r="CL148" s="166">
        <f t="shared" si="1048"/>
        <v>0</v>
      </c>
      <c r="CM148" s="166">
        <f t="shared" si="1048"/>
        <v>0</v>
      </c>
      <c r="CN148" s="166">
        <f t="shared" si="1049"/>
        <v>0</v>
      </c>
      <c r="CO148" s="166">
        <f t="shared" si="1049"/>
        <v>0</v>
      </c>
      <c r="CP148" s="166">
        <f t="shared" si="1049"/>
        <v>0</v>
      </c>
      <c r="CQ148" s="166">
        <f t="shared" si="1049"/>
        <v>0</v>
      </c>
      <c r="CR148" s="166">
        <f t="shared" si="1049"/>
        <v>0</v>
      </c>
      <c r="CS148" s="166">
        <f t="shared" si="1049"/>
        <v>0</v>
      </c>
      <c r="CT148" s="166">
        <f t="shared" si="1049"/>
        <v>0</v>
      </c>
      <c r="CU148" s="166">
        <f t="shared" si="1049"/>
        <v>0</v>
      </c>
      <c r="CV148" s="166">
        <f t="shared" si="1049"/>
        <v>0</v>
      </c>
      <c r="CW148" s="166">
        <f t="shared" si="1049"/>
        <v>0</v>
      </c>
      <c r="CX148" s="166">
        <f t="shared" si="1050"/>
        <v>0</v>
      </c>
      <c r="CY148" s="166">
        <f t="shared" si="1050"/>
        <v>0</v>
      </c>
      <c r="CZ148" s="166">
        <f t="shared" si="1050"/>
        <v>0</v>
      </c>
      <c r="DA148" s="166">
        <f t="shared" si="1050"/>
        <v>0</v>
      </c>
      <c r="DB148" s="166">
        <f t="shared" si="1050"/>
        <v>0</v>
      </c>
      <c r="DC148" s="166">
        <f t="shared" si="1050"/>
        <v>0</v>
      </c>
      <c r="DD148" s="166">
        <f t="shared" si="1050"/>
        <v>0</v>
      </c>
      <c r="DE148" s="166">
        <f t="shared" si="1050"/>
        <v>0</v>
      </c>
      <c r="DF148" s="166">
        <f t="shared" si="1050"/>
        <v>0</v>
      </c>
      <c r="DG148" s="166">
        <f t="shared" si="1050"/>
        <v>0</v>
      </c>
      <c r="DH148" s="166">
        <f t="shared" si="1051"/>
        <v>0</v>
      </c>
      <c r="DI148" s="166">
        <f t="shared" si="1051"/>
        <v>0</v>
      </c>
      <c r="DJ148" s="166">
        <f t="shared" si="1051"/>
        <v>0</v>
      </c>
      <c r="DK148" s="166">
        <f t="shared" si="1051"/>
        <v>0</v>
      </c>
      <c r="DL148" s="166">
        <f t="shared" si="1051"/>
        <v>0</v>
      </c>
      <c r="DM148" s="166">
        <f t="shared" si="1051"/>
        <v>0</v>
      </c>
      <c r="DN148" s="166">
        <f t="shared" si="1051"/>
        <v>0</v>
      </c>
      <c r="DO148" s="166">
        <f t="shared" si="1051"/>
        <v>0</v>
      </c>
      <c r="DP148" s="166">
        <f t="shared" si="1051"/>
        <v>0</v>
      </c>
      <c r="DQ148" s="166">
        <f t="shared" si="1051"/>
        <v>0</v>
      </c>
      <c r="DS148" s="166">
        <f t="shared" si="1052"/>
        <v>0</v>
      </c>
      <c r="DT148" s="166">
        <f t="shared" si="1052"/>
        <v>0</v>
      </c>
      <c r="DU148" s="166">
        <f t="shared" si="1052"/>
        <v>0</v>
      </c>
      <c r="DV148" s="166">
        <f t="shared" si="1052"/>
        <v>0</v>
      </c>
      <c r="DW148" s="166">
        <f t="shared" si="1052"/>
        <v>0</v>
      </c>
      <c r="DX148" s="166">
        <f t="shared" si="1052"/>
        <v>0</v>
      </c>
      <c r="DY148" s="166">
        <f t="shared" si="1052"/>
        <v>0</v>
      </c>
      <c r="DZ148" s="166">
        <f t="shared" si="1052"/>
        <v>0</v>
      </c>
      <c r="EA148" s="166">
        <f t="shared" si="1052"/>
        <v>0</v>
      </c>
      <c r="EB148" s="166">
        <f t="shared" si="1052"/>
        <v>0</v>
      </c>
      <c r="EC148" s="166">
        <f t="shared" si="1053"/>
        <v>0</v>
      </c>
      <c r="ED148" s="166">
        <f t="shared" si="1053"/>
        <v>0</v>
      </c>
      <c r="EE148" s="166">
        <f t="shared" si="1053"/>
        <v>0</v>
      </c>
      <c r="EF148" s="166">
        <f t="shared" si="1053"/>
        <v>0</v>
      </c>
      <c r="EG148" s="166">
        <f t="shared" si="1053"/>
        <v>0</v>
      </c>
      <c r="EH148" s="166">
        <f t="shared" si="1053"/>
        <v>0</v>
      </c>
      <c r="EI148" s="166">
        <f t="shared" si="1053"/>
        <v>0</v>
      </c>
      <c r="EJ148" s="166">
        <f t="shared" si="1053"/>
        <v>0</v>
      </c>
      <c r="EK148" s="166">
        <f t="shared" si="1053"/>
        <v>0</v>
      </c>
      <c r="EL148" s="166">
        <f t="shared" si="1053"/>
        <v>0</v>
      </c>
      <c r="EM148" s="166">
        <f t="shared" si="1054"/>
        <v>0</v>
      </c>
      <c r="EN148" s="166">
        <f t="shared" si="1054"/>
        <v>0</v>
      </c>
      <c r="EO148" s="166">
        <f t="shared" si="1054"/>
        <v>0</v>
      </c>
      <c r="EP148" s="166">
        <f t="shared" si="1054"/>
        <v>0</v>
      </c>
      <c r="EQ148" s="166">
        <f t="shared" si="1054"/>
        <v>0</v>
      </c>
      <c r="ER148" s="166">
        <f t="shared" si="1054"/>
        <v>0</v>
      </c>
      <c r="ES148" s="166">
        <f t="shared" si="1054"/>
        <v>0</v>
      </c>
      <c r="ET148" s="166">
        <f t="shared" si="1054"/>
        <v>0</v>
      </c>
      <c r="EU148" s="166">
        <f t="shared" si="1054"/>
        <v>0</v>
      </c>
      <c r="EV148" s="166">
        <f t="shared" si="1054"/>
        <v>0</v>
      </c>
      <c r="EW148" s="166">
        <f t="shared" si="1055"/>
        <v>0</v>
      </c>
      <c r="EX148" s="166">
        <f t="shared" si="1055"/>
        <v>0</v>
      </c>
      <c r="EY148" s="166">
        <f t="shared" si="1055"/>
        <v>0</v>
      </c>
      <c r="EZ148" s="166">
        <f t="shared" si="1055"/>
        <v>0</v>
      </c>
      <c r="FA148" s="166">
        <f t="shared" si="1055"/>
        <v>0</v>
      </c>
      <c r="FB148" s="166">
        <f t="shared" si="1055"/>
        <v>0</v>
      </c>
      <c r="FC148" s="166">
        <f t="shared" si="1055"/>
        <v>0</v>
      </c>
      <c r="FD148" s="166">
        <f t="shared" si="1055"/>
        <v>0</v>
      </c>
      <c r="FE148" s="166">
        <f t="shared" si="1055"/>
        <v>0</v>
      </c>
      <c r="FF148" s="166">
        <f t="shared" si="1055"/>
        <v>0</v>
      </c>
      <c r="FH148" s="166">
        <f>IF(AND(S148&lt;&gt;"",DS148=1),1,0)</f>
        <v>0</v>
      </c>
      <c r="FI148" s="166">
        <f t="shared" si="1056"/>
        <v>0</v>
      </c>
      <c r="FJ148" s="166">
        <f t="shared" si="1056"/>
        <v>0</v>
      </c>
      <c r="FK148" s="166">
        <f t="shared" si="1056"/>
        <v>0</v>
      </c>
      <c r="FL148" s="166">
        <f t="shared" si="1056"/>
        <v>0</v>
      </c>
      <c r="FM148" s="166">
        <f t="shared" si="1056"/>
        <v>0</v>
      </c>
      <c r="FN148" s="166">
        <f t="shared" si="1056"/>
        <v>0</v>
      </c>
      <c r="FO148" s="166">
        <f t="shared" si="1056"/>
        <v>0</v>
      </c>
      <c r="FP148" s="166">
        <f t="shared" si="1056"/>
        <v>0</v>
      </c>
      <c r="FQ148" s="166">
        <f t="shared" si="1056"/>
        <v>0</v>
      </c>
      <c r="FR148" s="166">
        <f t="shared" si="1056"/>
        <v>0</v>
      </c>
      <c r="FS148" s="166">
        <f t="shared" si="1056"/>
        <v>0</v>
      </c>
      <c r="FT148" s="166">
        <f t="shared" si="1056"/>
        <v>0</v>
      </c>
      <c r="FU148" s="166">
        <f t="shared" si="1056"/>
        <v>0</v>
      </c>
      <c r="FV148" s="166">
        <f t="shared" si="1056"/>
        <v>0</v>
      </c>
      <c r="FW148" s="166">
        <f t="shared" si="1056"/>
        <v>0</v>
      </c>
      <c r="FX148" s="166">
        <f t="shared" si="1056"/>
        <v>0</v>
      </c>
      <c r="FY148" s="166">
        <f t="shared" si="1057"/>
        <v>0</v>
      </c>
      <c r="FZ148" s="166">
        <f t="shared" si="1058"/>
        <v>0</v>
      </c>
      <c r="GA148" s="166">
        <f t="shared" si="1059"/>
        <v>0</v>
      </c>
      <c r="GB148" s="166">
        <f t="shared" si="1060"/>
        <v>0</v>
      </c>
      <c r="GC148" s="166">
        <f t="shared" si="1061"/>
        <v>0</v>
      </c>
      <c r="GD148" s="166">
        <f t="shared" si="1062"/>
        <v>0</v>
      </c>
      <c r="GE148" s="166">
        <f t="shared" si="1063"/>
        <v>0</v>
      </c>
      <c r="GF148" s="166">
        <f t="shared" si="1064"/>
        <v>0</v>
      </c>
      <c r="GG148" s="166">
        <f t="shared" si="1065"/>
        <v>0</v>
      </c>
      <c r="GH148" s="166">
        <f t="shared" si="1066"/>
        <v>0</v>
      </c>
      <c r="GI148" s="166">
        <f t="shared" si="1067"/>
        <v>0</v>
      </c>
      <c r="GJ148" s="166">
        <f t="shared" si="1068"/>
        <v>0</v>
      </c>
      <c r="GK148" s="166">
        <f t="shared" si="1069"/>
        <v>0</v>
      </c>
      <c r="GL148" s="166">
        <f t="shared" si="1070"/>
        <v>0</v>
      </c>
      <c r="GM148" s="166">
        <f t="shared" si="1071"/>
        <v>0</v>
      </c>
      <c r="GN148" s="166">
        <f t="shared" si="1072"/>
        <v>0</v>
      </c>
      <c r="GO148" s="166">
        <f t="shared" si="1073"/>
        <v>0</v>
      </c>
      <c r="GP148" s="166">
        <f t="shared" si="1074"/>
        <v>0</v>
      </c>
      <c r="GQ148" s="166">
        <f t="shared" si="1075"/>
        <v>0</v>
      </c>
      <c r="GR148" s="166">
        <f t="shared" si="1076"/>
        <v>0</v>
      </c>
      <c r="GS148" s="166">
        <f t="shared" si="1077"/>
        <v>0</v>
      </c>
      <c r="GT148" s="166">
        <f t="shared" si="1078"/>
        <v>0</v>
      </c>
      <c r="GU148" s="166">
        <f t="shared" si="1079"/>
        <v>0</v>
      </c>
      <c r="GW148" s="166">
        <f t="shared" si="1080"/>
        <v>0</v>
      </c>
      <c r="GX148" s="166">
        <f t="shared" si="1080"/>
        <v>0</v>
      </c>
      <c r="GY148" s="166">
        <f t="shared" si="1080"/>
        <v>0</v>
      </c>
      <c r="GZ148" s="166">
        <f t="shared" si="1080"/>
        <v>0</v>
      </c>
      <c r="HA148" s="166">
        <f t="shared" si="1080"/>
        <v>0</v>
      </c>
      <c r="HB148" s="166">
        <f t="shared" si="1080"/>
        <v>0</v>
      </c>
      <c r="HC148" s="166">
        <f t="shared" si="1080"/>
        <v>0</v>
      </c>
      <c r="HD148" s="166">
        <f t="shared" si="1080"/>
        <v>0</v>
      </c>
      <c r="HE148" s="166">
        <f t="shared" si="1080"/>
        <v>0</v>
      </c>
      <c r="HF148" s="166">
        <f t="shared" si="1080"/>
        <v>0</v>
      </c>
      <c r="HG148" s="166">
        <f t="shared" si="1080"/>
        <v>0</v>
      </c>
      <c r="HH148" s="166">
        <f t="shared" si="1080"/>
        <v>0</v>
      </c>
      <c r="HI148" s="166">
        <f t="shared" si="1080"/>
        <v>0</v>
      </c>
      <c r="HJ148" s="166">
        <f t="shared" si="1080"/>
        <v>0</v>
      </c>
      <c r="HK148" s="166">
        <f t="shared" si="1080"/>
        <v>0</v>
      </c>
      <c r="HL148" s="166">
        <f t="shared" si="1080"/>
        <v>0</v>
      </c>
      <c r="HM148" s="166">
        <f t="shared" si="1080"/>
        <v>0</v>
      </c>
      <c r="HN148" s="166">
        <f t="shared" si="1080"/>
        <v>0</v>
      </c>
      <c r="HO148" s="166">
        <f t="shared" si="1080"/>
        <v>0</v>
      </c>
      <c r="HP148" s="166">
        <f t="shared" si="1080"/>
        <v>0</v>
      </c>
      <c r="HQ148" s="166">
        <f t="shared" si="1080"/>
        <v>0</v>
      </c>
      <c r="HR148" s="166">
        <f t="shared" si="1080"/>
        <v>0</v>
      </c>
      <c r="HS148" s="166">
        <f t="shared" si="1080"/>
        <v>0</v>
      </c>
      <c r="HT148" s="166">
        <f t="shared" si="1080"/>
        <v>0</v>
      </c>
      <c r="HU148" s="166">
        <f t="shared" si="1080"/>
        <v>0</v>
      </c>
      <c r="HV148" s="166">
        <f t="shared" si="1080"/>
        <v>0</v>
      </c>
      <c r="HW148" s="166">
        <f t="shared" si="1080"/>
        <v>0</v>
      </c>
      <c r="HX148" s="166">
        <f t="shared" si="1080"/>
        <v>0</v>
      </c>
      <c r="HY148" s="166">
        <f t="shared" si="1080"/>
        <v>0</v>
      </c>
      <c r="HZ148" s="166">
        <f t="shared" si="1080"/>
        <v>0</v>
      </c>
      <c r="IA148" s="166">
        <f t="shared" si="1080"/>
        <v>0</v>
      </c>
      <c r="IB148" s="166">
        <f t="shared" si="1080"/>
        <v>0</v>
      </c>
      <c r="IC148" s="166">
        <f t="shared" si="1080"/>
        <v>0</v>
      </c>
      <c r="ID148" s="166">
        <f t="shared" si="1081"/>
        <v>0</v>
      </c>
      <c r="IE148" s="166">
        <f t="shared" si="1082"/>
        <v>0</v>
      </c>
      <c r="IF148" s="166">
        <f t="shared" si="1083"/>
        <v>0</v>
      </c>
      <c r="IG148" s="166">
        <f t="shared" si="1084"/>
        <v>0</v>
      </c>
      <c r="IH148" s="166">
        <f t="shared" si="1085"/>
        <v>0</v>
      </c>
      <c r="II148" s="166">
        <f t="shared" si="1086"/>
        <v>0</v>
      </c>
      <c r="IJ148" s="166">
        <f t="shared" si="1087"/>
        <v>0</v>
      </c>
      <c r="IL148" s="166">
        <f t="shared" si="1088"/>
        <v>0</v>
      </c>
      <c r="IM148" s="166">
        <f t="shared" si="1088"/>
        <v>0</v>
      </c>
      <c r="IN148" s="166">
        <f t="shared" si="1088"/>
        <v>0</v>
      </c>
      <c r="IO148" s="166">
        <f t="shared" si="1088"/>
        <v>0</v>
      </c>
      <c r="IP148" s="166">
        <f t="shared" si="1088"/>
        <v>0</v>
      </c>
      <c r="IQ148" s="166">
        <f t="shared" si="1088"/>
        <v>0</v>
      </c>
      <c r="IR148" s="166">
        <f t="shared" si="1088"/>
        <v>0</v>
      </c>
      <c r="IS148" s="166">
        <f t="shared" si="1088"/>
        <v>0</v>
      </c>
      <c r="IT148" s="166">
        <f t="shared" si="1088"/>
        <v>0</v>
      </c>
      <c r="IU148" s="166">
        <f t="shared" si="1088"/>
        <v>0</v>
      </c>
      <c r="IV148" s="166">
        <f t="shared" si="1089"/>
        <v>0</v>
      </c>
      <c r="IW148" s="166">
        <f t="shared" si="1089"/>
        <v>0</v>
      </c>
      <c r="IX148" s="166">
        <f t="shared" si="1089"/>
        <v>0</v>
      </c>
      <c r="IY148" s="166">
        <f t="shared" si="1089"/>
        <v>0</v>
      </c>
      <c r="IZ148" s="166">
        <f t="shared" si="1089"/>
        <v>0</v>
      </c>
      <c r="JA148" s="166">
        <f t="shared" si="1089"/>
        <v>0</v>
      </c>
      <c r="JB148" s="166">
        <f t="shared" si="1089"/>
        <v>0</v>
      </c>
      <c r="JC148" s="166">
        <f t="shared" si="1089"/>
        <v>0</v>
      </c>
      <c r="JD148" s="166">
        <f t="shared" si="1089"/>
        <v>0</v>
      </c>
      <c r="JE148" s="166">
        <f t="shared" si="1089"/>
        <v>0</v>
      </c>
      <c r="JF148" s="166">
        <f t="shared" si="1090"/>
        <v>0</v>
      </c>
      <c r="JG148" s="166">
        <f t="shared" si="1090"/>
        <v>0</v>
      </c>
      <c r="JH148" s="166">
        <f t="shared" si="1090"/>
        <v>0</v>
      </c>
      <c r="JI148" s="166">
        <f t="shared" si="1090"/>
        <v>0</v>
      </c>
      <c r="JJ148" s="166">
        <f t="shared" si="1090"/>
        <v>0</v>
      </c>
      <c r="JK148" s="166">
        <f t="shared" si="1090"/>
        <v>0</v>
      </c>
      <c r="JL148" s="166">
        <f t="shared" si="1090"/>
        <v>0</v>
      </c>
      <c r="JM148" s="166">
        <f t="shared" si="1090"/>
        <v>0</v>
      </c>
      <c r="JN148" s="166">
        <f t="shared" si="1090"/>
        <v>0</v>
      </c>
      <c r="JO148" s="166">
        <f t="shared" si="1090"/>
        <v>0</v>
      </c>
      <c r="JP148" s="166">
        <f t="shared" si="1091"/>
        <v>0</v>
      </c>
      <c r="JQ148" s="166">
        <f t="shared" si="1091"/>
        <v>0</v>
      </c>
      <c r="JR148" s="166">
        <f t="shared" si="1091"/>
        <v>0</v>
      </c>
      <c r="JS148" s="166">
        <f t="shared" si="1091"/>
        <v>0</v>
      </c>
      <c r="JT148" s="166">
        <f t="shared" si="1091"/>
        <v>0</v>
      </c>
      <c r="JU148" s="166">
        <f t="shared" si="1091"/>
        <v>0</v>
      </c>
      <c r="JV148" s="166">
        <f t="shared" si="1091"/>
        <v>0</v>
      </c>
      <c r="JW148" s="166">
        <f t="shared" si="1091"/>
        <v>0</v>
      </c>
      <c r="JX148" s="166">
        <f t="shared" si="1091"/>
        <v>0</v>
      </c>
      <c r="JY148" s="166">
        <f t="shared" si="1091"/>
        <v>0</v>
      </c>
      <c r="JZ148" s="167" t="str">
        <f>IF(MAX(IL148:JY148)=1,CONCATENATE("If no, risk for inelligible proposed unit."),"")</f>
        <v/>
      </c>
    </row>
    <row r="149" spans="1:286" ht="12.95" customHeight="1" x14ac:dyDescent="0.25">
      <c r="A149" s="318" t="s">
        <v>354</v>
      </c>
      <c r="B149" s="319" t="s">
        <v>346</v>
      </c>
      <c r="C149" s="319" t="s">
        <v>346</v>
      </c>
      <c r="D149" s="319" t="s">
        <v>346</v>
      </c>
      <c r="E149" s="319" t="s">
        <v>346</v>
      </c>
      <c r="F149" s="319" t="s">
        <v>346</v>
      </c>
      <c r="G149" s="319" t="s">
        <v>346</v>
      </c>
      <c r="H149" s="319" t="s">
        <v>346</v>
      </c>
      <c r="I149" s="319" t="s">
        <v>346</v>
      </c>
      <c r="J149" s="319" t="s">
        <v>346</v>
      </c>
      <c r="K149" s="319" t="s">
        <v>346</v>
      </c>
      <c r="L149" s="319" t="s">
        <v>346</v>
      </c>
      <c r="M149" s="319" t="s">
        <v>346</v>
      </c>
      <c r="N149" s="319" t="s">
        <v>346</v>
      </c>
      <c r="O149" s="319" t="s">
        <v>346</v>
      </c>
      <c r="P149" s="319" t="s">
        <v>346</v>
      </c>
      <c r="Q149" s="319" t="s">
        <v>346</v>
      </c>
      <c r="R149" s="320"/>
      <c r="S149" s="188" t="str">
        <f t="shared" ref="S149:BF149" si="1092">IF(DS149=0,"",IF(AND(DS149=1,IL149=1),"Yes","No"))</f>
        <v/>
      </c>
      <c r="T149" s="188" t="str">
        <f t="shared" si="1092"/>
        <v/>
      </c>
      <c r="U149" s="188" t="str">
        <f t="shared" si="1092"/>
        <v/>
      </c>
      <c r="V149" s="188" t="str">
        <f t="shared" si="1092"/>
        <v/>
      </c>
      <c r="W149" s="188" t="str">
        <f t="shared" si="1092"/>
        <v/>
      </c>
      <c r="X149" s="188" t="str">
        <f t="shared" si="1092"/>
        <v/>
      </c>
      <c r="Y149" s="188" t="str">
        <f t="shared" si="1092"/>
        <v/>
      </c>
      <c r="Z149" s="188" t="str">
        <f t="shared" si="1092"/>
        <v/>
      </c>
      <c r="AA149" s="188" t="str">
        <f t="shared" si="1092"/>
        <v/>
      </c>
      <c r="AB149" s="188" t="str">
        <f t="shared" si="1092"/>
        <v/>
      </c>
      <c r="AC149" s="188" t="str">
        <f t="shared" si="1092"/>
        <v/>
      </c>
      <c r="AD149" s="188" t="str">
        <f t="shared" si="1092"/>
        <v/>
      </c>
      <c r="AE149" s="188" t="str">
        <f t="shared" si="1092"/>
        <v/>
      </c>
      <c r="AF149" s="188" t="str">
        <f t="shared" si="1092"/>
        <v/>
      </c>
      <c r="AG149" s="188" t="str">
        <f t="shared" si="1092"/>
        <v/>
      </c>
      <c r="AH149" s="188" t="str">
        <f t="shared" si="1092"/>
        <v/>
      </c>
      <c r="AI149" s="188" t="str">
        <f t="shared" si="1092"/>
        <v/>
      </c>
      <c r="AJ149" s="188" t="str">
        <f t="shared" si="1092"/>
        <v/>
      </c>
      <c r="AK149" s="188" t="str">
        <f t="shared" si="1092"/>
        <v/>
      </c>
      <c r="AL149" s="188" t="str">
        <f t="shared" si="1092"/>
        <v/>
      </c>
      <c r="AM149" s="188" t="str">
        <f t="shared" si="1092"/>
        <v/>
      </c>
      <c r="AN149" s="188" t="str">
        <f t="shared" si="1092"/>
        <v/>
      </c>
      <c r="AO149" s="188" t="str">
        <f t="shared" si="1092"/>
        <v/>
      </c>
      <c r="AP149" s="188" t="str">
        <f t="shared" si="1092"/>
        <v/>
      </c>
      <c r="AQ149" s="188" t="str">
        <f t="shared" si="1092"/>
        <v/>
      </c>
      <c r="AR149" s="188" t="str">
        <f t="shared" si="1092"/>
        <v/>
      </c>
      <c r="AS149" s="188" t="str">
        <f t="shared" si="1092"/>
        <v/>
      </c>
      <c r="AT149" s="188" t="str">
        <f t="shared" si="1092"/>
        <v/>
      </c>
      <c r="AU149" s="188" t="str">
        <f t="shared" si="1092"/>
        <v/>
      </c>
      <c r="AV149" s="188" t="str">
        <f t="shared" si="1092"/>
        <v/>
      </c>
      <c r="AW149" s="188" t="str">
        <f t="shared" si="1092"/>
        <v/>
      </c>
      <c r="AX149" s="188" t="str">
        <f t="shared" si="1092"/>
        <v/>
      </c>
      <c r="AY149" s="188" t="str">
        <f t="shared" si="1092"/>
        <v/>
      </c>
      <c r="AZ149" s="188" t="str">
        <f t="shared" si="1092"/>
        <v/>
      </c>
      <c r="BA149" s="188" t="str">
        <f t="shared" si="1092"/>
        <v/>
      </c>
      <c r="BB149" s="188" t="str">
        <f t="shared" si="1092"/>
        <v/>
      </c>
      <c r="BC149" s="188" t="str">
        <f t="shared" si="1092"/>
        <v/>
      </c>
      <c r="BD149" s="188" t="str">
        <f t="shared" si="1092"/>
        <v/>
      </c>
      <c r="BE149" s="188" t="str">
        <f t="shared" si="1092"/>
        <v/>
      </c>
      <c r="BF149" s="188" t="str">
        <f t="shared" si="1092"/>
        <v/>
      </c>
      <c r="BG149" s="230"/>
      <c r="BH149" s="231"/>
      <c r="BI149" s="231"/>
      <c r="BJ149" s="231"/>
      <c r="BK149" s="231"/>
      <c r="BL149" s="231"/>
      <c r="BM149" s="231"/>
      <c r="BN149" s="231"/>
      <c r="BO149" s="231"/>
      <c r="BP149" s="231"/>
      <c r="BQ149" s="231"/>
      <c r="BR149" s="231"/>
      <c r="BS149" s="231"/>
      <c r="BT149" s="231"/>
      <c r="BU149" s="231"/>
      <c r="BV149" s="231"/>
      <c r="BW149" s="232"/>
      <c r="BX149" s="8"/>
      <c r="BY149" s="10"/>
      <c r="BZ149" s="159"/>
      <c r="DS149" s="166">
        <f>IF(MAX(DS144:DS148)=1,1,0)</f>
        <v>0</v>
      </c>
      <c r="DT149" s="166">
        <f t="shared" ref="DT149:FF149" si="1093">IF(MAX(DT144:DT148)=1,1,0)</f>
        <v>0</v>
      </c>
      <c r="DU149" s="166">
        <f t="shared" si="1093"/>
        <v>0</v>
      </c>
      <c r="DV149" s="166">
        <f t="shared" si="1093"/>
        <v>0</v>
      </c>
      <c r="DW149" s="166">
        <f t="shared" si="1093"/>
        <v>0</v>
      </c>
      <c r="DX149" s="166">
        <f t="shared" si="1093"/>
        <v>0</v>
      </c>
      <c r="DY149" s="166">
        <f t="shared" si="1093"/>
        <v>0</v>
      </c>
      <c r="DZ149" s="166">
        <f t="shared" si="1093"/>
        <v>0</v>
      </c>
      <c r="EA149" s="166">
        <f t="shared" si="1093"/>
        <v>0</v>
      </c>
      <c r="EB149" s="166">
        <f t="shared" si="1093"/>
        <v>0</v>
      </c>
      <c r="EC149" s="166">
        <f t="shared" si="1093"/>
        <v>0</v>
      </c>
      <c r="ED149" s="166">
        <f t="shared" si="1093"/>
        <v>0</v>
      </c>
      <c r="EE149" s="166">
        <f t="shared" si="1093"/>
        <v>0</v>
      </c>
      <c r="EF149" s="166">
        <f t="shared" si="1093"/>
        <v>0</v>
      </c>
      <c r="EG149" s="166">
        <f t="shared" si="1093"/>
        <v>0</v>
      </c>
      <c r="EH149" s="166">
        <f t="shared" si="1093"/>
        <v>0</v>
      </c>
      <c r="EI149" s="166">
        <f t="shared" si="1093"/>
        <v>0</v>
      </c>
      <c r="EJ149" s="166">
        <f t="shared" si="1093"/>
        <v>0</v>
      </c>
      <c r="EK149" s="166">
        <f t="shared" si="1093"/>
        <v>0</v>
      </c>
      <c r="EL149" s="166">
        <f t="shared" si="1093"/>
        <v>0</v>
      </c>
      <c r="EM149" s="166">
        <f t="shared" si="1093"/>
        <v>0</v>
      </c>
      <c r="EN149" s="166">
        <f t="shared" si="1093"/>
        <v>0</v>
      </c>
      <c r="EO149" s="166">
        <f t="shared" si="1093"/>
        <v>0</v>
      </c>
      <c r="EP149" s="166">
        <f t="shared" si="1093"/>
        <v>0</v>
      </c>
      <c r="EQ149" s="166">
        <f t="shared" si="1093"/>
        <v>0</v>
      </c>
      <c r="ER149" s="166">
        <f t="shared" si="1093"/>
        <v>0</v>
      </c>
      <c r="ES149" s="166">
        <f t="shared" si="1093"/>
        <v>0</v>
      </c>
      <c r="ET149" s="166">
        <f t="shared" si="1093"/>
        <v>0</v>
      </c>
      <c r="EU149" s="166">
        <f t="shared" si="1093"/>
        <v>0</v>
      </c>
      <c r="EV149" s="166">
        <f t="shared" si="1093"/>
        <v>0</v>
      </c>
      <c r="EW149" s="166">
        <f t="shared" si="1093"/>
        <v>0</v>
      </c>
      <c r="EX149" s="166">
        <f t="shared" si="1093"/>
        <v>0</v>
      </c>
      <c r="EY149" s="166">
        <f t="shared" si="1093"/>
        <v>0</v>
      </c>
      <c r="EZ149" s="166">
        <f t="shared" si="1093"/>
        <v>0</v>
      </c>
      <c r="FA149" s="166">
        <f t="shared" si="1093"/>
        <v>0</v>
      </c>
      <c r="FB149" s="166">
        <f t="shared" si="1093"/>
        <v>0</v>
      </c>
      <c r="FC149" s="166">
        <f t="shared" si="1093"/>
        <v>0</v>
      </c>
      <c r="FD149" s="166">
        <f t="shared" si="1093"/>
        <v>0</v>
      </c>
      <c r="FE149" s="166">
        <f t="shared" si="1093"/>
        <v>0</v>
      </c>
      <c r="FF149" s="166">
        <f t="shared" si="1093"/>
        <v>0</v>
      </c>
      <c r="IL149" s="166">
        <f>IF(MAX(IL144:IL148)=1,1,0)</f>
        <v>0</v>
      </c>
      <c r="IM149" s="166">
        <f t="shared" ref="IM149:JY149" si="1094">IF(MAX(IM144:IM148)=1,1,0)</f>
        <v>0</v>
      </c>
      <c r="IN149" s="166">
        <f t="shared" si="1094"/>
        <v>0</v>
      </c>
      <c r="IO149" s="166">
        <f t="shared" si="1094"/>
        <v>0</v>
      </c>
      <c r="IP149" s="166">
        <f t="shared" si="1094"/>
        <v>0</v>
      </c>
      <c r="IQ149" s="166">
        <f t="shared" si="1094"/>
        <v>0</v>
      </c>
      <c r="IR149" s="166">
        <f t="shared" si="1094"/>
        <v>0</v>
      </c>
      <c r="IS149" s="166">
        <f t="shared" si="1094"/>
        <v>0</v>
      </c>
      <c r="IT149" s="166">
        <f t="shared" si="1094"/>
        <v>0</v>
      </c>
      <c r="IU149" s="166">
        <f t="shared" si="1094"/>
        <v>0</v>
      </c>
      <c r="IV149" s="166">
        <f t="shared" si="1094"/>
        <v>0</v>
      </c>
      <c r="IW149" s="166">
        <f t="shared" si="1094"/>
        <v>0</v>
      </c>
      <c r="IX149" s="166">
        <f t="shared" si="1094"/>
        <v>0</v>
      </c>
      <c r="IY149" s="166">
        <f t="shared" si="1094"/>
        <v>0</v>
      </c>
      <c r="IZ149" s="166">
        <f t="shared" si="1094"/>
        <v>0</v>
      </c>
      <c r="JA149" s="166">
        <f t="shared" si="1094"/>
        <v>0</v>
      </c>
      <c r="JB149" s="166">
        <f t="shared" si="1094"/>
        <v>0</v>
      </c>
      <c r="JC149" s="166">
        <f t="shared" si="1094"/>
        <v>0</v>
      </c>
      <c r="JD149" s="166">
        <f t="shared" si="1094"/>
        <v>0</v>
      </c>
      <c r="JE149" s="166">
        <f t="shared" si="1094"/>
        <v>0</v>
      </c>
      <c r="JF149" s="166">
        <f t="shared" si="1094"/>
        <v>0</v>
      </c>
      <c r="JG149" s="166">
        <f t="shared" si="1094"/>
        <v>0</v>
      </c>
      <c r="JH149" s="166">
        <f t="shared" si="1094"/>
        <v>0</v>
      </c>
      <c r="JI149" s="166">
        <f t="shared" si="1094"/>
        <v>0</v>
      </c>
      <c r="JJ149" s="166">
        <f t="shared" si="1094"/>
        <v>0</v>
      </c>
      <c r="JK149" s="166">
        <f t="shared" si="1094"/>
        <v>0</v>
      </c>
      <c r="JL149" s="166">
        <f t="shared" si="1094"/>
        <v>0</v>
      </c>
      <c r="JM149" s="166">
        <f t="shared" si="1094"/>
        <v>0</v>
      </c>
      <c r="JN149" s="166">
        <f t="shared" si="1094"/>
        <v>0</v>
      </c>
      <c r="JO149" s="166">
        <f t="shared" si="1094"/>
        <v>0</v>
      </c>
      <c r="JP149" s="166">
        <f t="shared" si="1094"/>
        <v>0</v>
      </c>
      <c r="JQ149" s="166">
        <f t="shared" si="1094"/>
        <v>0</v>
      </c>
      <c r="JR149" s="166">
        <f t="shared" si="1094"/>
        <v>0</v>
      </c>
      <c r="JS149" s="166">
        <f t="shared" si="1094"/>
        <v>0</v>
      </c>
      <c r="JT149" s="166">
        <f t="shared" si="1094"/>
        <v>0</v>
      </c>
      <c r="JU149" s="166">
        <f t="shared" si="1094"/>
        <v>0</v>
      </c>
      <c r="JV149" s="166">
        <f t="shared" si="1094"/>
        <v>0</v>
      </c>
      <c r="JW149" s="166">
        <f t="shared" si="1094"/>
        <v>0</v>
      </c>
      <c r="JX149" s="166">
        <f t="shared" si="1094"/>
        <v>0</v>
      </c>
      <c r="JY149" s="166">
        <f t="shared" si="1094"/>
        <v>0</v>
      </c>
    </row>
    <row r="150" spans="1:286" ht="15" customHeight="1" x14ac:dyDescent="0.25">
      <c r="A150" s="35" t="s">
        <v>261</v>
      </c>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36"/>
      <c r="BG150" s="178" t="s">
        <v>158</v>
      </c>
      <c r="BH150" s="15"/>
      <c r="BI150" s="15"/>
      <c r="BJ150" s="15"/>
      <c r="BK150" s="15"/>
      <c r="BL150" s="15"/>
      <c r="BM150" s="15"/>
      <c r="BN150" s="15"/>
      <c r="BO150" s="15"/>
      <c r="BP150" s="15"/>
      <c r="BQ150" s="15"/>
      <c r="BR150" s="15"/>
      <c r="BS150" s="15"/>
      <c r="BT150" s="15"/>
      <c r="BU150" s="15"/>
      <c r="BV150" s="15"/>
      <c r="BW150" s="36"/>
      <c r="BX150" s="16"/>
    </row>
    <row r="151" spans="1:286" ht="12.95" customHeight="1" x14ac:dyDescent="0.25">
      <c r="A151" s="284" t="s">
        <v>203</v>
      </c>
      <c r="B151" s="284"/>
      <c r="C151" s="284"/>
      <c r="D151" s="284"/>
      <c r="E151" s="284"/>
      <c r="F151" s="284"/>
      <c r="G151" s="284"/>
      <c r="H151" s="284"/>
      <c r="I151" s="284"/>
      <c r="J151" s="284"/>
      <c r="K151" s="284"/>
      <c r="L151" s="284"/>
      <c r="M151" s="284"/>
      <c r="N151" s="284"/>
      <c r="O151" s="284"/>
      <c r="P151" s="284"/>
      <c r="Q151" s="284"/>
      <c r="R151" s="154" t="str">
        <f>BZ151</f>
        <v/>
      </c>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221"/>
      <c r="BH151" s="222"/>
      <c r="BI151" s="222"/>
      <c r="BJ151" s="222"/>
      <c r="BK151" s="222"/>
      <c r="BL151" s="222"/>
      <c r="BM151" s="222"/>
      <c r="BN151" s="222"/>
      <c r="BO151" s="222"/>
      <c r="BP151" s="222"/>
      <c r="BQ151" s="222"/>
      <c r="BR151" s="222"/>
      <c r="BS151" s="222"/>
      <c r="BT151" s="222"/>
      <c r="BU151" s="222"/>
      <c r="BV151" s="222"/>
      <c r="BW151" s="223"/>
      <c r="BX151" s="7"/>
      <c r="BY151" s="147"/>
      <c r="BZ151" s="158" t="str">
        <f>IF(CB151&gt;0,CA151/CB151,"")</f>
        <v/>
      </c>
      <c r="CA151" s="166">
        <f>SUM(CD151:DQ151)</f>
        <v>0</v>
      </c>
      <c r="CB151" s="166">
        <f>SUM(DS151:FF151)</f>
        <v>0</v>
      </c>
      <c r="CD151" s="166">
        <f t="shared" ref="CD151:DQ151" si="1095">IF(AND(S151="Y",DS151&gt;0),1,0)</f>
        <v>0</v>
      </c>
      <c r="CE151" s="166">
        <f t="shared" si="1095"/>
        <v>0</v>
      </c>
      <c r="CF151" s="166">
        <f t="shared" si="1095"/>
        <v>0</v>
      </c>
      <c r="CG151" s="166">
        <f t="shared" si="1095"/>
        <v>0</v>
      </c>
      <c r="CH151" s="166">
        <f t="shared" si="1095"/>
        <v>0</v>
      </c>
      <c r="CI151" s="166">
        <f t="shared" si="1095"/>
        <v>0</v>
      </c>
      <c r="CJ151" s="166">
        <f t="shared" si="1095"/>
        <v>0</v>
      </c>
      <c r="CK151" s="166">
        <f t="shared" si="1095"/>
        <v>0</v>
      </c>
      <c r="CL151" s="166">
        <f t="shared" si="1095"/>
        <v>0</v>
      </c>
      <c r="CM151" s="166">
        <f t="shared" si="1095"/>
        <v>0</v>
      </c>
      <c r="CN151" s="166">
        <f t="shared" si="1095"/>
        <v>0</v>
      </c>
      <c r="CO151" s="166">
        <f t="shared" si="1095"/>
        <v>0</v>
      </c>
      <c r="CP151" s="166">
        <f t="shared" si="1095"/>
        <v>0</v>
      </c>
      <c r="CQ151" s="166">
        <f t="shared" si="1095"/>
        <v>0</v>
      </c>
      <c r="CR151" s="166">
        <f t="shared" si="1095"/>
        <v>0</v>
      </c>
      <c r="CS151" s="166">
        <f t="shared" si="1095"/>
        <v>0</v>
      </c>
      <c r="CT151" s="166">
        <f t="shared" si="1095"/>
        <v>0</v>
      </c>
      <c r="CU151" s="166">
        <f t="shared" si="1095"/>
        <v>0</v>
      </c>
      <c r="CV151" s="166">
        <f t="shared" si="1095"/>
        <v>0</v>
      </c>
      <c r="CW151" s="166">
        <f t="shared" si="1095"/>
        <v>0</v>
      </c>
      <c r="CX151" s="166">
        <f t="shared" si="1095"/>
        <v>0</v>
      </c>
      <c r="CY151" s="166">
        <f t="shared" si="1095"/>
        <v>0</v>
      </c>
      <c r="CZ151" s="166">
        <f t="shared" si="1095"/>
        <v>0</v>
      </c>
      <c r="DA151" s="166">
        <f t="shared" si="1095"/>
        <v>0</v>
      </c>
      <c r="DB151" s="166">
        <f t="shared" si="1095"/>
        <v>0</v>
      </c>
      <c r="DC151" s="166">
        <f t="shared" si="1095"/>
        <v>0</v>
      </c>
      <c r="DD151" s="166">
        <f t="shared" si="1095"/>
        <v>0</v>
      </c>
      <c r="DE151" s="166">
        <f t="shared" si="1095"/>
        <v>0</v>
      </c>
      <c r="DF151" s="166">
        <f t="shared" si="1095"/>
        <v>0</v>
      </c>
      <c r="DG151" s="166">
        <f t="shared" si="1095"/>
        <v>0</v>
      </c>
      <c r="DH151" s="166">
        <f t="shared" si="1095"/>
        <v>0</v>
      </c>
      <c r="DI151" s="166">
        <f t="shared" si="1095"/>
        <v>0</v>
      </c>
      <c r="DJ151" s="166">
        <f t="shared" si="1095"/>
        <v>0</v>
      </c>
      <c r="DK151" s="166">
        <f t="shared" si="1095"/>
        <v>0</v>
      </c>
      <c r="DL151" s="166">
        <f t="shared" si="1095"/>
        <v>0</v>
      </c>
      <c r="DM151" s="166">
        <f t="shared" si="1095"/>
        <v>0</v>
      </c>
      <c r="DN151" s="166">
        <f t="shared" si="1095"/>
        <v>0</v>
      </c>
      <c r="DO151" s="166">
        <f t="shared" si="1095"/>
        <v>0</v>
      </c>
      <c r="DP151" s="166">
        <f t="shared" si="1095"/>
        <v>0</v>
      </c>
      <c r="DQ151" s="166">
        <f t="shared" si="1095"/>
        <v>0</v>
      </c>
      <c r="DS151" s="166">
        <f t="shared" ref="DS151:FF151" si="1096">IF(AND(S$10&gt;0,S$102="Y",S151&lt;&gt;"N/A"),1,0)</f>
        <v>0</v>
      </c>
      <c r="DT151" s="166">
        <f t="shared" si="1096"/>
        <v>0</v>
      </c>
      <c r="DU151" s="166">
        <f t="shared" si="1096"/>
        <v>0</v>
      </c>
      <c r="DV151" s="166">
        <f t="shared" si="1096"/>
        <v>0</v>
      </c>
      <c r="DW151" s="166">
        <f t="shared" si="1096"/>
        <v>0</v>
      </c>
      <c r="DX151" s="166">
        <f t="shared" si="1096"/>
        <v>0</v>
      </c>
      <c r="DY151" s="166">
        <f t="shared" si="1096"/>
        <v>0</v>
      </c>
      <c r="DZ151" s="166">
        <f t="shared" si="1096"/>
        <v>0</v>
      </c>
      <c r="EA151" s="166">
        <f t="shared" si="1096"/>
        <v>0</v>
      </c>
      <c r="EB151" s="166">
        <f t="shared" si="1096"/>
        <v>0</v>
      </c>
      <c r="EC151" s="166">
        <f t="shared" si="1096"/>
        <v>0</v>
      </c>
      <c r="ED151" s="166">
        <f t="shared" si="1096"/>
        <v>0</v>
      </c>
      <c r="EE151" s="166">
        <f t="shared" si="1096"/>
        <v>0</v>
      </c>
      <c r="EF151" s="166">
        <f t="shared" si="1096"/>
        <v>0</v>
      </c>
      <c r="EG151" s="166">
        <f t="shared" si="1096"/>
        <v>0</v>
      </c>
      <c r="EH151" s="166">
        <f t="shared" si="1096"/>
        <v>0</v>
      </c>
      <c r="EI151" s="166">
        <f t="shared" si="1096"/>
        <v>0</v>
      </c>
      <c r="EJ151" s="166">
        <f t="shared" si="1096"/>
        <v>0</v>
      </c>
      <c r="EK151" s="166">
        <f t="shared" si="1096"/>
        <v>0</v>
      </c>
      <c r="EL151" s="166">
        <f t="shared" si="1096"/>
        <v>0</v>
      </c>
      <c r="EM151" s="166">
        <f t="shared" si="1096"/>
        <v>0</v>
      </c>
      <c r="EN151" s="166">
        <f t="shared" si="1096"/>
        <v>0</v>
      </c>
      <c r="EO151" s="166">
        <f t="shared" si="1096"/>
        <v>0</v>
      </c>
      <c r="EP151" s="166">
        <f t="shared" si="1096"/>
        <v>0</v>
      </c>
      <c r="EQ151" s="166">
        <f t="shared" si="1096"/>
        <v>0</v>
      </c>
      <c r="ER151" s="166">
        <f t="shared" si="1096"/>
        <v>0</v>
      </c>
      <c r="ES151" s="166">
        <f t="shared" si="1096"/>
        <v>0</v>
      </c>
      <c r="ET151" s="166">
        <f t="shared" si="1096"/>
        <v>0</v>
      </c>
      <c r="EU151" s="166">
        <f t="shared" si="1096"/>
        <v>0</v>
      </c>
      <c r="EV151" s="166">
        <f t="shared" si="1096"/>
        <v>0</v>
      </c>
      <c r="EW151" s="166">
        <f t="shared" si="1096"/>
        <v>0</v>
      </c>
      <c r="EX151" s="166">
        <f t="shared" si="1096"/>
        <v>0</v>
      </c>
      <c r="EY151" s="166">
        <f t="shared" si="1096"/>
        <v>0</v>
      </c>
      <c r="EZ151" s="166">
        <f t="shared" si="1096"/>
        <v>0</v>
      </c>
      <c r="FA151" s="166">
        <f t="shared" si="1096"/>
        <v>0</v>
      </c>
      <c r="FB151" s="166">
        <f t="shared" si="1096"/>
        <v>0</v>
      </c>
      <c r="FC151" s="166">
        <f t="shared" si="1096"/>
        <v>0</v>
      </c>
      <c r="FD151" s="166">
        <f t="shared" si="1096"/>
        <v>0</v>
      </c>
      <c r="FE151" s="166">
        <f t="shared" si="1096"/>
        <v>0</v>
      </c>
      <c r="FF151" s="166">
        <f t="shared" si="1096"/>
        <v>0</v>
      </c>
      <c r="FH151" s="166">
        <f>IF(AND(S151&lt;&gt;"",DS151=1),1,0)</f>
        <v>0</v>
      </c>
      <c r="FI151" s="166">
        <f t="shared" ref="FI151:FX151" si="1097">IF(AND(T151&lt;&gt;"",DT151=1),1,0)</f>
        <v>0</v>
      </c>
      <c r="FJ151" s="166">
        <f t="shared" si="1097"/>
        <v>0</v>
      </c>
      <c r="FK151" s="166">
        <f t="shared" si="1097"/>
        <v>0</v>
      </c>
      <c r="FL151" s="166">
        <f t="shared" si="1097"/>
        <v>0</v>
      </c>
      <c r="FM151" s="166">
        <f t="shared" si="1097"/>
        <v>0</v>
      </c>
      <c r="FN151" s="166">
        <f t="shared" si="1097"/>
        <v>0</v>
      </c>
      <c r="FO151" s="166">
        <f t="shared" si="1097"/>
        <v>0</v>
      </c>
      <c r="FP151" s="166">
        <f t="shared" si="1097"/>
        <v>0</v>
      </c>
      <c r="FQ151" s="166">
        <f t="shared" si="1097"/>
        <v>0</v>
      </c>
      <c r="FR151" s="166">
        <f t="shared" si="1097"/>
        <v>0</v>
      </c>
      <c r="FS151" s="166">
        <f t="shared" si="1097"/>
        <v>0</v>
      </c>
      <c r="FT151" s="166">
        <f t="shared" si="1097"/>
        <v>0</v>
      </c>
      <c r="FU151" s="166">
        <f t="shared" si="1097"/>
        <v>0</v>
      </c>
      <c r="FV151" s="166">
        <f t="shared" si="1097"/>
        <v>0</v>
      </c>
      <c r="FW151" s="166">
        <f t="shared" si="1097"/>
        <v>0</v>
      </c>
      <c r="FX151" s="166">
        <f t="shared" si="1097"/>
        <v>0</v>
      </c>
      <c r="FY151" s="166">
        <f t="shared" ref="FY151" si="1098">IF(AND(AJ151&lt;&gt;"",EJ151=1),1,0)</f>
        <v>0</v>
      </c>
      <c r="FZ151" s="166">
        <f t="shared" ref="FZ151" si="1099">IF(AND(AK151&lt;&gt;"",EK151=1),1,0)</f>
        <v>0</v>
      </c>
      <c r="GA151" s="166">
        <f t="shared" ref="GA151" si="1100">IF(AND(AL151&lt;&gt;"",EL151=1),1,0)</f>
        <v>0</v>
      </c>
      <c r="GB151" s="166">
        <f t="shared" ref="GB151" si="1101">IF(AND(AM151&lt;&gt;"",EM151=1),1,0)</f>
        <v>0</v>
      </c>
      <c r="GC151" s="166">
        <f t="shared" ref="GC151" si="1102">IF(AND(AN151&lt;&gt;"",EN151=1),1,0)</f>
        <v>0</v>
      </c>
      <c r="GD151" s="166">
        <f t="shared" ref="GD151" si="1103">IF(AND(AO151&lt;&gt;"",EO151=1),1,0)</f>
        <v>0</v>
      </c>
      <c r="GE151" s="166">
        <f t="shared" ref="GE151" si="1104">IF(AND(AP151&lt;&gt;"",EP151=1),1,0)</f>
        <v>0</v>
      </c>
      <c r="GF151" s="166">
        <f t="shared" ref="GF151" si="1105">IF(AND(AQ151&lt;&gt;"",EQ151=1),1,0)</f>
        <v>0</v>
      </c>
      <c r="GG151" s="166">
        <f t="shared" ref="GG151" si="1106">IF(AND(AR151&lt;&gt;"",ER151=1),1,0)</f>
        <v>0</v>
      </c>
      <c r="GH151" s="166">
        <f t="shared" ref="GH151" si="1107">IF(AND(AS151&lt;&gt;"",ES151=1),1,0)</f>
        <v>0</v>
      </c>
      <c r="GI151" s="166">
        <f t="shared" ref="GI151" si="1108">IF(AND(AT151&lt;&gt;"",ET151=1),1,0)</f>
        <v>0</v>
      </c>
      <c r="GJ151" s="166">
        <f t="shared" ref="GJ151" si="1109">IF(AND(AU151&lt;&gt;"",EU151=1),1,0)</f>
        <v>0</v>
      </c>
      <c r="GK151" s="166">
        <f t="shared" ref="GK151" si="1110">IF(AND(AV151&lt;&gt;"",EV151=1),1,0)</f>
        <v>0</v>
      </c>
      <c r="GL151" s="166">
        <f t="shared" ref="GL151" si="1111">IF(AND(AW151&lt;&gt;"",EW151=1),1,0)</f>
        <v>0</v>
      </c>
      <c r="GM151" s="166">
        <f t="shared" ref="GM151" si="1112">IF(AND(AX151&lt;&gt;"",EX151=1),1,0)</f>
        <v>0</v>
      </c>
      <c r="GN151" s="166">
        <f t="shared" ref="GN151" si="1113">IF(AND(AY151&lt;&gt;"",EY151=1),1,0)</f>
        <v>0</v>
      </c>
      <c r="GO151" s="166">
        <f t="shared" ref="GO151" si="1114">IF(AND(AZ151&lt;&gt;"",EZ151=1),1,0)</f>
        <v>0</v>
      </c>
      <c r="GP151" s="166">
        <f t="shared" ref="GP151" si="1115">IF(AND(BA151&lt;&gt;"",FA151=1),1,0)</f>
        <v>0</v>
      </c>
      <c r="GQ151" s="166">
        <f t="shared" ref="GQ151" si="1116">IF(AND(BB151&lt;&gt;"",FB151=1),1,0)</f>
        <v>0</v>
      </c>
      <c r="GR151" s="166">
        <f t="shared" ref="GR151" si="1117">IF(AND(BC151&lt;&gt;"",FC151=1),1,0)</f>
        <v>0</v>
      </c>
      <c r="GS151" s="166">
        <f t="shared" ref="GS151" si="1118">IF(AND(BD151&lt;&gt;"",FD151=1),1,0)</f>
        <v>0</v>
      </c>
      <c r="GT151" s="166">
        <f t="shared" ref="GT151" si="1119">IF(AND(BE151&lt;&gt;"",FE151=1),1,0)</f>
        <v>0</v>
      </c>
      <c r="GU151" s="166">
        <f t="shared" ref="GU151" si="1120">IF(AND(BF151&lt;&gt;"",FF151=1),1,0)</f>
        <v>0</v>
      </c>
      <c r="GW151" s="166">
        <f t="shared" ref="GW151:IC151" si="1121">IF(AND(FH151=1,DS151=1,CD151=0),1,0)</f>
        <v>0</v>
      </c>
      <c r="GX151" s="166">
        <f t="shared" si="1121"/>
        <v>0</v>
      </c>
      <c r="GY151" s="166">
        <f t="shared" si="1121"/>
        <v>0</v>
      </c>
      <c r="GZ151" s="166">
        <f t="shared" si="1121"/>
        <v>0</v>
      </c>
      <c r="HA151" s="166">
        <f t="shared" si="1121"/>
        <v>0</v>
      </c>
      <c r="HB151" s="166">
        <f t="shared" si="1121"/>
        <v>0</v>
      </c>
      <c r="HC151" s="166">
        <f t="shared" si="1121"/>
        <v>0</v>
      </c>
      <c r="HD151" s="166">
        <f t="shared" si="1121"/>
        <v>0</v>
      </c>
      <c r="HE151" s="166">
        <f t="shared" si="1121"/>
        <v>0</v>
      </c>
      <c r="HF151" s="166">
        <f t="shared" si="1121"/>
        <v>0</v>
      </c>
      <c r="HG151" s="166">
        <f t="shared" si="1121"/>
        <v>0</v>
      </c>
      <c r="HH151" s="166">
        <f t="shared" si="1121"/>
        <v>0</v>
      </c>
      <c r="HI151" s="166">
        <f t="shared" si="1121"/>
        <v>0</v>
      </c>
      <c r="HJ151" s="166">
        <f t="shared" si="1121"/>
        <v>0</v>
      </c>
      <c r="HK151" s="166">
        <f t="shared" si="1121"/>
        <v>0</v>
      </c>
      <c r="HL151" s="166">
        <f t="shared" si="1121"/>
        <v>0</v>
      </c>
      <c r="HM151" s="166">
        <f t="shared" si="1121"/>
        <v>0</v>
      </c>
      <c r="HN151" s="166">
        <f t="shared" si="1121"/>
        <v>0</v>
      </c>
      <c r="HO151" s="166">
        <f t="shared" si="1121"/>
        <v>0</v>
      </c>
      <c r="HP151" s="166">
        <f t="shared" si="1121"/>
        <v>0</v>
      </c>
      <c r="HQ151" s="166">
        <f t="shared" si="1121"/>
        <v>0</v>
      </c>
      <c r="HR151" s="166">
        <f t="shared" si="1121"/>
        <v>0</v>
      </c>
      <c r="HS151" s="166">
        <f t="shared" si="1121"/>
        <v>0</v>
      </c>
      <c r="HT151" s="166">
        <f t="shared" si="1121"/>
        <v>0</v>
      </c>
      <c r="HU151" s="166">
        <f t="shared" si="1121"/>
        <v>0</v>
      </c>
      <c r="HV151" s="166">
        <f t="shared" si="1121"/>
        <v>0</v>
      </c>
      <c r="HW151" s="166">
        <f t="shared" si="1121"/>
        <v>0</v>
      </c>
      <c r="HX151" s="166">
        <f t="shared" si="1121"/>
        <v>0</v>
      </c>
      <c r="HY151" s="166">
        <f t="shared" si="1121"/>
        <v>0</v>
      </c>
      <c r="HZ151" s="166">
        <f t="shared" si="1121"/>
        <v>0</v>
      </c>
      <c r="IA151" s="166">
        <f t="shared" si="1121"/>
        <v>0</v>
      </c>
      <c r="IB151" s="166">
        <f t="shared" si="1121"/>
        <v>0</v>
      </c>
      <c r="IC151" s="166">
        <f t="shared" si="1121"/>
        <v>0</v>
      </c>
      <c r="ID151" s="166">
        <f t="shared" ref="ID151" si="1122">IF(AND(GO151=1,EZ151=1,DK151=0),1,0)</f>
        <v>0</v>
      </c>
      <c r="IE151" s="166">
        <f t="shared" ref="IE151" si="1123">IF(AND(GP151=1,FA151=1,DL151=0),1,0)</f>
        <v>0</v>
      </c>
      <c r="IF151" s="166">
        <f t="shared" ref="IF151" si="1124">IF(AND(GQ151=1,FB151=1,DM151=0),1,0)</f>
        <v>0</v>
      </c>
      <c r="IG151" s="166">
        <f t="shared" ref="IG151" si="1125">IF(AND(GR151=1,FC151=1,DN151=0),1,0)</f>
        <v>0</v>
      </c>
      <c r="IH151" s="166">
        <f t="shared" ref="IH151" si="1126">IF(AND(GS151=1,FD151=1,DO151=0),1,0)</f>
        <v>0</v>
      </c>
      <c r="II151" s="166">
        <f t="shared" ref="II151" si="1127">IF(AND(GT151=1,FE151=1,DP151=0),1,0)</f>
        <v>0</v>
      </c>
      <c r="IJ151" s="166">
        <f t="shared" ref="IJ151" si="1128">IF(AND(GU151=1,FF151=1,DQ151=0),1,0)</f>
        <v>0</v>
      </c>
    </row>
    <row r="152" spans="1:286" ht="15.75" x14ac:dyDescent="0.25">
      <c r="A152" s="39" t="s">
        <v>21</v>
      </c>
      <c r="B152" s="40"/>
      <c r="C152" s="40"/>
      <c r="D152" s="40"/>
      <c r="E152" s="40"/>
      <c r="F152" s="40"/>
      <c r="G152" s="40"/>
      <c r="H152" s="40"/>
      <c r="I152" s="40"/>
      <c r="J152" s="40"/>
      <c r="K152" s="40"/>
      <c r="L152" s="40"/>
      <c r="M152" s="40"/>
      <c r="N152" s="40"/>
      <c r="O152" s="40"/>
      <c r="P152" s="40"/>
      <c r="Q152" s="40"/>
      <c r="R152" s="41"/>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193"/>
      <c r="BH152" s="193"/>
      <c r="BI152" s="193"/>
      <c r="BJ152" s="193"/>
      <c r="BK152" s="193"/>
      <c r="BL152" s="193"/>
      <c r="BM152" s="193"/>
      <c r="BN152" s="193"/>
      <c r="BO152" s="193"/>
      <c r="BP152" s="193"/>
      <c r="BQ152" s="193"/>
      <c r="BR152" s="193"/>
      <c r="BS152" s="193"/>
      <c r="BT152" s="193"/>
      <c r="BU152" s="193"/>
      <c r="BV152" s="193"/>
      <c r="BW152" s="194"/>
    </row>
    <row r="153" spans="1:286" ht="12.95" customHeight="1" x14ac:dyDescent="0.25">
      <c r="A153" s="43" t="s">
        <v>40</v>
      </c>
      <c r="B153" s="44"/>
      <c r="C153" s="44"/>
      <c r="D153" s="44"/>
      <c r="E153" s="44"/>
      <c r="F153" s="44"/>
      <c r="G153" s="44"/>
      <c r="H153" s="44"/>
      <c r="I153" s="44"/>
      <c r="J153" s="44"/>
      <c r="K153" s="44"/>
      <c r="L153" s="44"/>
      <c r="M153" s="44"/>
      <c r="N153" s="44"/>
      <c r="O153" s="44"/>
      <c r="P153" s="44"/>
      <c r="Q153" s="44"/>
      <c r="R153" s="9" t="str">
        <f>BZ153</f>
        <v/>
      </c>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c r="BC153" s="49"/>
      <c r="BD153" s="49"/>
      <c r="BE153" s="49"/>
      <c r="BF153" s="49"/>
      <c r="BG153" s="195"/>
      <c r="BH153" s="195"/>
      <c r="BI153" s="195"/>
      <c r="BJ153" s="195"/>
      <c r="BK153" s="195"/>
      <c r="BL153" s="195"/>
      <c r="BM153" s="195"/>
      <c r="BN153" s="195"/>
      <c r="BO153" s="195"/>
      <c r="BP153" s="195"/>
      <c r="BQ153" s="195"/>
      <c r="BR153" s="195"/>
      <c r="BS153" s="195"/>
      <c r="BT153" s="195"/>
      <c r="BU153" s="195"/>
      <c r="BV153" s="195"/>
      <c r="BW153" s="196"/>
      <c r="BY153" s="150"/>
      <c r="BZ153" s="158" t="str">
        <f>IF(CB153&gt;0,CA153/CB153,"")</f>
        <v/>
      </c>
      <c r="CA153" s="166">
        <f>SUM(CD153:DQ153)</f>
        <v>0</v>
      </c>
      <c r="CB153" s="166">
        <f>SUM(DS153:FF153)</f>
        <v>0</v>
      </c>
      <c r="CD153" s="166">
        <f t="shared" ref="CD153:DQ153" si="1129">IF(AND(S153="Y",DS153&gt;0),1,0)</f>
        <v>0</v>
      </c>
      <c r="CE153" s="166">
        <f t="shared" si="1129"/>
        <v>0</v>
      </c>
      <c r="CF153" s="166">
        <f t="shared" si="1129"/>
        <v>0</v>
      </c>
      <c r="CG153" s="166">
        <f t="shared" si="1129"/>
        <v>0</v>
      </c>
      <c r="CH153" s="166">
        <f t="shared" si="1129"/>
        <v>0</v>
      </c>
      <c r="CI153" s="166">
        <f t="shared" si="1129"/>
        <v>0</v>
      </c>
      <c r="CJ153" s="166">
        <f t="shared" si="1129"/>
        <v>0</v>
      </c>
      <c r="CK153" s="166">
        <f t="shared" si="1129"/>
        <v>0</v>
      </c>
      <c r="CL153" s="166">
        <f t="shared" si="1129"/>
        <v>0</v>
      </c>
      <c r="CM153" s="166">
        <f t="shared" si="1129"/>
        <v>0</v>
      </c>
      <c r="CN153" s="166">
        <f t="shared" si="1129"/>
        <v>0</v>
      </c>
      <c r="CO153" s="166">
        <f t="shared" si="1129"/>
        <v>0</v>
      </c>
      <c r="CP153" s="166">
        <f t="shared" si="1129"/>
        <v>0</v>
      </c>
      <c r="CQ153" s="166">
        <f t="shared" si="1129"/>
        <v>0</v>
      </c>
      <c r="CR153" s="166">
        <f t="shared" si="1129"/>
        <v>0</v>
      </c>
      <c r="CS153" s="166">
        <f t="shared" si="1129"/>
        <v>0</v>
      </c>
      <c r="CT153" s="166">
        <f t="shared" si="1129"/>
        <v>0</v>
      </c>
      <c r="CU153" s="166">
        <f t="shared" si="1129"/>
        <v>0</v>
      </c>
      <c r="CV153" s="166">
        <f t="shared" si="1129"/>
        <v>0</v>
      </c>
      <c r="CW153" s="166">
        <f t="shared" si="1129"/>
        <v>0</v>
      </c>
      <c r="CX153" s="166">
        <f t="shared" si="1129"/>
        <v>0</v>
      </c>
      <c r="CY153" s="166">
        <f t="shared" si="1129"/>
        <v>0</v>
      </c>
      <c r="CZ153" s="166">
        <f t="shared" si="1129"/>
        <v>0</v>
      </c>
      <c r="DA153" s="166">
        <f t="shared" si="1129"/>
        <v>0</v>
      </c>
      <c r="DB153" s="166">
        <f t="shared" si="1129"/>
        <v>0</v>
      </c>
      <c r="DC153" s="166">
        <f t="shared" si="1129"/>
        <v>0</v>
      </c>
      <c r="DD153" s="166">
        <f t="shared" si="1129"/>
        <v>0</v>
      </c>
      <c r="DE153" s="166">
        <f t="shared" si="1129"/>
        <v>0</v>
      </c>
      <c r="DF153" s="166">
        <f t="shared" si="1129"/>
        <v>0</v>
      </c>
      <c r="DG153" s="166">
        <f t="shared" si="1129"/>
        <v>0</v>
      </c>
      <c r="DH153" s="166">
        <f t="shared" si="1129"/>
        <v>0</v>
      </c>
      <c r="DI153" s="166">
        <f t="shared" si="1129"/>
        <v>0</v>
      </c>
      <c r="DJ153" s="166">
        <f t="shared" si="1129"/>
        <v>0</v>
      </c>
      <c r="DK153" s="166">
        <f t="shared" si="1129"/>
        <v>0</v>
      </c>
      <c r="DL153" s="166">
        <f t="shared" si="1129"/>
        <v>0</v>
      </c>
      <c r="DM153" s="166">
        <f t="shared" si="1129"/>
        <v>0</v>
      </c>
      <c r="DN153" s="166">
        <f t="shared" si="1129"/>
        <v>0</v>
      </c>
      <c r="DO153" s="166">
        <f t="shared" si="1129"/>
        <v>0</v>
      </c>
      <c r="DP153" s="166">
        <f t="shared" si="1129"/>
        <v>0</v>
      </c>
      <c r="DQ153" s="166">
        <f t="shared" si="1129"/>
        <v>0</v>
      </c>
      <c r="DS153" s="166">
        <f t="shared" ref="DS153:FF153" si="1130">IF(S$10&gt;0,1,0)</f>
        <v>0</v>
      </c>
      <c r="DT153" s="166">
        <f t="shared" si="1130"/>
        <v>0</v>
      </c>
      <c r="DU153" s="166">
        <f t="shared" si="1130"/>
        <v>0</v>
      </c>
      <c r="DV153" s="166">
        <f t="shared" si="1130"/>
        <v>0</v>
      </c>
      <c r="DW153" s="166">
        <f t="shared" si="1130"/>
        <v>0</v>
      </c>
      <c r="DX153" s="166">
        <f t="shared" si="1130"/>
        <v>0</v>
      </c>
      <c r="DY153" s="166">
        <f t="shared" si="1130"/>
        <v>0</v>
      </c>
      <c r="DZ153" s="166">
        <f t="shared" si="1130"/>
        <v>0</v>
      </c>
      <c r="EA153" s="166">
        <f t="shared" si="1130"/>
        <v>0</v>
      </c>
      <c r="EB153" s="166">
        <f t="shared" si="1130"/>
        <v>0</v>
      </c>
      <c r="EC153" s="166">
        <f t="shared" si="1130"/>
        <v>0</v>
      </c>
      <c r="ED153" s="166">
        <f t="shared" si="1130"/>
        <v>0</v>
      </c>
      <c r="EE153" s="166">
        <f t="shared" si="1130"/>
        <v>0</v>
      </c>
      <c r="EF153" s="166">
        <f t="shared" si="1130"/>
        <v>0</v>
      </c>
      <c r="EG153" s="166">
        <f t="shared" si="1130"/>
        <v>0</v>
      </c>
      <c r="EH153" s="166">
        <f t="shared" si="1130"/>
        <v>0</v>
      </c>
      <c r="EI153" s="166">
        <f t="shared" si="1130"/>
        <v>0</v>
      </c>
      <c r="EJ153" s="166">
        <f t="shared" si="1130"/>
        <v>0</v>
      </c>
      <c r="EK153" s="166">
        <f t="shared" si="1130"/>
        <v>0</v>
      </c>
      <c r="EL153" s="166">
        <f t="shared" si="1130"/>
        <v>0</v>
      </c>
      <c r="EM153" s="166">
        <f t="shared" si="1130"/>
        <v>0</v>
      </c>
      <c r="EN153" s="166">
        <f t="shared" si="1130"/>
        <v>0</v>
      </c>
      <c r="EO153" s="166">
        <f t="shared" si="1130"/>
        <v>0</v>
      </c>
      <c r="EP153" s="166">
        <f t="shared" si="1130"/>
        <v>0</v>
      </c>
      <c r="EQ153" s="166">
        <f t="shared" si="1130"/>
        <v>0</v>
      </c>
      <c r="ER153" s="166">
        <f t="shared" si="1130"/>
        <v>0</v>
      </c>
      <c r="ES153" s="166">
        <f t="shared" si="1130"/>
        <v>0</v>
      </c>
      <c r="ET153" s="166">
        <f t="shared" si="1130"/>
        <v>0</v>
      </c>
      <c r="EU153" s="166">
        <f t="shared" si="1130"/>
        <v>0</v>
      </c>
      <c r="EV153" s="166">
        <f t="shared" si="1130"/>
        <v>0</v>
      </c>
      <c r="EW153" s="166">
        <f t="shared" si="1130"/>
        <v>0</v>
      </c>
      <c r="EX153" s="166">
        <f t="shared" si="1130"/>
        <v>0</v>
      </c>
      <c r="EY153" s="166">
        <f t="shared" si="1130"/>
        <v>0</v>
      </c>
      <c r="EZ153" s="166">
        <f t="shared" si="1130"/>
        <v>0</v>
      </c>
      <c r="FA153" s="166">
        <f t="shared" si="1130"/>
        <v>0</v>
      </c>
      <c r="FB153" s="166">
        <f t="shared" si="1130"/>
        <v>0</v>
      </c>
      <c r="FC153" s="166">
        <f t="shared" si="1130"/>
        <v>0</v>
      </c>
      <c r="FD153" s="166">
        <f t="shared" si="1130"/>
        <v>0</v>
      </c>
      <c r="FE153" s="166">
        <f t="shared" si="1130"/>
        <v>0</v>
      </c>
      <c r="FF153" s="166">
        <f t="shared" si="1130"/>
        <v>0</v>
      </c>
    </row>
    <row r="154" spans="1:286" ht="12.95" customHeight="1" x14ac:dyDescent="0.25">
      <c r="A154" s="45" t="s">
        <v>275</v>
      </c>
      <c r="B154" s="46"/>
      <c r="C154" s="46"/>
      <c r="D154" s="46"/>
      <c r="E154" s="46"/>
      <c r="F154" s="46"/>
      <c r="G154" s="46"/>
      <c r="H154" s="46"/>
      <c r="I154" s="46"/>
      <c r="J154" s="46"/>
      <c r="K154" s="46"/>
      <c r="L154" s="46"/>
      <c r="M154" s="46"/>
      <c r="N154" s="46"/>
      <c r="O154" s="46"/>
      <c r="P154" s="46"/>
      <c r="Q154" s="46"/>
      <c r="R154" s="47"/>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197"/>
      <c r="BH154" s="197"/>
      <c r="BI154" s="197"/>
      <c r="BJ154" s="197"/>
      <c r="BK154" s="197"/>
      <c r="BL154" s="197"/>
      <c r="BM154" s="197"/>
      <c r="BN154" s="197"/>
      <c r="BO154" s="197"/>
      <c r="BP154" s="197"/>
      <c r="BQ154" s="197"/>
      <c r="BR154" s="197"/>
      <c r="BS154" s="197"/>
      <c r="BT154" s="197"/>
      <c r="BU154" s="197"/>
      <c r="BV154" s="197"/>
      <c r="BW154" s="198"/>
    </row>
    <row r="155" spans="1:286" ht="15" customHeight="1" x14ac:dyDescent="0.25">
      <c r="A155" s="35" t="s">
        <v>265</v>
      </c>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36"/>
      <c r="BG155" s="178" t="s">
        <v>158</v>
      </c>
      <c r="BH155" s="15"/>
      <c r="BI155" s="15"/>
      <c r="BJ155" s="15"/>
      <c r="BK155" s="15"/>
      <c r="BL155" s="15"/>
      <c r="BM155" s="15"/>
      <c r="BN155" s="15"/>
      <c r="BO155" s="15"/>
      <c r="BP155" s="15"/>
      <c r="BQ155" s="15"/>
      <c r="BR155" s="15"/>
      <c r="BS155" s="15"/>
      <c r="BT155" s="15"/>
      <c r="BU155" s="15"/>
      <c r="BV155" s="15"/>
      <c r="BW155" s="36"/>
      <c r="JZ155" s="167" t="str">
        <f>IF(MAX(IL163:JY163)=1,"Why?","")</f>
        <v/>
      </c>
    </row>
    <row r="156" spans="1:286" ht="12.95" customHeight="1" x14ac:dyDescent="0.25">
      <c r="A156" s="284" t="s">
        <v>12</v>
      </c>
      <c r="B156" s="284"/>
      <c r="C156" s="284"/>
      <c r="D156" s="284"/>
      <c r="E156" s="284"/>
      <c r="F156" s="284"/>
      <c r="G156" s="284"/>
      <c r="H156" s="284"/>
      <c r="I156" s="284"/>
      <c r="J156" s="284"/>
      <c r="K156" s="284"/>
      <c r="L156" s="284"/>
      <c r="M156" s="284"/>
      <c r="N156" s="284"/>
      <c r="O156" s="284"/>
      <c r="P156" s="284"/>
      <c r="Q156" s="284"/>
      <c r="R156" s="154" t="str">
        <f t="shared" ref="R156:R162" si="1131">BZ156</f>
        <v/>
      </c>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295"/>
      <c r="BH156" s="296"/>
      <c r="BI156" s="296"/>
      <c r="BJ156" s="296"/>
      <c r="BK156" s="296"/>
      <c r="BL156" s="296"/>
      <c r="BM156" s="296"/>
      <c r="BN156" s="296"/>
      <c r="BO156" s="296"/>
      <c r="BP156" s="296"/>
      <c r="BQ156" s="296"/>
      <c r="BR156" s="296"/>
      <c r="BS156" s="296"/>
      <c r="BT156" s="296"/>
      <c r="BU156" s="296"/>
      <c r="BV156" s="296"/>
      <c r="BW156" s="297"/>
      <c r="BY156" s="146"/>
      <c r="BZ156" s="158" t="str">
        <f>IF(CB156&gt;0,CA156/CB156,"")</f>
        <v/>
      </c>
      <c r="CA156" s="166">
        <f t="shared" ref="CA156:CA162" si="1132">SUM(CD156:DQ156)</f>
        <v>0</v>
      </c>
      <c r="CB156" s="166">
        <f t="shared" ref="CB156:CB162" si="1133">SUM(DS156:FF156)</f>
        <v>0</v>
      </c>
      <c r="CD156" s="166">
        <f t="shared" ref="CD156:CM162" si="1134">IF(AND(S156="Y",DS156&gt;0),1,0)</f>
        <v>0</v>
      </c>
      <c r="CE156" s="166">
        <f t="shared" si="1134"/>
        <v>0</v>
      </c>
      <c r="CF156" s="166">
        <f t="shared" si="1134"/>
        <v>0</v>
      </c>
      <c r="CG156" s="166">
        <f t="shared" si="1134"/>
        <v>0</v>
      </c>
      <c r="CH156" s="166">
        <f t="shared" si="1134"/>
        <v>0</v>
      </c>
      <c r="CI156" s="166">
        <f t="shared" si="1134"/>
        <v>0</v>
      </c>
      <c r="CJ156" s="166">
        <f t="shared" si="1134"/>
        <v>0</v>
      </c>
      <c r="CK156" s="166">
        <f t="shared" si="1134"/>
        <v>0</v>
      </c>
      <c r="CL156" s="166">
        <f t="shared" si="1134"/>
        <v>0</v>
      </c>
      <c r="CM156" s="166">
        <f t="shared" si="1134"/>
        <v>0</v>
      </c>
      <c r="CN156" s="166">
        <f t="shared" ref="CN156:CW162" si="1135">IF(AND(AC156="Y",EC156&gt;0),1,0)</f>
        <v>0</v>
      </c>
      <c r="CO156" s="166">
        <f t="shared" si="1135"/>
        <v>0</v>
      </c>
      <c r="CP156" s="166">
        <f t="shared" si="1135"/>
        <v>0</v>
      </c>
      <c r="CQ156" s="166">
        <f t="shared" si="1135"/>
        <v>0</v>
      </c>
      <c r="CR156" s="166">
        <f t="shared" si="1135"/>
        <v>0</v>
      </c>
      <c r="CS156" s="166">
        <f t="shared" si="1135"/>
        <v>0</v>
      </c>
      <c r="CT156" s="166">
        <f t="shared" si="1135"/>
        <v>0</v>
      </c>
      <c r="CU156" s="166">
        <f t="shared" si="1135"/>
        <v>0</v>
      </c>
      <c r="CV156" s="166">
        <f t="shared" si="1135"/>
        <v>0</v>
      </c>
      <c r="CW156" s="166">
        <f t="shared" si="1135"/>
        <v>0</v>
      </c>
      <c r="CX156" s="166">
        <f t="shared" ref="CX156:DG162" si="1136">IF(AND(AM156="Y",EM156&gt;0),1,0)</f>
        <v>0</v>
      </c>
      <c r="CY156" s="166">
        <f t="shared" si="1136"/>
        <v>0</v>
      </c>
      <c r="CZ156" s="166">
        <f t="shared" si="1136"/>
        <v>0</v>
      </c>
      <c r="DA156" s="166">
        <f t="shared" si="1136"/>
        <v>0</v>
      </c>
      <c r="DB156" s="166">
        <f t="shared" si="1136"/>
        <v>0</v>
      </c>
      <c r="DC156" s="166">
        <f t="shared" si="1136"/>
        <v>0</v>
      </c>
      <c r="DD156" s="166">
        <f t="shared" si="1136"/>
        <v>0</v>
      </c>
      <c r="DE156" s="166">
        <f t="shared" si="1136"/>
        <v>0</v>
      </c>
      <c r="DF156" s="166">
        <f t="shared" si="1136"/>
        <v>0</v>
      </c>
      <c r="DG156" s="166">
        <f t="shared" si="1136"/>
        <v>0</v>
      </c>
      <c r="DH156" s="166">
        <f t="shared" ref="DH156:DQ162" si="1137">IF(AND(AW156="Y",EW156&gt;0),1,0)</f>
        <v>0</v>
      </c>
      <c r="DI156" s="166">
        <f t="shared" si="1137"/>
        <v>0</v>
      </c>
      <c r="DJ156" s="166">
        <f t="shared" si="1137"/>
        <v>0</v>
      </c>
      <c r="DK156" s="166">
        <f t="shared" si="1137"/>
        <v>0</v>
      </c>
      <c r="DL156" s="166">
        <f t="shared" si="1137"/>
        <v>0</v>
      </c>
      <c r="DM156" s="166">
        <f t="shared" si="1137"/>
        <v>0</v>
      </c>
      <c r="DN156" s="166">
        <f t="shared" si="1137"/>
        <v>0</v>
      </c>
      <c r="DO156" s="166">
        <f t="shared" si="1137"/>
        <v>0</v>
      </c>
      <c r="DP156" s="166">
        <f t="shared" si="1137"/>
        <v>0</v>
      </c>
      <c r="DQ156" s="166">
        <f t="shared" si="1137"/>
        <v>0</v>
      </c>
      <c r="DS156" s="166">
        <f t="shared" ref="DS156:EB162" si="1138">IF(AND(S$10&gt;0,S$153="Y"),1,0)</f>
        <v>0</v>
      </c>
      <c r="DT156" s="166">
        <f t="shared" si="1138"/>
        <v>0</v>
      </c>
      <c r="DU156" s="166">
        <f t="shared" si="1138"/>
        <v>0</v>
      </c>
      <c r="DV156" s="166">
        <f t="shared" si="1138"/>
        <v>0</v>
      </c>
      <c r="DW156" s="166">
        <f t="shared" si="1138"/>
        <v>0</v>
      </c>
      <c r="DX156" s="166">
        <f t="shared" si="1138"/>
        <v>0</v>
      </c>
      <c r="DY156" s="166">
        <f t="shared" si="1138"/>
        <v>0</v>
      </c>
      <c r="DZ156" s="166">
        <f t="shared" si="1138"/>
        <v>0</v>
      </c>
      <c r="EA156" s="166">
        <f t="shared" si="1138"/>
        <v>0</v>
      </c>
      <c r="EB156" s="166">
        <f t="shared" si="1138"/>
        <v>0</v>
      </c>
      <c r="EC156" s="166">
        <f t="shared" ref="EC156:EL162" si="1139">IF(AND(AC$10&gt;0,AC$153="Y"),1,0)</f>
        <v>0</v>
      </c>
      <c r="ED156" s="166">
        <f t="shared" si="1139"/>
        <v>0</v>
      </c>
      <c r="EE156" s="166">
        <f t="shared" si="1139"/>
        <v>0</v>
      </c>
      <c r="EF156" s="166">
        <f t="shared" si="1139"/>
        <v>0</v>
      </c>
      <c r="EG156" s="166">
        <f t="shared" si="1139"/>
        <v>0</v>
      </c>
      <c r="EH156" s="166">
        <f t="shared" si="1139"/>
        <v>0</v>
      </c>
      <c r="EI156" s="166">
        <f t="shared" si="1139"/>
        <v>0</v>
      </c>
      <c r="EJ156" s="166">
        <f t="shared" si="1139"/>
        <v>0</v>
      </c>
      <c r="EK156" s="166">
        <f t="shared" si="1139"/>
        <v>0</v>
      </c>
      <c r="EL156" s="166">
        <f t="shared" si="1139"/>
        <v>0</v>
      </c>
      <c r="EM156" s="166">
        <f t="shared" ref="EM156:EV162" si="1140">IF(AND(AM$10&gt;0,AM$153="Y"),1,0)</f>
        <v>0</v>
      </c>
      <c r="EN156" s="166">
        <f t="shared" si="1140"/>
        <v>0</v>
      </c>
      <c r="EO156" s="166">
        <f t="shared" si="1140"/>
        <v>0</v>
      </c>
      <c r="EP156" s="166">
        <f t="shared" si="1140"/>
        <v>0</v>
      </c>
      <c r="EQ156" s="166">
        <f t="shared" si="1140"/>
        <v>0</v>
      </c>
      <c r="ER156" s="166">
        <f t="shared" si="1140"/>
        <v>0</v>
      </c>
      <c r="ES156" s="166">
        <f t="shared" si="1140"/>
        <v>0</v>
      </c>
      <c r="ET156" s="166">
        <f t="shared" si="1140"/>
        <v>0</v>
      </c>
      <c r="EU156" s="166">
        <f t="shared" si="1140"/>
        <v>0</v>
      </c>
      <c r="EV156" s="166">
        <f t="shared" si="1140"/>
        <v>0</v>
      </c>
      <c r="EW156" s="166">
        <f t="shared" ref="EW156:FF162" si="1141">IF(AND(AW$10&gt;0,AW$153="Y"),1,0)</f>
        <v>0</v>
      </c>
      <c r="EX156" s="166">
        <f t="shared" si="1141"/>
        <v>0</v>
      </c>
      <c r="EY156" s="166">
        <f t="shared" si="1141"/>
        <v>0</v>
      </c>
      <c r="EZ156" s="166">
        <f t="shared" si="1141"/>
        <v>0</v>
      </c>
      <c r="FA156" s="166">
        <f t="shared" si="1141"/>
        <v>0</v>
      </c>
      <c r="FB156" s="166">
        <f t="shared" si="1141"/>
        <v>0</v>
      </c>
      <c r="FC156" s="166">
        <f t="shared" si="1141"/>
        <v>0</v>
      </c>
      <c r="FD156" s="166">
        <f t="shared" si="1141"/>
        <v>0</v>
      </c>
      <c r="FE156" s="166">
        <f t="shared" si="1141"/>
        <v>0</v>
      </c>
      <c r="FF156" s="166">
        <f t="shared" si="1141"/>
        <v>0</v>
      </c>
      <c r="FH156" s="166">
        <f t="shared" ref="FH156:FH162" si="1142">IF(AND(S156&lt;&gt;"",DS156=1),1,0)</f>
        <v>0</v>
      </c>
      <c r="FI156" s="166">
        <f t="shared" ref="FI156:FX162" si="1143">IF(AND(T156&lt;&gt;"",DT156=1),1,0)</f>
        <v>0</v>
      </c>
      <c r="FJ156" s="166">
        <f t="shared" si="1143"/>
        <v>0</v>
      </c>
      <c r="FK156" s="166">
        <f t="shared" si="1143"/>
        <v>0</v>
      </c>
      <c r="FL156" s="166">
        <f t="shared" si="1143"/>
        <v>0</v>
      </c>
      <c r="FM156" s="166">
        <f t="shared" si="1143"/>
        <v>0</v>
      </c>
      <c r="FN156" s="166">
        <f t="shared" si="1143"/>
        <v>0</v>
      </c>
      <c r="FO156" s="166">
        <f t="shared" si="1143"/>
        <v>0</v>
      </c>
      <c r="FP156" s="166">
        <f t="shared" si="1143"/>
        <v>0</v>
      </c>
      <c r="FQ156" s="166">
        <f t="shared" si="1143"/>
        <v>0</v>
      </c>
      <c r="FR156" s="166">
        <f t="shared" si="1143"/>
        <v>0</v>
      </c>
      <c r="FS156" s="166">
        <f t="shared" si="1143"/>
        <v>0</v>
      </c>
      <c r="FT156" s="166">
        <f t="shared" si="1143"/>
        <v>0</v>
      </c>
      <c r="FU156" s="166">
        <f t="shared" si="1143"/>
        <v>0</v>
      </c>
      <c r="FV156" s="166">
        <f t="shared" si="1143"/>
        <v>0</v>
      </c>
      <c r="FW156" s="166">
        <f t="shared" si="1143"/>
        <v>0</v>
      </c>
      <c r="FX156" s="166">
        <f t="shared" si="1143"/>
        <v>0</v>
      </c>
      <c r="FY156" s="166">
        <f t="shared" ref="FY156:FY162" si="1144">IF(AND(AJ156&lt;&gt;"",EJ156=1),1,0)</f>
        <v>0</v>
      </c>
      <c r="FZ156" s="166">
        <f t="shared" ref="FZ156:FZ162" si="1145">IF(AND(AK156&lt;&gt;"",EK156=1),1,0)</f>
        <v>0</v>
      </c>
      <c r="GA156" s="166">
        <f t="shared" ref="GA156:GA162" si="1146">IF(AND(AL156&lt;&gt;"",EL156=1),1,0)</f>
        <v>0</v>
      </c>
      <c r="GB156" s="166">
        <f t="shared" ref="GB156:GB162" si="1147">IF(AND(AM156&lt;&gt;"",EM156=1),1,0)</f>
        <v>0</v>
      </c>
      <c r="GC156" s="166">
        <f t="shared" ref="GC156:GC162" si="1148">IF(AND(AN156&lt;&gt;"",EN156=1),1,0)</f>
        <v>0</v>
      </c>
      <c r="GD156" s="166">
        <f t="shared" ref="GD156:GD162" si="1149">IF(AND(AO156&lt;&gt;"",EO156=1),1,0)</f>
        <v>0</v>
      </c>
      <c r="GE156" s="166">
        <f t="shared" ref="GE156:GE162" si="1150">IF(AND(AP156&lt;&gt;"",EP156=1),1,0)</f>
        <v>0</v>
      </c>
      <c r="GF156" s="166">
        <f t="shared" ref="GF156:GF162" si="1151">IF(AND(AQ156&lt;&gt;"",EQ156=1),1,0)</f>
        <v>0</v>
      </c>
      <c r="GG156" s="166">
        <f t="shared" ref="GG156:GG162" si="1152">IF(AND(AR156&lt;&gt;"",ER156=1),1,0)</f>
        <v>0</v>
      </c>
      <c r="GH156" s="166">
        <f t="shared" ref="GH156:GH162" si="1153">IF(AND(AS156&lt;&gt;"",ES156=1),1,0)</f>
        <v>0</v>
      </c>
      <c r="GI156" s="166">
        <f t="shared" ref="GI156:GI162" si="1154">IF(AND(AT156&lt;&gt;"",ET156=1),1,0)</f>
        <v>0</v>
      </c>
      <c r="GJ156" s="166">
        <f t="shared" ref="GJ156:GJ162" si="1155">IF(AND(AU156&lt;&gt;"",EU156=1),1,0)</f>
        <v>0</v>
      </c>
      <c r="GK156" s="166">
        <f t="shared" ref="GK156:GK162" si="1156">IF(AND(AV156&lt;&gt;"",EV156=1),1,0)</f>
        <v>0</v>
      </c>
      <c r="GL156" s="166">
        <f t="shared" ref="GL156:GL162" si="1157">IF(AND(AW156&lt;&gt;"",EW156=1),1,0)</f>
        <v>0</v>
      </c>
      <c r="GM156" s="166">
        <f t="shared" ref="GM156:GM162" si="1158">IF(AND(AX156&lt;&gt;"",EX156=1),1,0)</f>
        <v>0</v>
      </c>
      <c r="GN156" s="166">
        <f t="shared" ref="GN156:GN162" si="1159">IF(AND(AY156&lt;&gt;"",EY156=1),1,0)</f>
        <v>0</v>
      </c>
      <c r="GO156" s="166">
        <f t="shared" ref="GO156:GO162" si="1160">IF(AND(AZ156&lt;&gt;"",EZ156=1),1,0)</f>
        <v>0</v>
      </c>
      <c r="GP156" s="166">
        <f t="shared" ref="GP156:GP162" si="1161">IF(AND(BA156&lt;&gt;"",FA156=1),1,0)</f>
        <v>0</v>
      </c>
      <c r="GQ156" s="166">
        <f t="shared" ref="GQ156:GQ162" si="1162">IF(AND(BB156&lt;&gt;"",FB156=1),1,0)</f>
        <v>0</v>
      </c>
      <c r="GR156" s="166">
        <f t="shared" ref="GR156:GR162" si="1163">IF(AND(BC156&lt;&gt;"",FC156=1),1,0)</f>
        <v>0</v>
      </c>
      <c r="GS156" s="166">
        <f t="shared" ref="GS156:GS162" si="1164">IF(AND(BD156&lt;&gt;"",FD156=1),1,0)</f>
        <v>0</v>
      </c>
      <c r="GT156" s="166">
        <f t="shared" ref="GT156:GT162" si="1165">IF(AND(BE156&lt;&gt;"",FE156=1),1,0)</f>
        <v>0</v>
      </c>
      <c r="GU156" s="166">
        <f t="shared" ref="GU156:GU162" si="1166">IF(AND(BF156&lt;&gt;"",FF156=1),1,0)</f>
        <v>0</v>
      </c>
      <c r="GW156" s="166">
        <f t="shared" ref="GW156:IC162" si="1167">IF(AND(FH156=1,DS156=1,CD156=0),1,0)</f>
        <v>0</v>
      </c>
      <c r="GX156" s="166">
        <f t="shared" si="1167"/>
        <v>0</v>
      </c>
      <c r="GY156" s="166">
        <f t="shared" si="1167"/>
        <v>0</v>
      </c>
      <c r="GZ156" s="166">
        <f t="shared" si="1167"/>
        <v>0</v>
      </c>
      <c r="HA156" s="166">
        <f t="shared" si="1167"/>
        <v>0</v>
      </c>
      <c r="HB156" s="166">
        <f t="shared" si="1167"/>
        <v>0</v>
      </c>
      <c r="HC156" s="166">
        <f t="shared" si="1167"/>
        <v>0</v>
      </c>
      <c r="HD156" s="166">
        <f t="shared" si="1167"/>
        <v>0</v>
      </c>
      <c r="HE156" s="166">
        <f t="shared" si="1167"/>
        <v>0</v>
      </c>
      <c r="HF156" s="166">
        <f t="shared" si="1167"/>
        <v>0</v>
      </c>
      <c r="HG156" s="166">
        <f t="shared" si="1167"/>
        <v>0</v>
      </c>
      <c r="HH156" s="166">
        <f t="shared" si="1167"/>
        <v>0</v>
      </c>
      <c r="HI156" s="166">
        <f t="shared" si="1167"/>
        <v>0</v>
      </c>
      <c r="HJ156" s="166">
        <f t="shared" si="1167"/>
        <v>0</v>
      </c>
      <c r="HK156" s="166">
        <f t="shared" si="1167"/>
        <v>0</v>
      </c>
      <c r="HL156" s="166">
        <f t="shared" si="1167"/>
        <v>0</v>
      </c>
      <c r="HM156" s="166">
        <f t="shared" si="1167"/>
        <v>0</v>
      </c>
      <c r="HN156" s="166">
        <f t="shared" si="1167"/>
        <v>0</v>
      </c>
      <c r="HO156" s="166">
        <f t="shared" si="1167"/>
        <v>0</v>
      </c>
      <c r="HP156" s="166">
        <f t="shared" si="1167"/>
        <v>0</v>
      </c>
      <c r="HQ156" s="166">
        <f t="shared" si="1167"/>
        <v>0</v>
      </c>
      <c r="HR156" s="166">
        <f t="shared" si="1167"/>
        <v>0</v>
      </c>
      <c r="HS156" s="166">
        <f t="shared" si="1167"/>
        <v>0</v>
      </c>
      <c r="HT156" s="166">
        <f t="shared" si="1167"/>
        <v>0</v>
      </c>
      <c r="HU156" s="166">
        <f t="shared" si="1167"/>
        <v>0</v>
      </c>
      <c r="HV156" s="166">
        <f t="shared" si="1167"/>
        <v>0</v>
      </c>
      <c r="HW156" s="166">
        <f t="shared" si="1167"/>
        <v>0</v>
      </c>
      <c r="HX156" s="166">
        <f t="shared" si="1167"/>
        <v>0</v>
      </c>
      <c r="HY156" s="166">
        <f t="shared" si="1167"/>
        <v>0</v>
      </c>
      <c r="HZ156" s="166">
        <f t="shared" si="1167"/>
        <v>0</v>
      </c>
      <c r="IA156" s="166">
        <f t="shared" si="1167"/>
        <v>0</v>
      </c>
      <c r="IB156" s="166">
        <f t="shared" si="1167"/>
        <v>0</v>
      </c>
      <c r="IC156" s="166">
        <f t="shared" si="1167"/>
        <v>0</v>
      </c>
      <c r="ID156" s="166">
        <f t="shared" ref="ID156:ID162" si="1168">IF(AND(GO156=1,EZ156=1,DK156=0),1,0)</f>
        <v>0</v>
      </c>
      <c r="IE156" s="166">
        <f t="shared" ref="IE156:IE162" si="1169">IF(AND(GP156=1,FA156=1,DL156=0),1,0)</f>
        <v>0</v>
      </c>
      <c r="IF156" s="166">
        <f t="shared" ref="IF156:IF162" si="1170">IF(AND(GQ156=1,FB156=1,DM156=0),1,0)</f>
        <v>0</v>
      </c>
      <c r="IG156" s="166">
        <f t="shared" ref="IG156:IG162" si="1171">IF(AND(GR156=1,FC156=1,DN156=0),1,0)</f>
        <v>0</v>
      </c>
      <c r="IH156" s="166">
        <f t="shared" ref="IH156:IH162" si="1172">IF(AND(GS156=1,FD156=1,DO156=0),1,0)</f>
        <v>0</v>
      </c>
      <c r="II156" s="166">
        <f t="shared" ref="II156:II162" si="1173">IF(AND(GT156=1,FE156=1,DP156=0),1,0)</f>
        <v>0</v>
      </c>
      <c r="IJ156" s="166">
        <f t="shared" ref="IJ156:IJ162" si="1174">IF(AND(GU156=1,FF156=1,DQ156=0),1,0)</f>
        <v>0</v>
      </c>
      <c r="IL156" s="166">
        <f t="shared" ref="IL156:IU162" si="1175">IF(GW156=1,1,0)</f>
        <v>0</v>
      </c>
      <c r="IM156" s="166">
        <f t="shared" si="1175"/>
        <v>0</v>
      </c>
      <c r="IN156" s="166">
        <f t="shared" si="1175"/>
        <v>0</v>
      </c>
      <c r="IO156" s="166">
        <f t="shared" si="1175"/>
        <v>0</v>
      </c>
      <c r="IP156" s="166">
        <f t="shared" si="1175"/>
        <v>0</v>
      </c>
      <c r="IQ156" s="166">
        <f t="shared" si="1175"/>
        <v>0</v>
      </c>
      <c r="IR156" s="166">
        <f t="shared" si="1175"/>
        <v>0</v>
      </c>
      <c r="IS156" s="166">
        <f t="shared" si="1175"/>
        <v>0</v>
      </c>
      <c r="IT156" s="166">
        <f t="shared" si="1175"/>
        <v>0</v>
      </c>
      <c r="IU156" s="166">
        <f t="shared" si="1175"/>
        <v>0</v>
      </c>
      <c r="IV156" s="166">
        <f t="shared" ref="IV156:JE162" si="1176">IF(HG156=1,1,0)</f>
        <v>0</v>
      </c>
      <c r="IW156" s="166">
        <f t="shared" si="1176"/>
        <v>0</v>
      </c>
      <c r="IX156" s="166">
        <f t="shared" si="1176"/>
        <v>0</v>
      </c>
      <c r="IY156" s="166">
        <f t="shared" si="1176"/>
        <v>0</v>
      </c>
      <c r="IZ156" s="166">
        <f t="shared" si="1176"/>
        <v>0</v>
      </c>
      <c r="JA156" s="166">
        <f t="shared" si="1176"/>
        <v>0</v>
      </c>
      <c r="JB156" s="166">
        <f t="shared" si="1176"/>
        <v>0</v>
      </c>
      <c r="JC156" s="166">
        <f t="shared" si="1176"/>
        <v>0</v>
      </c>
      <c r="JD156" s="166">
        <f t="shared" si="1176"/>
        <v>0</v>
      </c>
      <c r="JE156" s="166">
        <f t="shared" si="1176"/>
        <v>0</v>
      </c>
      <c r="JF156" s="166">
        <f t="shared" ref="JF156:JO162" si="1177">IF(HQ156=1,1,0)</f>
        <v>0</v>
      </c>
      <c r="JG156" s="166">
        <f t="shared" si="1177"/>
        <v>0</v>
      </c>
      <c r="JH156" s="166">
        <f t="shared" si="1177"/>
        <v>0</v>
      </c>
      <c r="JI156" s="166">
        <f t="shared" si="1177"/>
        <v>0</v>
      </c>
      <c r="JJ156" s="166">
        <f t="shared" si="1177"/>
        <v>0</v>
      </c>
      <c r="JK156" s="166">
        <f t="shared" si="1177"/>
        <v>0</v>
      </c>
      <c r="JL156" s="166">
        <f t="shared" si="1177"/>
        <v>0</v>
      </c>
      <c r="JM156" s="166">
        <f t="shared" si="1177"/>
        <v>0</v>
      </c>
      <c r="JN156" s="166">
        <f t="shared" si="1177"/>
        <v>0</v>
      </c>
      <c r="JO156" s="166">
        <f t="shared" si="1177"/>
        <v>0</v>
      </c>
      <c r="JP156" s="166">
        <f t="shared" ref="JP156:JY162" si="1178">IF(IA156=1,1,0)</f>
        <v>0</v>
      </c>
      <c r="JQ156" s="166">
        <f t="shared" si="1178"/>
        <v>0</v>
      </c>
      <c r="JR156" s="166">
        <f t="shared" si="1178"/>
        <v>0</v>
      </c>
      <c r="JS156" s="166">
        <f t="shared" si="1178"/>
        <v>0</v>
      </c>
      <c r="JT156" s="166">
        <f t="shared" si="1178"/>
        <v>0</v>
      </c>
      <c r="JU156" s="166">
        <f t="shared" si="1178"/>
        <v>0</v>
      </c>
      <c r="JV156" s="166">
        <f t="shared" si="1178"/>
        <v>0</v>
      </c>
      <c r="JW156" s="166">
        <f t="shared" si="1178"/>
        <v>0</v>
      </c>
      <c r="JX156" s="166">
        <f t="shared" si="1178"/>
        <v>0</v>
      </c>
      <c r="JY156" s="166">
        <f t="shared" si="1178"/>
        <v>0</v>
      </c>
      <c r="JZ156" s="167" t="str">
        <f>IF(MAX(IL156:JY156)=1,CONCATENATE("If no, 1) no record of 147-day/52-week tracking and 2) risk for providing assistance in excess of the default or custom assistance cap."),"")</f>
        <v/>
      </c>
    </row>
    <row r="157" spans="1:286" ht="12.95" customHeight="1" x14ac:dyDescent="0.25">
      <c r="A157" s="289" t="s">
        <v>382</v>
      </c>
      <c r="B157" s="289"/>
      <c r="C157" s="289"/>
      <c r="D157" s="289"/>
      <c r="E157" s="289"/>
      <c r="F157" s="289"/>
      <c r="G157" s="289"/>
      <c r="H157" s="289"/>
      <c r="I157" s="289"/>
      <c r="J157" s="289"/>
      <c r="K157" s="289"/>
      <c r="L157" s="289"/>
      <c r="M157" s="289"/>
      <c r="N157" s="289"/>
      <c r="O157" s="289"/>
      <c r="P157" s="289"/>
      <c r="Q157" s="289"/>
      <c r="R157" s="154" t="str">
        <f t="shared" si="1131"/>
        <v/>
      </c>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298"/>
      <c r="BH157" s="299"/>
      <c r="BI157" s="299"/>
      <c r="BJ157" s="299"/>
      <c r="BK157" s="299"/>
      <c r="BL157" s="299"/>
      <c r="BM157" s="299"/>
      <c r="BN157" s="299"/>
      <c r="BO157" s="299"/>
      <c r="BP157" s="299"/>
      <c r="BQ157" s="299"/>
      <c r="BR157" s="299"/>
      <c r="BS157" s="299"/>
      <c r="BT157" s="299"/>
      <c r="BU157" s="299"/>
      <c r="BV157" s="299"/>
      <c r="BW157" s="300"/>
      <c r="BY157" s="146"/>
      <c r="BZ157" s="158" t="str">
        <f t="shared" ref="BZ157:BZ162" si="1179">IF(CB157&gt;0,CA157/CB157,"")</f>
        <v/>
      </c>
      <c r="CA157" s="166">
        <f t="shared" si="1132"/>
        <v>0</v>
      </c>
      <c r="CB157" s="166">
        <f t="shared" si="1133"/>
        <v>0</v>
      </c>
      <c r="CD157" s="166">
        <f t="shared" si="1134"/>
        <v>0</v>
      </c>
      <c r="CE157" s="166">
        <f t="shared" si="1134"/>
        <v>0</v>
      </c>
      <c r="CF157" s="166">
        <f t="shared" si="1134"/>
        <v>0</v>
      </c>
      <c r="CG157" s="166">
        <f t="shared" si="1134"/>
        <v>0</v>
      </c>
      <c r="CH157" s="166">
        <f t="shared" si="1134"/>
        <v>0</v>
      </c>
      <c r="CI157" s="166">
        <f t="shared" si="1134"/>
        <v>0</v>
      </c>
      <c r="CJ157" s="166">
        <f t="shared" si="1134"/>
        <v>0</v>
      </c>
      <c r="CK157" s="166">
        <f t="shared" si="1134"/>
        <v>0</v>
      </c>
      <c r="CL157" s="166">
        <f t="shared" si="1134"/>
        <v>0</v>
      </c>
      <c r="CM157" s="166">
        <f t="shared" si="1134"/>
        <v>0</v>
      </c>
      <c r="CN157" s="166">
        <f t="shared" si="1135"/>
        <v>0</v>
      </c>
      <c r="CO157" s="166">
        <f t="shared" si="1135"/>
        <v>0</v>
      </c>
      <c r="CP157" s="166">
        <f t="shared" si="1135"/>
        <v>0</v>
      </c>
      <c r="CQ157" s="166">
        <f t="shared" si="1135"/>
        <v>0</v>
      </c>
      <c r="CR157" s="166">
        <f t="shared" si="1135"/>
        <v>0</v>
      </c>
      <c r="CS157" s="166">
        <f t="shared" si="1135"/>
        <v>0</v>
      </c>
      <c r="CT157" s="166">
        <f t="shared" si="1135"/>
        <v>0</v>
      </c>
      <c r="CU157" s="166">
        <f t="shared" si="1135"/>
        <v>0</v>
      </c>
      <c r="CV157" s="166">
        <f t="shared" si="1135"/>
        <v>0</v>
      </c>
      <c r="CW157" s="166">
        <f t="shared" si="1135"/>
        <v>0</v>
      </c>
      <c r="CX157" s="166">
        <f t="shared" si="1136"/>
        <v>0</v>
      </c>
      <c r="CY157" s="166">
        <f t="shared" si="1136"/>
        <v>0</v>
      </c>
      <c r="CZ157" s="166">
        <f t="shared" si="1136"/>
        <v>0</v>
      </c>
      <c r="DA157" s="166">
        <f t="shared" si="1136"/>
        <v>0</v>
      </c>
      <c r="DB157" s="166">
        <f t="shared" si="1136"/>
        <v>0</v>
      </c>
      <c r="DC157" s="166">
        <f t="shared" si="1136"/>
        <v>0</v>
      </c>
      <c r="DD157" s="166">
        <f t="shared" si="1136"/>
        <v>0</v>
      </c>
      <c r="DE157" s="166">
        <f t="shared" si="1136"/>
        <v>0</v>
      </c>
      <c r="DF157" s="166">
        <f t="shared" si="1136"/>
        <v>0</v>
      </c>
      <c r="DG157" s="166">
        <f t="shared" si="1136"/>
        <v>0</v>
      </c>
      <c r="DH157" s="166">
        <f t="shared" si="1137"/>
        <v>0</v>
      </c>
      <c r="DI157" s="166">
        <f t="shared" si="1137"/>
        <v>0</v>
      </c>
      <c r="DJ157" s="166">
        <f t="shared" si="1137"/>
        <v>0</v>
      </c>
      <c r="DK157" s="166">
        <f t="shared" si="1137"/>
        <v>0</v>
      </c>
      <c r="DL157" s="166">
        <f t="shared" si="1137"/>
        <v>0</v>
      </c>
      <c r="DM157" s="166">
        <f t="shared" si="1137"/>
        <v>0</v>
      </c>
      <c r="DN157" s="166">
        <f t="shared" si="1137"/>
        <v>0</v>
      </c>
      <c r="DO157" s="166">
        <f t="shared" si="1137"/>
        <v>0</v>
      </c>
      <c r="DP157" s="166">
        <f t="shared" si="1137"/>
        <v>0</v>
      </c>
      <c r="DQ157" s="166">
        <f t="shared" si="1137"/>
        <v>0</v>
      </c>
      <c r="DS157" s="166">
        <f t="shared" si="1138"/>
        <v>0</v>
      </c>
      <c r="DT157" s="166">
        <f t="shared" si="1138"/>
        <v>0</v>
      </c>
      <c r="DU157" s="166">
        <f t="shared" si="1138"/>
        <v>0</v>
      </c>
      <c r="DV157" s="166">
        <f t="shared" si="1138"/>
        <v>0</v>
      </c>
      <c r="DW157" s="166">
        <f t="shared" si="1138"/>
        <v>0</v>
      </c>
      <c r="DX157" s="166">
        <f t="shared" si="1138"/>
        <v>0</v>
      </c>
      <c r="DY157" s="166">
        <f t="shared" si="1138"/>
        <v>0</v>
      </c>
      <c r="DZ157" s="166">
        <f t="shared" si="1138"/>
        <v>0</v>
      </c>
      <c r="EA157" s="166">
        <f t="shared" si="1138"/>
        <v>0</v>
      </c>
      <c r="EB157" s="166">
        <f t="shared" si="1138"/>
        <v>0</v>
      </c>
      <c r="EC157" s="166">
        <f t="shared" si="1139"/>
        <v>0</v>
      </c>
      <c r="ED157" s="166">
        <f t="shared" si="1139"/>
        <v>0</v>
      </c>
      <c r="EE157" s="166">
        <f t="shared" si="1139"/>
        <v>0</v>
      </c>
      <c r="EF157" s="166">
        <f t="shared" si="1139"/>
        <v>0</v>
      </c>
      <c r="EG157" s="166">
        <f t="shared" si="1139"/>
        <v>0</v>
      </c>
      <c r="EH157" s="166">
        <f t="shared" si="1139"/>
        <v>0</v>
      </c>
      <c r="EI157" s="166">
        <f t="shared" si="1139"/>
        <v>0</v>
      </c>
      <c r="EJ157" s="166">
        <f t="shared" si="1139"/>
        <v>0</v>
      </c>
      <c r="EK157" s="166">
        <f t="shared" si="1139"/>
        <v>0</v>
      </c>
      <c r="EL157" s="166">
        <f t="shared" si="1139"/>
        <v>0</v>
      </c>
      <c r="EM157" s="166">
        <f t="shared" si="1140"/>
        <v>0</v>
      </c>
      <c r="EN157" s="166">
        <f t="shared" si="1140"/>
        <v>0</v>
      </c>
      <c r="EO157" s="166">
        <f t="shared" si="1140"/>
        <v>0</v>
      </c>
      <c r="EP157" s="166">
        <f t="shared" si="1140"/>
        <v>0</v>
      </c>
      <c r="EQ157" s="166">
        <f t="shared" si="1140"/>
        <v>0</v>
      </c>
      <c r="ER157" s="166">
        <f t="shared" si="1140"/>
        <v>0</v>
      </c>
      <c r="ES157" s="166">
        <f t="shared" si="1140"/>
        <v>0</v>
      </c>
      <c r="ET157" s="166">
        <f t="shared" si="1140"/>
        <v>0</v>
      </c>
      <c r="EU157" s="166">
        <f t="shared" si="1140"/>
        <v>0</v>
      </c>
      <c r="EV157" s="166">
        <f t="shared" si="1140"/>
        <v>0</v>
      </c>
      <c r="EW157" s="166">
        <f t="shared" si="1141"/>
        <v>0</v>
      </c>
      <c r="EX157" s="166">
        <f t="shared" si="1141"/>
        <v>0</v>
      </c>
      <c r="EY157" s="166">
        <f t="shared" si="1141"/>
        <v>0</v>
      </c>
      <c r="EZ157" s="166">
        <f t="shared" si="1141"/>
        <v>0</v>
      </c>
      <c r="FA157" s="166">
        <f t="shared" si="1141"/>
        <v>0</v>
      </c>
      <c r="FB157" s="166">
        <f t="shared" si="1141"/>
        <v>0</v>
      </c>
      <c r="FC157" s="166">
        <f t="shared" si="1141"/>
        <v>0</v>
      </c>
      <c r="FD157" s="166">
        <f t="shared" si="1141"/>
        <v>0</v>
      </c>
      <c r="FE157" s="166">
        <f t="shared" si="1141"/>
        <v>0</v>
      </c>
      <c r="FF157" s="166">
        <f t="shared" si="1141"/>
        <v>0</v>
      </c>
      <c r="FH157" s="166">
        <f t="shared" si="1142"/>
        <v>0</v>
      </c>
      <c r="FI157" s="166">
        <f t="shared" si="1143"/>
        <v>0</v>
      </c>
      <c r="FJ157" s="166">
        <f t="shared" si="1143"/>
        <v>0</v>
      </c>
      <c r="FK157" s="166">
        <f t="shared" si="1143"/>
        <v>0</v>
      </c>
      <c r="FL157" s="166">
        <f t="shared" si="1143"/>
        <v>0</v>
      </c>
      <c r="FM157" s="166">
        <f t="shared" si="1143"/>
        <v>0</v>
      </c>
      <c r="FN157" s="166">
        <f t="shared" si="1143"/>
        <v>0</v>
      </c>
      <c r="FO157" s="166">
        <f t="shared" si="1143"/>
        <v>0</v>
      </c>
      <c r="FP157" s="166">
        <f t="shared" si="1143"/>
        <v>0</v>
      </c>
      <c r="FQ157" s="166">
        <f t="shared" si="1143"/>
        <v>0</v>
      </c>
      <c r="FR157" s="166">
        <f t="shared" si="1143"/>
        <v>0</v>
      </c>
      <c r="FS157" s="166">
        <f t="shared" si="1143"/>
        <v>0</v>
      </c>
      <c r="FT157" s="166">
        <f t="shared" si="1143"/>
        <v>0</v>
      </c>
      <c r="FU157" s="166">
        <f t="shared" si="1143"/>
        <v>0</v>
      </c>
      <c r="FV157" s="166">
        <f t="shared" si="1143"/>
        <v>0</v>
      </c>
      <c r="FW157" s="166">
        <f t="shared" si="1143"/>
        <v>0</v>
      </c>
      <c r="FX157" s="166">
        <f t="shared" si="1143"/>
        <v>0</v>
      </c>
      <c r="FY157" s="166">
        <f t="shared" si="1144"/>
        <v>0</v>
      </c>
      <c r="FZ157" s="166">
        <f t="shared" si="1145"/>
        <v>0</v>
      </c>
      <c r="GA157" s="166">
        <f t="shared" si="1146"/>
        <v>0</v>
      </c>
      <c r="GB157" s="166">
        <f t="shared" si="1147"/>
        <v>0</v>
      </c>
      <c r="GC157" s="166">
        <f t="shared" si="1148"/>
        <v>0</v>
      </c>
      <c r="GD157" s="166">
        <f t="shared" si="1149"/>
        <v>0</v>
      </c>
      <c r="GE157" s="166">
        <f t="shared" si="1150"/>
        <v>0</v>
      </c>
      <c r="GF157" s="166">
        <f t="shared" si="1151"/>
        <v>0</v>
      </c>
      <c r="GG157" s="166">
        <f t="shared" si="1152"/>
        <v>0</v>
      </c>
      <c r="GH157" s="166">
        <f t="shared" si="1153"/>
        <v>0</v>
      </c>
      <c r="GI157" s="166">
        <f t="shared" si="1154"/>
        <v>0</v>
      </c>
      <c r="GJ157" s="166">
        <f t="shared" si="1155"/>
        <v>0</v>
      </c>
      <c r="GK157" s="166">
        <f t="shared" si="1156"/>
        <v>0</v>
      </c>
      <c r="GL157" s="166">
        <f t="shared" si="1157"/>
        <v>0</v>
      </c>
      <c r="GM157" s="166">
        <f t="shared" si="1158"/>
        <v>0</v>
      </c>
      <c r="GN157" s="166">
        <f t="shared" si="1159"/>
        <v>0</v>
      </c>
      <c r="GO157" s="166">
        <f t="shared" si="1160"/>
        <v>0</v>
      </c>
      <c r="GP157" s="166">
        <f t="shared" si="1161"/>
        <v>0</v>
      </c>
      <c r="GQ157" s="166">
        <f t="shared" si="1162"/>
        <v>0</v>
      </c>
      <c r="GR157" s="166">
        <f t="shared" si="1163"/>
        <v>0</v>
      </c>
      <c r="GS157" s="166">
        <f t="shared" si="1164"/>
        <v>0</v>
      </c>
      <c r="GT157" s="166">
        <f t="shared" si="1165"/>
        <v>0</v>
      </c>
      <c r="GU157" s="166">
        <f t="shared" si="1166"/>
        <v>0</v>
      </c>
      <c r="GW157" s="166">
        <f t="shared" si="1167"/>
        <v>0</v>
      </c>
      <c r="GX157" s="166">
        <f t="shared" si="1167"/>
        <v>0</v>
      </c>
      <c r="GY157" s="166">
        <f t="shared" si="1167"/>
        <v>0</v>
      </c>
      <c r="GZ157" s="166">
        <f t="shared" si="1167"/>
        <v>0</v>
      </c>
      <c r="HA157" s="166">
        <f t="shared" si="1167"/>
        <v>0</v>
      </c>
      <c r="HB157" s="166">
        <f t="shared" si="1167"/>
        <v>0</v>
      </c>
      <c r="HC157" s="166">
        <f t="shared" si="1167"/>
        <v>0</v>
      </c>
      <c r="HD157" s="166">
        <f t="shared" si="1167"/>
        <v>0</v>
      </c>
      <c r="HE157" s="166">
        <f t="shared" si="1167"/>
        <v>0</v>
      </c>
      <c r="HF157" s="166">
        <f t="shared" si="1167"/>
        <v>0</v>
      </c>
      <c r="HG157" s="166">
        <f t="shared" si="1167"/>
        <v>0</v>
      </c>
      <c r="HH157" s="166">
        <f t="shared" si="1167"/>
        <v>0</v>
      </c>
      <c r="HI157" s="166">
        <f t="shared" si="1167"/>
        <v>0</v>
      </c>
      <c r="HJ157" s="166">
        <f t="shared" si="1167"/>
        <v>0</v>
      </c>
      <c r="HK157" s="166">
        <f t="shared" si="1167"/>
        <v>0</v>
      </c>
      <c r="HL157" s="166">
        <f t="shared" si="1167"/>
        <v>0</v>
      </c>
      <c r="HM157" s="166">
        <f t="shared" si="1167"/>
        <v>0</v>
      </c>
      <c r="HN157" s="166">
        <f t="shared" si="1167"/>
        <v>0</v>
      </c>
      <c r="HO157" s="166">
        <f t="shared" si="1167"/>
        <v>0</v>
      </c>
      <c r="HP157" s="166">
        <f t="shared" si="1167"/>
        <v>0</v>
      </c>
      <c r="HQ157" s="166">
        <f t="shared" si="1167"/>
        <v>0</v>
      </c>
      <c r="HR157" s="166">
        <f t="shared" si="1167"/>
        <v>0</v>
      </c>
      <c r="HS157" s="166">
        <f t="shared" si="1167"/>
        <v>0</v>
      </c>
      <c r="HT157" s="166">
        <f t="shared" si="1167"/>
        <v>0</v>
      </c>
      <c r="HU157" s="166">
        <f t="shared" si="1167"/>
        <v>0</v>
      </c>
      <c r="HV157" s="166">
        <f t="shared" si="1167"/>
        <v>0</v>
      </c>
      <c r="HW157" s="166">
        <f t="shared" si="1167"/>
        <v>0</v>
      </c>
      <c r="HX157" s="166">
        <f t="shared" si="1167"/>
        <v>0</v>
      </c>
      <c r="HY157" s="166">
        <f t="shared" si="1167"/>
        <v>0</v>
      </c>
      <c r="HZ157" s="166">
        <f t="shared" si="1167"/>
        <v>0</v>
      </c>
      <c r="IA157" s="166">
        <f t="shared" si="1167"/>
        <v>0</v>
      </c>
      <c r="IB157" s="166">
        <f t="shared" si="1167"/>
        <v>0</v>
      </c>
      <c r="IC157" s="166">
        <f t="shared" si="1167"/>
        <v>0</v>
      </c>
      <c r="ID157" s="166">
        <f t="shared" si="1168"/>
        <v>0</v>
      </c>
      <c r="IE157" s="166">
        <f t="shared" si="1169"/>
        <v>0</v>
      </c>
      <c r="IF157" s="166">
        <f t="shared" si="1170"/>
        <v>0</v>
      </c>
      <c r="IG157" s="166">
        <f t="shared" si="1171"/>
        <v>0</v>
      </c>
      <c r="IH157" s="166">
        <f t="shared" si="1172"/>
        <v>0</v>
      </c>
      <c r="II157" s="166">
        <f t="shared" si="1173"/>
        <v>0</v>
      </c>
      <c r="IJ157" s="166">
        <f t="shared" si="1174"/>
        <v>0</v>
      </c>
      <c r="IL157" s="166">
        <f t="shared" si="1175"/>
        <v>0</v>
      </c>
      <c r="IM157" s="166">
        <f t="shared" si="1175"/>
        <v>0</v>
      </c>
      <c r="IN157" s="166">
        <f t="shared" si="1175"/>
        <v>0</v>
      </c>
      <c r="IO157" s="166">
        <f t="shared" si="1175"/>
        <v>0</v>
      </c>
      <c r="IP157" s="166">
        <f t="shared" si="1175"/>
        <v>0</v>
      </c>
      <c r="IQ157" s="166">
        <f t="shared" si="1175"/>
        <v>0</v>
      </c>
      <c r="IR157" s="166">
        <f t="shared" si="1175"/>
        <v>0</v>
      </c>
      <c r="IS157" s="166">
        <f t="shared" si="1175"/>
        <v>0</v>
      </c>
      <c r="IT157" s="166">
        <f t="shared" si="1175"/>
        <v>0</v>
      </c>
      <c r="IU157" s="166">
        <f t="shared" si="1175"/>
        <v>0</v>
      </c>
      <c r="IV157" s="166">
        <f t="shared" si="1176"/>
        <v>0</v>
      </c>
      <c r="IW157" s="166">
        <f t="shared" si="1176"/>
        <v>0</v>
      </c>
      <c r="IX157" s="166">
        <f t="shared" si="1176"/>
        <v>0</v>
      </c>
      <c r="IY157" s="166">
        <f t="shared" si="1176"/>
        <v>0</v>
      </c>
      <c r="IZ157" s="166">
        <f t="shared" si="1176"/>
        <v>0</v>
      </c>
      <c r="JA157" s="166">
        <f t="shared" si="1176"/>
        <v>0</v>
      </c>
      <c r="JB157" s="166">
        <f t="shared" si="1176"/>
        <v>0</v>
      </c>
      <c r="JC157" s="166">
        <f t="shared" si="1176"/>
        <v>0</v>
      </c>
      <c r="JD157" s="166">
        <f t="shared" si="1176"/>
        <v>0</v>
      </c>
      <c r="JE157" s="166">
        <f t="shared" si="1176"/>
        <v>0</v>
      </c>
      <c r="JF157" s="166">
        <f t="shared" si="1177"/>
        <v>0</v>
      </c>
      <c r="JG157" s="166">
        <f t="shared" si="1177"/>
        <v>0</v>
      </c>
      <c r="JH157" s="166">
        <f t="shared" si="1177"/>
        <v>0</v>
      </c>
      <c r="JI157" s="166">
        <f t="shared" si="1177"/>
        <v>0</v>
      </c>
      <c r="JJ157" s="166">
        <f t="shared" si="1177"/>
        <v>0</v>
      </c>
      <c r="JK157" s="166">
        <f t="shared" si="1177"/>
        <v>0</v>
      </c>
      <c r="JL157" s="166">
        <f t="shared" si="1177"/>
        <v>0</v>
      </c>
      <c r="JM157" s="166">
        <f t="shared" si="1177"/>
        <v>0</v>
      </c>
      <c r="JN157" s="166">
        <f t="shared" si="1177"/>
        <v>0</v>
      </c>
      <c r="JO157" s="166">
        <f t="shared" si="1177"/>
        <v>0</v>
      </c>
      <c r="JP157" s="166">
        <f t="shared" si="1178"/>
        <v>0</v>
      </c>
      <c r="JQ157" s="166">
        <f t="shared" si="1178"/>
        <v>0</v>
      </c>
      <c r="JR157" s="166">
        <f t="shared" si="1178"/>
        <v>0</v>
      </c>
      <c r="JS157" s="166">
        <f t="shared" si="1178"/>
        <v>0</v>
      </c>
      <c r="JT157" s="166">
        <f t="shared" si="1178"/>
        <v>0</v>
      </c>
      <c r="JU157" s="166">
        <f t="shared" si="1178"/>
        <v>0</v>
      </c>
      <c r="JV157" s="166">
        <f t="shared" si="1178"/>
        <v>0</v>
      </c>
      <c r="JW157" s="166">
        <f t="shared" si="1178"/>
        <v>0</v>
      </c>
      <c r="JX157" s="166">
        <f t="shared" si="1178"/>
        <v>0</v>
      </c>
      <c r="JY157" s="166">
        <f t="shared" si="1178"/>
        <v>0</v>
      </c>
      <c r="JZ157" s="167" t="str">
        <f>IF(MAX(IL157:JY157)=1,CONCATENATE("If no, risk for providing assistance in excess of the default or custom assistance cap."),"")</f>
        <v/>
      </c>
    </row>
    <row r="158" spans="1:286" ht="12.95" customHeight="1" x14ac:dyDescent="0.25">
      <c r="A158" s="289" t="s">
        <v>297</v>
      </c>
      <c r="B158" s="289"/>
      <c r="C158" s="289"/>
      <c r="D158" s="289"/>
      <c r="E158" s="289"/>
      <c r="F158" s="289"/>
      <c r="G158" s="289"/>
      <c r="H158" s="289"/>
      <c r="I158" s="289"/>
      <c r="J158" s="289"/>
      <c r="K158" s="289"/>
      <c r="L158" s="289"/>
      <c r="M158" s="289"/>
      <c r="N158" s="289"/>
      <c r="O158" s="289"/>
      <c r="P158" s="289"/>
      <c r="Q158" s="289"/>
      <c r="R158" s="154" t="str">
        <f t="shared" si="1131"/>
        <v/>
      </c>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298"/>
      <c r="BH158" s="299"/>
      <c r="BI158" s="299"/>
      <c r="BJ158" s="299"/>
      <c r="BK158" s="299"/>
      <c r="BL158" s="299"/>
      <c r="BM158" s="299"/>
      <c r="BN158" s="299"/>
      <c r="BO158" s="299"/>
      <c r="BP158" s="299"/>
      <c r="BQ158" s="299"/>
      <c r="BR158" s="299"/>
      <c r="BS158" s="299"/>
      <c r="BT158" s="299"/>
      <c r="BU158" s="299"/>
      <c r="BV158" s="299"/>
      <c r="BW158" s="300"/>
      <c r="BY158" s="146"/>
      <c r="BZ158" s="158" t="str">
        <f t="shared" si="1179"/>
        <v/>
      </c>
      <c r="CA158" s="166">
        <f t="shared" si="1132"/>
        <v>0</v>
      </c>
      <c r="CB158" s="166">
        <f t="shared" si="1133"/>
        <v>0</v>
      </c>
      <c r="CD158" s="166">
        <f t="shared" si="1134"/>
        <v>0</v>
      </c>
      <c r="CE158" s="166">
        <f t="shared" si="1134"/>
        <v>0</v>
      </c>
      <c r="CF158" s="166">
        <f t="shared" si="1134"/>
        <v>0</v>
      </c>
      <c r="CG158" s="166">
        <f t="shared" si="1134"/>
        <v>0</v>
      </c>
      <c r="CH158" s="166">
        <f t="shared" si="1134"/>
        <v>0</v>
      </c>
      <c r="CI158" s="166">
        <f t="shared" si="1134"/>
        <v>0</v>
      </c>
      <c r="CJ158" s="166">
        <f t="shared" si="1134"/>
        <v>0</v>
      </c>
      <c r="CK158" s="166">
        <f t="shared" si="1134"/>
        <v>0</v>
      </c>
      <c r="CL158" s="166">
        <f t="shared" si="1134"/>
        <v>0</v>
      </c>
      <c r="CM158" s="166">
        <f t="shared" si="1134"/>
        <v>0</v>
      </c>
      <c r="CN158" s="166">
        <f t="shared" si="1135"/>
        <v>0</v>
      </c>
      <c r="CO158" s="166">
        <f t="shared" si="1135"/>
        <v>0</v>
      </c>
      <c r="CP158" s="166">
        <f t="shared" si="1135"/>
        <v>0</v>
      </c>
      <c r="CQ158" s="166">
        <f t="shared" si="1135"/>
        <v>0</v>
      </c>
      <c r="CR158" s="166">
        <f t="shared" si="1135"/>
        <v>0</v>
      </c>
      <c r="CS158" s="166">
        <f t="shared" si="1135"/>
        <v>0</v>
      </c>
      <c r="CT158" s="166">
        <f t="shared" si="1135"/>
        <v>0</v>
      </c>
      <c r="CU158" s="166">
        <f t="shared" si="1135"/>
        <v>0</v>
      </c>
      <c r="CV158" s="166">
        <f t="shared" si="1135"/>
        <v>0</v>
      </c>
      <c r="CW158" s="166">
        <f t="shared" si="1135"/>
        <v>0</v>
      </c>
      <c r="CX158" s="166">
        <f t="shared" si="1136"/>
        <v>0</v>
      </c>
      <c r="CY158" s="166">
        <f t="shared" si="1136"/>
        <v>0</v>
      </c>
      <c r="CZ158" s="166">
        <f t="shared" si="1136"/>
        <v>0</v>
      </c>
      <c r="DA158" s="166">
        <f t="shared" si="1136"/>
        <v>0</v>
      </c>
      <c r="DB158" s="166">
        <f t="shared" si="1136"/>
        <v>0</v>
      </c>
      <c r="DC158" s="166">
        <f t="shared" si="1136"/>
        <v>0</v>
      </c>
      <c r="DD158" s="166">
        <f t="shared" si="1136"/>
        <v>0</v>
      </c>
      <c r="DE158" s="166">
        <f t="shared" si="1136"/>
        <v>0</v>
      </c>
      <c r="DF158" s="166">
        <f t="shared" si="1136"/>
        <v>0</v>
      </c>
      <c r="DG158" s="166">
        <f t="shared" si="1136"/>
        <v>0</v>
      </c>
      <c r="DH158" s="166">
        <f t="shared" si="1137"/>
        <v>0</v>
      </c>
      <c r="DI158" s="166">
        <f t="shared" si="1137"/>
        <v>0</v>
      </c>
      <c r="DJ158" s="166">
        <f t="shared" si="1137"/>
        <v>0</v>
      </c>
      <c r="DK158" s="166">
        <f t="shared" si="1137"/>
        <v>0</v>
      </c>
      <c r="DL158" s="166">
        <f t="shared" si="1137"/>
        <v>0</v>
      </c>
      <c r="DM158" s="166">
        <f t="shared" si="1137"/>
        <v>0</v>
      </c>
      <c r="DN158" s="166">
        <f t="shared" si="1137"/>
        <v>0</v>
      </c>
      <c r="DO158" s="166">
        <f t="shared" si="1137"/>
        <v>0</v>
      </c>
      <c r="DP158" s="166">
        <f t="shared" si="1137"/>
        <v>0</v>
      </c>
      <c r="DQ158" s="166">
        <f t="shared" si="1137"/>
        <v>0</v>
      </c>
      <c r="DS158" s="166">
        <f t="shared" si="1138"/>
        <v>0</v>
      </c>
      <c r="DT158" s="166">
        <f t="shared" si="1138"/>
        <v>0</v>
      </c>
      <c r="DU158" s="166">
        <f t="shared" si="1138"/>
        <v>0</v>
      </c>
      <c r="DV158" s="166">
        <f t="shared" si="1138"/>
        <v>0</v>
      </c>
      <c r="DW158" s="166">
        <f t="shared" si="1138"/>
        <v>0</v>
      </c>
      <c r="DX158" s="166">
        <f t="shared" si="1138"/>
        <v>0</v>
      </c>
      <c r="DY158" s="166">
        <f t="shared" si="1138"/>
        <v>0</v>
      </c>
      <c r="DZ158" s="166">
        <f t="shared" si="1138"/>
        <v>0</v>
      </c>
      <c r="EA158" s="166">
        <f t="shared" si="1138"/>
        <v>0</v>
      </c>
      <c r="EB158" s="166">
        <f t="shared" si="1138"/>
        <v>0</v>
      </c>
      <c r="EC158" s="166">
        <f t="shared" si="1139"/>
        <v>0</v>
      </c>
      <c r="ED158" s="166">
        <f t="shared" si="1139"/>
        <v>0</v>
      </c>
      <c r="EE158" s="166">
        <f t="shared" si="1139"/>
        <v>0</v>
      </c>
      <c r="EF158" s="166">
        <f t="shared" si="1139"/>
        <v>0</v>
      </c>
      <c r="EG158" s="166">
        <f t="shared" si="1139"/>
        <v>0</v>
      </c>
      <c r="EH158" s="166">
        <f t="shared" si="1139"/>
        <v>0</v>
      </c>
      <c r="EI158" s="166">
        <f t="shared" si="1139"/>
        <v>0</v>
      </c>
      <c r="EJ158" s="166">
        <f t="shared" si="1139"/>
        <v>0</v>
      </c>
      <c r="EK158" s="166">
        <f t="shared" si="1139"/>
        <v>0</v>
      </c>
      <c r="EL158" s="166">
        <f t="shared" si="1139"/>
        <v>0</v>
      </c>
      <c r="EM158" s="166">
        <f t="shared" si="1140"/>
        <v>0</v>
      </c>
      <c r="EN158" s="166">
        <f t="shared" si="1140"/>
        <v>0</v>
      </c>
      <c r="EO158" s="166">
        <f t="shared" si="1140"/>
        <v>0</v>
      </c>
      <c r="EP158" s="166">
        <f t="shared" si="1140"/>
        <v>0</v>
      </c>
      <c r="EQ158" s="166">
        <f t="shared" si="1140"/>
        <v>0</v>
      </c>
      <c r="ER158" s="166">
        <f t="shared" si="1140"/>
        <v>0</v>
      </c>
      <c r="ES158" s="166">
        <f t="shared" si="1140"/>
        <v>0</v>
      </c>
      <c r="ET158" s="166">
        <f t="shared" si="1140"/>
        <v>0</v>
      </c>
      <c r="EU158" s="166">
        <f t="shared" si="1140"/>
        <v>0</v>
      </c>
      <c r="EV158" s="166">
        <f t="shared" si="1140"/>
        <v>0</v>
      </c>
      <c r="EW158" s="166">
        <f t="shared" si="1141"/>
        <v>0</v>
      </c>
      <c r="EX158" s="166">
        <f t="shared" si="1141"/>
        <v>0</v>
      </c>
      <c r="EY158" s="166">
        <f t="shared" si="1141"/>
        <v>0</v>
      </c>
      <c r="EZ158" s="166">
        <f t="shared" si="1141"/>
        <v>0</v>
      </c>
      <c r="FA158" s="166">
        <f t="shared" si="1141"/>
        <v>0</v>
      </c>
      <c r="FB158" s="166">
        <f t="shared" si="1141"/>
        <v>0</v>
      </c>
      <c r="FC158" s="166">
        <f t="shared" si="1141"/>
        <v>0</v>
      </c>
      <c r="FD158" s="166">
        <f t="shared" si="1141"/>
        <v>0</v>
      </c>
      <c r="FE158" s="166">
        <f t="shared" si="1141"/>
        <v>0</v>
      </c>
      <c r="FF158" s="166">
        <f t="shared" si="1141"/>
        <v>0</v>
      </c>
      <c r="FH158" s="166">
        <f t="shared" si="1142"/>
        <v>0</v>
      </c>
      <c r="FI158" s="166">
        <f t="shared" si="1143"/>
        <v>0</v>
      </c>
      <c r="FJ158" s="166">
        <f t="shared" si="1143"/>
        <v>0</v>
      </c>
      <c r="FK158" s="166">
        <f t="shared" si="1143"/>
        <v>0</v>
      </c>
      <c r="FL158" s="166">
        <f t="shared" si="1143"/>
        <v>0</v>
      </c>
      <c r="FM158" s="166">
        <f t="shared" si="1143"/>
        <v>0</v>
      </c>
      <c r="FN158" s="166">
        <f t="shared" si="1143"/>
        <v>0</v>
      </c>
      <c r="FO158" s="166">
        <f t="shared" si="1143"/>
        <v>0</v>
      </c>
      <c r="FP158" s="166">
        <f t="shared" si="1143"/>
        <v>0</v>
      </c>
      <c r="FQ158" s="166">
        <f t="shared" si="1143"/>
        <v>0</v>
      </c>
      <c r="FR158" s="166">
        <f t="shared" si="1143"/>
        <v>0</v>
      </c>
      <c r="FS158" s="166">
        <f t="shared" si="1143"/>
        <v>0</v>
      </c>
      <c r="FT158" s="166">
        <f t="shared" si="1143"/>
        <v>0</v>
      </c>
      <c r="FU158" s="166">
        <f t="shared" si="1143"/>
        <v>0</v>
      </c>
      <c r="FV158" s="166">
        <f t="shared" si="1143"/>
        <v>0</v>
      </c>
      <c r="FW158" s="166">
        <f t="shared" si="1143"/>
        <v>0</v>
      </c>
      <c r="FX158" s="166">
        <f t="shared" si="1143"/>
        <v>0</v>
      </c>
      <c r="FY158" s="166">
        <f t="shared" si="1144"/>
        <v>0</v>
      </c>
      <c r="FZ158" s="166">
        <f t="shared" si="1145"/>
        <v>0</v>
      </c>
      <c r="GA158" s="166">
        <f t="shared" si="1146"/>
        <v>0</v>
      </c>
      <c r="GB158" s="166">
        <f t="shared" si="1147"/>
        <v>0</v>
      </c>
      <c r="GC158" s="166">
        <f t="shared" si="1148"/>
        <v>0</v>
      </c>
      <c r="GD158" s="166">
        <f t="shared" si="1149"/>
        <v>0</v>
      </c>
      <c r="GE158" s="166">
        <f t="shared" si="1150"/>
        <v>0</v>
      </c>
      <c r="GF158" s="166">
        <f t="shared" si="1151"/>
        <v>0</v>
      </c>
      <c r="GG158" s="166">
        <f t="shared" si="1152"/>
        <v>0</v>
      </c>
      <c r="GH158" s="166">
        <f t="shared" si="1153"/>
        <v>0</v>
      </c>
      <c r="GI158" s="166">
        <f t="shared" si="1154"/>
        <v>0</v>
      </c>
      <c r="GJ158" s="166">
        <f t="shared" si="1155"/>
        <v>0</v>
      </c>
      <c r="GK158" s="166">
        <f t="shared" si="1156"/>
        <v>0</v>
      </c>
      <c r="GL158" s="166">
        <f t="shared" si="1157"/>
        <v>0</v>
      </c>
      <c r="GM158" s="166">
        <f t="shared" si="1158"/>
        <v>0</v>
      </c>
      <c r="GN158" s="166">
        <f t="shared" si="1159"/>
        <v>0</v>
      </c>
      <c r="GO158" s="166">
        <f t="shared" si="1160"/>
        <v>0</v>
      </c>
      <c r="GP158" s="166">
        <f t="shared" si="1161"/>
        <v>0</v>
      </c>
      <c r="GQ158" s="166">
        <f t="shared" si="1162"/>
        <v>0</v>
      </c>
      <c r="GR158" s="166">
        <f t="shared" si="1163"/>
        <v>0</v>
      </c>
      <c r="GS158" s="166">
        <f t="shared" si="1164"/>
        <v>0</v>
      </c>
      <c r="GT158" s="166">
        <f t="shared" si="1165"/>
        <v>0</v>
      </c>
      <c r="GU158" s="166">
        <f t="shared" si="1166"/>
        <v>0</v>
      </c>
      <c r="GW158" s="166">
        <f t="shared" si="1167"/>
        <v>0</v>
      </c>
      <c r="GX158" s="166">
        <f t="shared" si="1167"/>
        <v>0</v>
      </c>
      <c r="GY158" s="166">
        <f t="shared" si="1167"/>
        <v>0</v>
      </c>
      <c r="GZ158" s="166">
        <f t="shared" si="1167"/>
        <v>0</v>
      </c>
      <c r="HA158" s="166">
        <f t="shared" si="1167"/>
        <v>0</v>
      </c>
      <c r="HB158" s="166">
        <f t="shared" si="1167"/>
        <v>0</v>
      </c>
      <c r="HC158" s="166">
        <f t="shared" si="1167"/>
        <v>0</v>
      </c>
      <c r="HD158" s="166">
        <f t="shared" si="1167"/>
        <v>0</v>
      </c>
      <c r="HE158" s="166">
        <f t="shared" si="1167"/>
        <v>0</v>
      </c>
      <c r="HF158" s="166">
        <f t="shared" si="1167"/>
        <v>0</v>
      </c>
      <c r="HG158" s="166">
        <f t="shared" si="1167"/>
        <v>0</v>
      </c>
      <c r="HH158" s="166">
        <f t="shared" si="1167"/>
        <v>0</v>
      </c>
      <c r="HI158" s="166">
        <f t="shared" si="1167"/>
        <v>0</v>
      </c>
      <c r="HJ158" s="166">
        <f t="shared" si="1167"/>
        <v>0</v>
      </c>
      <c r="HK158" s="166">
        <f t="shared" si="1167"/>
        <v>0</v>
      </c>
      <c r="HL158" s="166">
        <f t="shared" si="1167"/>
        <v>0</v>
      </c>
      <c r="HM158" s="166">
        <f t="shared" si="1167"/>
        <v>0</v>
      </c>
      <c r="HN158" s="166">
        <f t="shared" si="1167"/>
        <v>0</v>
      </c>
      <c r="HO158" s="166">
        <f t="shared" si="1167"/>
        <v>0</v>
      </c>
      <c r="HP158" s="166">
        <f t="shared" si="1167"/>
        <v>0</v>
      </c>
      <c r="HQ158" s="166">
        <f t="shared" si="1167"/>
        <v>0</v>
      </c>
      <c r="HR158" s="166">
        <f t="shared" si="1167"/>
        <v>0</v>
      </c>
      <c r="HS158" s="166">
        <f t="shared" si="1167"/>
        <v>0</v>
      </c>
      <c r="HT158" s="166">
        <f t="shared" si="1167"/>
        <v>0</v>
      </c>
      <c r="HU158" s="166">
        <f t="shared" si="1167"/>
        <v>0</v>
      </c>
      <c r="HV158" s="166">
        <f t="shared" si="1167"/>
        <v>0</v>
      </c>
      <c r="HW158" s="166">
        <f t="shared" si="1167"/>
        <v>0</v>
      </c>
      <c r="HX158" s="166">
        <f t="shared" si="1167"/>
        <v>0</v>
      </c>
      <c r="HY158" s="166">
        <f t="shared" si="1167"/>
        <v>0</v>
      </c>
      <c r="HZ158" s="166">
        <f t="shared" si="1167"/>
        <v>0</v>
      </c>
      <c r="IA158" s="166">
        <f t="shared" si="1167"/>
        <v>0</v>
      </c>
      <c r="IB158" s="166">
        <f t="shared" si="1167"/>
        <v>0</v>
      </c>
      <c r="IC158" s="166">
        <f t="shared" si="1167"/>
        <v>0</v>
      </c>
      <c r="ID158" s="166">
        <f t="shared" si="1168"/>
        <v>0</v>
      </c>
      <c r="IE158" s="166">
        <f t="shared" si="1169"/>
        <v>0</v>
      </c>
      <c r="IF158" s="166">
        <f t="shared" si="1170"/>
        <v>0</v>
      </c>
      <c r="IG158" s="166">
        <f t="shared" si="1171"/>
        <v>0</v>
      </c>
      <c r="IH158" s="166">
        <f t="shared" si="1172"/>
        <v>0</v>
      </c>
      <c r="II158" s="166">
        <f t="shared" si="1173"/>
        <v>0</v>
      </c>
      <c r="IJ158" s="166">
        <f t="shared" si="1174"/>
        <v>0</v>
      </c>
      <c r="IL158" s="166">
        <f t="shared" si="1175"/>
        <v>0</v>
      </c>
      <c r="IM158" s="166">
        <f t="shared" si="1175"/>
        <v>0</v>
      </c>
      <c r="IN158" s="166">
        <f t="shared" si="1175"/>
        <v>0</v>
      </c>
      <c r="IO158" s="166">
        <f t="shared" si="1175"/>
        <v>0</v>
      </c>
      <c r="IP158" s="166">
        <f t="shared" si="1175"/>
        <v>0</v>
      </c>
      <c r="IQ158" s="166">
        <f t="shared" si="1175"/>
        <v>0</v>
      </c>
      <c r="IR158" s="166">
        <f t="shared" si="1175"/>
        <v>0</v>
      </c>
      <c r="IS158" s="166">
        <f t="shared" si="1175"/>
        <v>0</v>
      </c>
      <c r="IT158" s="166">
        <f t="shared" si="1175"/>
        <v>0</v>
      </c>
      <c r="IU158" s="166">
        <f t="shared" si="1175"/>
        <v>0</v>
      </c>
      <c r="IV158" s="166">
        <f t="shared" si="1176"/>
        <v>0</v>
      </c>
      <c r="IW158" s="166">
        <f t="shared" si="1176"/>
        <v>0</v>
      </c>
      <c r="IX158" s="166">
        <f t="shared" si="1176"/>
        <v>0</v>
      </c>
      <c r="IY158" s="166">
        <f t="shared" si="1176"/>
        <v>0</v>
      </c>
      <c r="IZ158" s="166">
        <f t="shared" si="1176"/>
        <v>0</v>
      </c>
      <c r="JA158" s="166">
        <f t="shared" si="1176"/>
        <v>0</v>
      </c>
      <c r="JB158" s="166">
        <f t="shared" si="1176"/>
        <v>0</v>
      </c>
      <c r="JC158" s="166">
        <f t="shared" si="1176"/>
        <v>0</v>
      </c>
      <c r="JD158" s="166">
        <f t="shared" si="1176"/>
        <v>0</v>
      </c>
      <c r="JE158" s="166">
        <f t="shared" si="1176"/>
        <v>0</v>
      </c>
      <c r="JF158" s="166">
        <f t="shared" si="1177"/>
        <v>0</v>
      </c>
      <c r="JG158" s="166">
        <f t="shared" si="1177"/>
        <v>0</v>
      </c>
      <c r="JH158" s="166">
        <f t="shared" si="1177"/>
        <v>0</v>
      </c>
      <c r="JI158" s="166">
        <f t="shared" si="1177"/>
        <v>0</v>
      </c>
      <c r="JJ158" s="166">
        <f t="shared" si="1177"/>
        <v>0</v>
      </c>
      <c r="JK158" s="166">
        <f t="shared" si="1177"/>
        <v>0</v>
      </c>
      <c r="JL158" s="166">
        <f t="shared" si="1177"/>
        <v>0</v>
      </c>
      <c r="JM158" s="166">
        <f t="shared" si="1177"/>
        <v>0</v>
      </c>
      <c r="JN158" s="166">
        <f t="shared" si="1177"/>
        <v>0</v>
      </c>
      <c r="JO158" s="166">
        <f t="shared" si="1177"/>
        <v>0</v>
      </c>
      <c r="JP158" s="166">
        <f t="shared" si="1178"/>
        <v>0</v>
      </c>
      <c r="JQ158" s="166">
        <f t="shared" si="1178"/>
        <v>0</v>
      </c>
      <c r="JR158" s="166">
        <f t="shared" si="1178"/>
        <v>0</v>
      </c>
      <c r="JS158" s="166">
        <f t="shared" si="1178"/>
        <v>0</v>
      </c>
      <c r="JT158" s="166">
        <f t="shared" si="1178"/>
        <v>0</v>
      </c>
      <c r="JU158" s="166">
        <f t="shared" si="1178"/>
        <v>0</v>
      </c>
      <c r="JV158" s="166">
        <f t="shared" si="1178"/>
        <v>0</v>
      </c>
      <c r="JW158" s="166">
        <f t="shared" si="1178"/>
        <v>0</v>
      </c>
      <c r="JX158" s="166">
        <f t="shared" si="1178"/>
        <v>0</v>
      </c>
      <c r="JY158" s="166">
        <f t="shared" si="1178"/>
        <v>0</v>
      </c>
      <c r="JZ158" s="167" t="str">
        <f>IF(MAX(IL158:JY158)=1,CONCATENATE("If no, insufficient documentation of the unforseen emergency situation."),"")</f>
        <v/>
      </c>
    </row>
    <row r="159" spans="1:286" ht="12.95" customHeight="1" x14ac:dyDescent="0.25">
      <c r="A159" s="284" t="s">
        <v>63</v>
      </c>
      <c r="B159" s="284"/>
      <c r="C159" s="284"/>
      <c r="D159" s="284"/>
      <c r="E159" s="284"/>
      <c r="F159" s="284"/>
      <c r="G159" s="284"/>
      <c r="H159" s="284"/>
      <c r="I159" s="284"/>
      <c r="J159" s="284"/>
      <c r="K159" s="284"/>
      <c r="L159" s="284"/>
      <c r="M159" s="284"/>
      <c r="N159" s="284"/>
      <c r="O159" s="284"/>
      <c r="P159" s="284"/>
      <c r="Q159" s="284"/>
      <c r="R159" s="154" t="str">
        <f t="shared" si="1131"/>
        <v/>
      </c>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298"/>
      <c r="BH159" s="299"/>
      <c r="BI159" s="299"/>
      <c r="BJ159" s="299"/>
      <c r="BK159" s="299"/>
      <c r="BL159" s="299"/>
      <c r="BM159" s="299"/>
      <c r="BN159" s="299"/>
      <c r="BO159" s="299"/>
      <c r="BP159" s="299"/>
      <c r="BQ159" s="299"/>
      <c r="BR159" s="299"/>
      <c r="BS159" s="299"/>
      <c r="BT159" s="299"/>
      <c r="BU159" s="299"/>
      <c r="BV159" s="299"/>
      <c r="BW159" s="300"/>
      <c r="BY159" s="146"/>
      <c r="BZ159" s="158" t="str">
        <f t="shared" si="1179"/>
        <v/>
      </c>
      <c r="CA159" s="166">
        <f t="shared" si="1132"/>
        <v>0</v>
      </c>
      <c r="CB159" s="166">
        <f t="shared" si="1133"/>
        <v>0</v>
      </c>
      <c r="CD159" s="166">
        <f t="shared" si="1134"/>
        <v>0</v>
      </c>
      <c r="CE159" s="166">
        <f t="shared" si="1134"/>
        <v>0</v>
      </c>
      <c r="CF159" s="166">
        <f t="shared" si="1134"/>
        <v>0</v>
      </c>
      <c r="CG159" s="166">
        <f t="shared" si="1134"/>
        <v>0</v>
      </c>
      <c r="CH159" s="166">
        <f t="shared" si="1134"/>
        <v>0</v>
      </c>
      <c r="CI159" s="166">
        <f t="shared" si="1134"/>
        <v>0</v>
      </c>
      <c r="CJ159" s="166">
        <f t="shared" si="1134"/>
        <v>0</v>
      </c>
      <c r="CK159" s="166">
        <f t="shared" si="1134"/>
        <v>0</v>
      </c>
      <c r="CL159" s="166">
        <f t="shared" si="1134"/>
        <v>0</v>
      </c>
      <c r="CM159" s="166">
        <f t="shared" si="1134"/>
        <v>0</v>
      </c>
      <c r="CN159" s="166">
        <f t="shared" si="1135"/>
        <v>0</v>
      </c>
      <c r="CO159" s="166">
        <f t="shared" si="1135"/>
        <v>0</v>
      </c>
      <c r="CP159" s="166">
        <f t="shared" si="1135"/>
        <v>0</v>
      </c>
      <c r="CQ159" s="166">
        <f t="shared" si="1135"/>
        <v>0</v>
      </c>
      <c r="CR159" s="166">
        <f t="shared" si="1135"/>
        <v>0</v>
      </c>
      <c r="CS159" s="166">
        <f t="shared" si="1135"/>
        <v>0</v>
      </c>
      <c r="CT159" s="166">
        <f t="shared" si="1135"/>
        <v>0</v>
      </c>
      <c r="CU159" s="166">
        <f t="shared" si="1135"/>
        <v>0</v>
      </c>
      <c r="CV159" s="166">
        <f t="shared" si="1135"/>
        <v>0</v>
      </c>
      <c r="CW159" s="166">
        <f t="shared" si="1135"/>
        <v>0</v>
      </c>
      <c r="CX159" s="166">
        <f t="shared" si="1136"/>
        <v>0</v>
      </c>
      <c r="CY159" s="166">
        <f t="shared" si="1136"/>
        <v>0</v>
      </c>
      <c r="CZ159" s="166">
        <f t="shared" si="1136"/>
        <v>0</v>
      </c>
      <c r="DA159" s="166">
        <f t="shared" si="1136"/>
        <v>0</v>
      </c>
      <c r="DB159" s="166">
        <f t="shared" si="1136"/>
        <v>0</v>
      </c>
      <c r="DC159" s="166">
        <f t="shared" si="1136"/>
        <v>0</v>
      </c>
      <c r="DD159" s="166">
        <f t="shared" si="1136"/>
        <v>0</v>
      </c>
      <c r="DE159" s="166">
        <f t="shared" si="1136"/>
        <v>0</v>
      </c>
      <c r="DF159" s="166">
        <f t="shared" si="1136"/>
        <v>0</v>
      </c>
      <c r="DG159" s="166">
        <f t="shared" si="1136"/>
        <v>0</v>
      </c>
      <c r="DH159" s="166">
        <f t="shared" si="1137"/>
        <v>0</v>
      </c>
      <c r="DI159" s="166">
        <f t="shared" si="1137"/>
        <v>0</v>
      </c>
      <c r="DJ159" s="166">
        <f t="shared" si="1137"/>
        <v>0</v>
      </c>
      <c r="DK159" s="166">
        <f t="shared" si="1137"/>
        <v>0</v>
      </c>
      <c r="DL159" s="166">
        <f t="shared" si="1137"/>
        <v>0</v>
      </c>
      <c r="DM159" s="166">
        <f t="shared" si="1137"/>
        <v>0</v>
      </c>
      <c r="DN159" s="166">
        <f t="shared" si="1137"/>
        <v>0</v>
      </c>
      <c r="DO159" s="166">
        <f t="shared" si="1137"/>
        <v>0</v>
      </c>
      <c r="DP159" s="166">
        <f t="shared" si="1137"/>
        <v>0</v>
      </c>
      <c r="DQ159" s="166">
        <f t="shared" si="1137"/>
        <v>0</v>
      </c>
      <c r="DS159" s="166">
        <f t="shared" si="1138"/>
        <v>0</v>
      </c>
      <c r="DT159" s="166">
        <f t="shared" si="1138"/>
        <v>0</v>
      </c>
      <c r="DU159" s="166">
        <f t="shared" si="1138"/>
        <v>0</v>
      </c>
      <c r="DV159" s="166">
        <f t="shared" si="1138"/>
        <v>0</v>
      </c>
      <c r="DW159" s="166">
        <f t="shared" si="1138"/>
        <v>0</v>
      </c>
      <c r="DX159" s="166">
        <f t="shared" si="1138"/>
        <v>0</v>
      </c>
      <c r="DY159" s="166">
        <f t="shared" si="1138"/>
        <v>0</v>
      </c>
      <c r="DZ159" s="166">
        <f t="shared" si="1138"/>
        <v>0</v>
      </c>
      <c r="EA159" s="166">
        <f t="shared" si="1138"/>
        <v>0</v>
      </c>
      <c r="EB159" s="166">
        <f t="shared" si="1138"/>
        <v>0</v>
      </c>
      <c r="EC159" s="166">
        <f t="shared" si="1139"/>
        <v>0</v>
      </c>
      <c r="ED159" s="166">
        <f t="shared" si="1139"/>
        <v>0</v>
      </c>
      <c r="EE159" s="166">
        <f t="shared" si="1139"/>
        <v>0</v>
      </c>
      <c r="EF159" s="166">
        <f t="shared" si="1139"/>
        <v>0</v>
      </c>
      <c r="EG159" s="166">
        <f t="shared" si="1139"/>
        <v>0</v>
      </c>
      <c r="EH159" s="166">
        <f t="shared" si="1139"/>
        <v>0</v>
      </c>
      <c r="EI159" s="166">
        <f t="shared" si="1139"/>
        <v>0</v>
      </c>
      <c r="EJ159" s="166">
        <f t="shared" si="1139"/>
        <v>0</v>
      </c>
      <c r="EK159" s="166">
        <f t="shared" si="1139"/>
        <v>0</v>
      </c>
      <c r="EL159" s="166">
        <f t="shared" si="1139"/>
        <v>0</v>
      </c>
      <c r="EM159" s="166">
        <f t="shared" si="1140"/>
        <v>0</v>
      </c>
      <c r="EN159" s="166">
        <f t="shared" si="1140"/>
        <v>0</v>
      </c>
      <c r="EO159" s="166">
        <f t="shared" si="1140"/>
        <v>0</v>
      </c>
      <c r="EP159" s="166">
        <f t="shared" si="1140"/>
        <v>0</v>
      </c>
      <c r="EQ159" s="166">
        <f t="shared" si="1140"/>
        <v>0</v>
      </c>
      <c r="ER159" s="166">
        <f t="shared" si="1140"/>
        <v>0</v>
      </c>
      <c r="ES159" s="166">
        <f t="shared" si="1140"/>
        <v>0</v>
      </c>
      <c r="ET159" s="166">
        <f t="shared" si="1140"/>
        <v>0</v>
      </c>
      <c r="EU159" s="166">
        <f t="shared" si="1140"/>
        <v>0</v>
      </c>
      <c r="EV159" s="166">
        <f t="shared" si="1140"/>
        <v>0</v>
      </c>
      <c r="EW159" s="166">
        <f t="shared" si="1141"/>
        <v>0</v>
      </c>
      <c r="EX159" s="166">
        <f t="shared" si="1141"/>
        <v>0</v>
      </c>
      <c r="EY159" s="166">
        <f t="shared" si="1141"/>
        <v>0</v>
      </c>
      <c r="EZ159" s="166">
        <f t="shared" si="1141"/>
        <v>0</v>
      </c>
      <c r="FA159" s="166">
        <f t="shared" si="1141"/>
        <v>0</v>
      </c>
      <c r="FB159" s="166">
        <f t="shared" si="1141"/>
        <v>0</v>
      </c>
      <c r="FC159" s="166">
        <f t="shared" si="1141"/>
        <v>0</v>
      </c>
      <c r="FD159" s="166">
        <f t="shared" si="1141"/>
        <v>0</v>
      </c>
      <c r="FE159" s="166">
        <f t="shared" si="1141"/>
        <v>0</v>
      </c>
      <c r="FF159" s="166">
        <f t="shared" si="1141"/>
        <v>0</v>
      </c>
      <c r="FH159" s="166">
        <f t="shared" si="1142"/>
        <v>0</v>
      </c>
      <c r="FI159" s="166">
        <f t="shared" si="1143"/>
        <v>0</v>
      </c>
      <c r="FJ159" s="166">
        <f t="shared" si="1143"/>
        <v>0</v>
      </c>
      <c r="FK159" s="166">
        <f t="shared" si="1143"/>
        <v>0</v>
      </c>
      <c r="FL159" s="166">
        <f t="shared" si="1143"/>
        <v>0</v>
      </c>
      <c r="FM159" s="166">
        <f t="shared" si="1143"/>
        <v>0</v>
      </c>
      <c r="FN159" s="166">
        <f t="shared" si="1143"/>
        <v>0</v>
      </c>
      <c r="FO159" s="166">
        <f t="shared" si="1143"/>
        <v>0</v>
      </c>
      <c r="FP159" s="166">
        <f t="shared" si="1143"/>
        <v>0</v>
      </c>
      <c r="FQ159" s="166">
        <f t="shared" si="1143"/>
        <v>0</v>
      </c>
      <c r="FR159" s="166">
        <f t="shared" si="1143"/>
        <v>0</v>
      </c>
      <c r="FS159" s="166">
        <f t="shared" si="1143"/>
        <v>0</v>
      </c>
      <c r="FT159" s="166">
        <f t="shared" si="1143"/>
        <v>0</v>
      </c>
      <c r="FU159" s="166">
        <f t="shared" si="1143"/>
        <v>0</v>
      </c>
      <c r="FV159" s="166">
        <f t="shared" si="1143"/>
        <v>0</v>
      </c>
      <c r="FW159" s="166">
        <f t="shared" si="1143"/>
        <v>0</v>
      </c>
      <c r="FX159" s="166">
        <f t="shared" si="1143"/>
        <v>0</v>
      </c>
      <c r="FY159" s="166">
        <f t="shared" si="1144"/>
        <v>0</v>
      </c>
      <c r="FZ159" s="166">
        <f t="shared" si="1145"/>
        <v>0</v>
      </c>
      <c r="GA159" s="166">
        <f t="shared" si="1146"/>
        <v>0</v>
      </c>
      <c r="GB159" s="166">
        <f t="shared" si="1147"/>
        <v>0</v>
      </c>
      <c r="GC159" s="166">
        <f t="shared" si="1148"/>
        <v>0</v>
      </c>
      <c r="GD159" s="166">
        <f t="shared" si="1149"/>
        <v>0</v>
      </c>
      <c r="GE159" s="166">
        <f t="shared" si="1150"/>
        <v>0</v>
      </c>
      <c r="GF159" s="166">
        <f t="shared" si="1151"/>
        <v>0</v>
      </c>
      <c r="GG159" s="166">
        <f t="shared" si="1152"/>
        <v>0</v>
      </c>
      <c r="GH159" s="166">
        <f t="shared" si="1153"/>
        <v>0</v>
      </c>
      <c r="GI159" s="166">
        <f t="shared" si="1154"/>
        <v>0</v>
      </c>
      <c r="GJ159" s="166">
        <f t="shared" si="1155"/>
        <v>0</v>
      </c>
      <c r="GK159" s="166">
        <f t="shared" si="1156"/>
        <v>0</v>
      </c>
      <c r="GL159" s="166">
        <f t="shared" si="1157"/>
        <v>0</v>
      </c>
      <c r="GM159" s="166">
        <f t="shared" si="1158"/>
        <v>0</v>
      </c>
      <c r="GN159" s="166">
        <f t="shared" si="1159"/>
        <v>0</v>
      </c>
      <c r="GO159" s="166">
        <f t="shared" si="1160"/>
        <v>0</v>
      </c>
      <c r="GP159" s="166">
        <f t="shared" si="1161"/>
        <v>0</v>
      </c>
      <c r="GQ159" s="166">
        <f t="shared" si="1162"/>
        <v>0</v>
      </c>
      <c r="GR159" s="166">
        <f t="shared" si="1163"/>
        <v>0</v>
      </c>
      <c r="GS159" s="166">
        <f t="shared" si="1164"/>
        <v>0</v>
      </c>
      <c r="GT159" s="166">
        <f t="shared" si="1165"/>
        <v>0</v>
      </c>
      <c r="GU159" s="166">
        <f t="shared" si="1166"/>
        <v>0</v>
      </c>
      <c r="GW159" s="166">
        <f t="shared" si="1167"/>
        <v>0</v>
      </c>
      <c r="GX159" s="166">
        <f t="shared" si="1167"/>
        <v>0</v>
      </c>
      <c r="GY159" s="166">
        <f t="shared" si="1167"/>
        <v>0</v>
      </c>
      <c r="GZ159" s="166">
        <f t="shared" si="1167"/>
        <v>0</v>
      </c>
      <c r="HA159" s="166">
        <f t="shared" si="1167"/>
        <v>0</v>
      </c>
      <c r="HB159" s="166">
        <f t="shared" si="1167"/>
        <v>0</v>
      </c>
      <c r="HC159" s="166">
        <f t="shared" si="1167"/>
        <v>0</v>
      </c>
      <c r="HD159" s="166">
        <f t="shared" si="1167"/>
        <v>0</v>
      </c>
      <c r="HE159" s="166">
        <f t="shared" si="1167"/>
        <v>0</v>
      </c>
      <c r="HF159" s="166">
        <f t="shared" si="1167"/>
        <v>0</v>
      </c>
      <c r="HG159" s="166">
        <f t="shared" si="1167"/>
        <v>0</v>
      </c>
      <c r="HH159" s="166">
        <f t="shared" si="1167"/>
        <v>0</v>
      </c>
      <c r="HI159" s="166">
        <f t="shared" si="1167"/>
        <v>0</v>
      </c>
      <c r="HJ159" s="166">
        <f t="shared" si="1167"/>
        <v>0</v>
      </c>
      <c r="HK159" s="166">
        <f t="shared" si="1167"/>
        <v>0</v>
      </c>
      <c r="HL159" s="166">
        <f t="shared" si="1167"/>
        <v>0</v>
      </c>
      <c r="HM159" s="166">
        <f t="shared" si="1167"/>
        <v>0</v>
      </c>
      <c r="HN159" s="166">
        <f t="shared" si="1167"/>
        <v>0</v>
      </c>
      <c r="HO159" s="166">
        <f t="shared" si="1167"/>
        <v>0</v>
      </c>
      <c r="HP159" s="166">
        <f t="shared" si="1167"/>
        <v>0</v>
      </c>
      <c r="HQ159" s="166">
        <f t="shared" si="1167"/>
        <v>0</v>
      </c>
      <c r="HR159" s="166">
        <f t="shared" si="1167"/>
        <v>0</v>
      </c>
      <c r="HS159" s="166">
        <f t="shared" si="1167"/>
        <v>0</v>
      </c>
      <c r="HT159" s="166">
        <f t="shared" si="1167"/>
        <v>0</v>
      </c>
      <c r="HU159" s="166">
        <f t="shared" si="1167"/>
        <v>0</v>
      </c>
      <c r="HV159" s="166">
        <f t="shared" si="1167"/>
        <v>0</v>
      </c>
      <c r="HW159" s="166">
        <f t="shared" si="1167"/>
        <v>0</v>
      </c>
      <c r="HX159" s="166">
        <f t="shared" si="1167"/>
        <v>0</v>
      </c>
      <c r="HY159" s="166">
        <f t="shared" si="1167"/>
        <v>0</v>
      </c>
      <c r="HZ159" s="166">
        <f t="shared" si="1167"/>
        <v>0</v>
      </c>
      <c r="IA159" s="166">
        <f t="shared" si="1167"/>
        <v>0</v>
      </c>
      <c r="IB159" s="166">
        <f t="shared" si="1167"/>
        <v>0</v>
      </c>
      <c r="IC159" s="166">
        <f t="shared" si="1167"/>
        <v>0</v>
      </c>
      <c r="ID159" s="166">
        <f t="shared" si="1168"/>
        <v>0</v>
      </c>
      <c r="IE159" s="166">
        <f t="shared" si="1169"/>
        <v>0</v>
      </c>
      <c r="IF159" s="166">
        <f t="shared" si="1170"/>
        <v>0</v>
      </c>
      <c r="IG159" s="166">
        <f t="shared" si="1171"/>
        <v>0</v>
      </c>
      <c r="IH159" s="166">
        <f t="shared" si="1172"/>
        <v>0</v>
      </c>
      <c r="II159" s="166">
        <f t="shared" si="1173"/>
        <v>0</v>
      </c>
      <c r="IJ159" s="166">
        <f t="shared" si="1174"/>
        <v>0</v>
      </c>
      <c r="IL159" s="166">
        <f t="shared" si="1175"/>
        <v>0</v>
      </c>
      <c r="IM159" s="166">
        <f t="shared" si="1175"/>
        <v>0</v>
      </c>
      <c r="IN159" s="166">
        <f t="shared" si="1175"/>
        <v>0</v>
      </c>
      <c r="IO159" s="166">
        <f t="shared" si="1175"/>
        <v>0</v>
      </c>
      <c r="IP159" s="166">
        <f t="shared" si="1175"/>
        <v>0</v>
      </c>
      <c r="IQ159" s="166">
        <f t="shared" si="1175"/>
        <v>0</v>
      </c>
      <c r="IR159" s="166">
        <f t="shared" si="1175"/>
        <v>0</v>
      </c>
      <c r="IS159" s="166">
        <f t="shared" si="1175"/>
        <v>0</v>
      </c>
      <c r="IT159" s="166">
        <f t="shared" si="1175"/>
        <v>0</v>
      </c>
      <c r="IU159" s="166">
        <f t="shared" si="1175"/>
        <v>0</v>
      </c>
      <c r="IV159" s="166">
        <f t="shared" si="1176"/>
        <v>0</v>
      </c>
      <c r="IW159" s="166">
        <f t="shared" si="1176"/>
        <v>0</v>
      </c>
      <c r="IX159" s="166">
        <f t="shared" si="1176"/>
        <v>0</v>
      </c>
      <c r="IY159" s="166">
        <f t="shared" si="1176"/>
        <v>0</v>
      </c>
      <c r="IZ159" s="166">
        <f t="shared" si="1176"/>
        <v>0</v>
      </c>
      <c r="JA159" s="166">
        <f t="shared" si="1176"/>
        <v>0</v>
      </c>
      <c r="JB159" s="166">
        <f t="shared" si="1176"/>
        <v>0</v>
      </c>
      <c r="JC159" s="166">
        <f t="shared" si="1176"/>
        <v>0</v>
      </c>
      <c r="JD159" s="166">
        <f t="shared" si="1176"/>
        <v>0</v>
      </c>
      <c r="JE159" s="166">
        <f t="shared" si="1176"/>
        <v>0</v>
      </c>
      <c r="JF159" s="166">
        <f t="shared" si="1177"/>
        <v>0</v>
      </c>
      <c r="JG159" s="166">
        <f t="shared" si="1177"/>
        <v>0</v>
      </c>
      <c r="JH159" s="166">
        <f t="shared" si="1177"/>
        <v>0</v>
      </c>
      <c r="JI159" s="166">
        <f t="shared" si="1177"/>
        <v>0</v>
      </c>
      <c r="JJ159" s="166">
        <f t="shared" si="1177"/>
        <v>0</v>
      </c>
      <c r="JK159" s="166">
        <f t="shared" si="1177"/>
        <v>0</v>
      </c>
      <c r="JL159" s="166">
        <f t="shared" si="1177"/>
        <v>0</v>
      </c>
      <c r="JM159" s="166">
        <f t="shared" si="1177"/>
        <v>0</v>
      </c>
      <c r="JN159" s="166">
        <f t="shared" si="1177"/>
        <v>0</v>
      </c>
      <c r="JO159" s="166">
        <f t="shared" si="1177"/>
        <v>0</v>
      </c>
      <c r="JP159" s="166">
        <f t="shared" si="1178"/>
        <v>0</v>
      </c>
      <c r="JQ159" s="166">
        <f t="shared" si="1178"/>
        <v>0</v>
      </c>
      <c r="JR159" s="166">
        <f t="shared" si="1178"/>
        <v>0</v>
      </c>
      <c r="JS159" s="166">
        <f t="shared" si="1178"/>
        <v>0</v>
      </c>
      <c r="JT159" s="166">
        <f t="shared" si="1178"/>
        <v>0</v>
      </c>
      <c r="JU159" s="166">
        <f t="shared" si="1178"/>
        <v>0</v>
      </c>
      <c r="JV159" s="166">
        <f t="shared" si="1178"/>
        <v>0</v>
      </c>
      <c r="JW159" s="166">
        <f t="shared" si="1178"/>
        <v>0</v>
      </c>
      <c r="JX159" s="166">
        <f t="shared" si="1178"/>
        <v>0</v>
      </c>
      <c r="JY159" s="166">
        <f t="shared" si="1178"/>
        <v>0</v>
      </c>
      <c r="JZ159" s="167" t="str">
        <f>IF(MAX(IL159:JY159)=1,CONCATENATE("If no, insufficient documentation of the unforseen emergency situation."),"")</f>
        <v/>
      </c>
    </row>
    <row r="160" spans="1:286" ht="12.95" customHeight="1" x14ac:dyDescent="0.25">
      <c r="A160" s="284" t="s">
        <v>64</v>
      </c>
      <c r="B160" s="284"/>
      <c r="C160" s="284"/>
      <c r="D160" s="284"/>
      <c r="E160" s="284"/>
      <c r="F160" s="284"/>
      <c r="G160" s="284"/>
      <c r="H160" s="284"/>
      <c r="I160" s="284"/>
      <c r="J160" s="284"/>
      <c r="K160" s="284"/>
      <c r="L160" s="284"/>
      <c r="M160" s="284"/>
      <c r="N160" s="284"/>
      <c r="O160" s="284"/>
      <c r="P160" s="284"/>
      <c r="Q160" s="284"/>
      <c r="R160" s="154" t="str">
        <f t="shared" si="1131"/>
        <v/>
      </c>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298"/>
      <c r="BH160" s="299"/>
      <c r="BI160" s="299"/>
      <c r="BJ160" s="299"/>
      <c r="BK160" s="299"/>
      <c r="BL160" s="299"/>
      <c r="BM160" s="299"/>
      <c r="BN160" s="299"/>
      <c r="BO160" s="299"/>
      <c r="BP160" s="299"/>
      <c r="BQ160" s="299"/>
      <c r="BR160" s="299"/>
      <c r="BS160" s="299"/>
      <c r="BT160" s="299"/>
      <c r="BU160" s="299"/>
      <c r="BV160" s="299"/>
      <c r="BW160" s="300"/>
      <c r="BY160" s="146"/>
      <c r="BZ160" s="158" t="str">
        <f t="shared" si="1179"/>
        <v/>
      </c>
      <c r="CA160" s="166">
        <f t="shared" si="1132"/>
        <v>0</v>
      </c>
      <c r="CB160" s="166">
        <f t="shared" si="1133"/>
        <v>0</v>
      </c>
      <c r="CD160" s="166">
        <f t="shared" si="1134"/>
        <v>0</v>
      </c>
      <c r="CE160" s="166">
        <f t="shared" si="1134"/>
        <v>0</v>
      </c>
      <c r="CF160" s="166">
        <f t="shared" si="1134"/>
        <v>0</v>
      </c>
      <c r="CG160" s="166">
        <f t="shared" si="1134"/>
        <v>0</v>
      </c>
      <c r="CH160" s="166">
        <f t="shared" si="1134"/>
        <v>0</v>
      </c>
      <c r="CI160" s="166">
        <f t="shared" si="1134"/>
        <v>0</v>
      </c>
      <c r="CJ160" s="166">
        <f t="shared" si="1134"/>
        <v>0</v>
      </c>
      <c r="CK160" s="166">
        <f t="shared" si="1134"/>
        <v>0</v>
      </c>
      <c r="CL160" s="166">
        <f t="shared" si="1134"/>
        <v>0</v>
      </c>
      <c r="CM160" s="166">
        <f t="shared" si="1134"/>
        <v>0</v>
      </c>
      <c r="CN160" s="166">
        <f t="shared" si="1135"/>
        <v>0</v>
      </c>
      <c r="CO160" s="166">
        <f t="shared" si="1135"/>
        <v>0</v>
      </c>
      <c r="CP160" s="166">
        <f t="shared" si="1135"/>
        <v>0</v>
      </c>
      <c r="CQ160" s="166">
        <f t="shared" si="1135"/>
        <v>0</v>
      </c>
      <c r="CR160" s="166">
        <f t="shared" si="1135"/>
        <v>0</v>
      </c>
      <c r="CS160" s="166">
        <f t="shared" si="1135"/>
        <v>0</v>
      </c>
      <c r="CT160" s="166">
        <f t="shared" si="1135"/>
        <v>0</v>
      </c>
      <c r="CU160" s="166">
        <f t="shared" si="1135"/>
        <v>0</v>
      </c>
      <c r="CV160" s="166">
        <f t="shared" si="1135"/>
        <v>0</v>
      </c>
      <c r="CW160" s="166">
        <f t="shared" si="1135"/>
        <v>0</v>
      </c>
      <c r="CX160" s="166">
        <f t="shared" si="1136"/>
        <v>0</v>
      </c>
      <c r="CY160" s="166">
        <f t="shared" si="1136"/>
        <v>0</v>
      </c>
      <c r="CZ160" s="166">
        <f t="shared" si="1136"/>
        <v>0</v>
      </c>
      <c r="DA160" s="166">
        <f t="shared" si="1136"/>
        <v>0</v>
      </c>
      <c r="DB160" s="166">
        <f t="shared" si="1136"/>
        <v>0</v>
      </c>
      <c r="DC160" s="166">
        <f t="shared" si="1136"/>
        <v>0</v>
      </c>
      <c r="DD160" s="166">
        <f t="shared" si="1136"/>
        <v>0</v>
      </c>
      <c r="DE160" s="166">
        <f t="shared" si="1136"/>
        <v>0</v>
      </c>
      <c r="DF160" s="166">
        <f t="shared" si="1136"/>
        <v>0</v>
      </c>
      <c r="DG160" s="166">
        <f t="shared" si="1136"/>
        <v>0</v>
      </c>
      <c r="DH160" s="166">
        <f t="shared" si="1137"/>
        <v>0</v>
      </c>
      <c r="DI160" s="166">
        <f t="shared" si="1137"/>
        <v>0</v>
      </c>
      <c r="DJ160" s="166">
        <f t="shared" si="1137"/>
        <v>0</v>
      </c>
      <c r="DK160" s="166">
        <f t="shared" si="1137"/>
        <v>0</v>
      </c>
      <c r="DL160" s="166">
        <f t="shared" si="1137"/>
        <v>0</v>
      </c>
      <c r="DM160" s="166">
        <f t="shared" si="1137"/>
        <v>0</v>
      </c>
      <c r="DN160" s="166">
        <f t="shared" si="1137"/>
        <v>0</v>
      </c>
      <c r="DO160" s="166">
        <f t="shared" si="1137"/>
        <v>0</v>
      </c>
      <c r="DP160" s="166">
        <f t="shared" si="1137"/>
        <v>0</v>
      </c>
      <c r="DQ160" s="166">
        <f t="shared" si="1137"/>
        <v>0</v>
      </c>
      <c r="DS160" s="166">
        <f t="shared" si="1138"/>
        <v>0</v>
      </c>
      <c r="DT160" s="166">
        <f t="shared" si="1138"/>
        <v>0</v>
      </c>
      <c r="DU160" s="166">
        <f t="shared" si="1138"/>
        <v>0</v>
      </c>
      <c r="DV160" s="166">
        <f t="shared" si="1138"/>
        <v>0</v>
      </c>
      <c r="DW160" s="166">
        <f t="shared" si="1138"/>
        <v>0</v>
      </c>
      <c r="DX160" s="166">
        <f t="shared" si="1138"/>
        <v>0</v>
      </c>
      <c r="DY160" s="166">
        <f t="shared" si="1138"/>
        <v>0</v>
      </c>
      <c r="DZ160" s="166">
        <f t="shared" si="1138"/>
        <v>0</v>
      </c>
      <c r="EA160" s="166">
        <f t="shared" si="1138"/>
        <v>0</v>
      </c>
      <c r="EB160" s="166">
        <f t="shared" si="1138"/>
        <v>0</v>
      </c>
      <c r="EC160" s="166">
        <f t="shared" si="1139"/>
        <v>0</v>
      </c>
      <c r="ED160" s="166">
        <f t="shared" si="1139"/>
        <v>0</v>
      </c>
      <c r="EE160" s="166">
        <f t="shared" si="1139"/>
        <v>0</v>
      </c>
      <c r="EF160" s="166">
        <f t="shared" si="1139"/>
        <v>0</v>
      </c>
      <c r="EG160" s="166">
        <f t="shared" si="1139"/>
        <v>0</v>
      </c>
      <c r="EH160" s="166">
        <f t="shared" si="1139"/>
        <v>0</v>
      </c>
      <c r="EI160" s="166">
        <f t="shared" si="1139"/>
        <v>0</v>
      </c>
      <c r="EJ160" s="166">
        <f t="shared" si="1139"/>
        <v>0</v>
      </c>
      <c r="EK160" s="166">
        <f t="shared" si="1139"/>
        <v>0</v>
      </c>
      <c r="EL160" s="166">
        <f t="shared" si="1139"/>
        <v>0</v>
      </c>
      <c r="EM160" s="166">
        <f t="shared" si="1140"/>
        <v>0</v>
      </c>
      <c r="EN160" s="166">
        <f t="shared" si="1140"/>
        <v>0</v>
      </c>
      <c r="EO160" s="166">
        <f t="shared" si="1140"/>
        <v>0</v>
      </c>
      <c r="EP160" s="166">
        <f t="shared" si="1140"/>
        <v>0</v>
      </c>
      <c r="EQ160" s="166">
        <f t="shared" si="1140"/>
        <v>0</v>
      </c>
      <c r="ER160" s="166">
        <f t="shared" si="1140"/>
        <v>0</v>
      </c>
      <c r="ES160" s="166">
        <f t="shared" si="1140"/>
        <v>0</v>
      </c>
      <c r="ET160" s="166">
        <f t="shared" si="1140"/>
        <v>0</v>
      </c>
      <c r="EU160" s="166">
        <f t="shared" si="1140"/>
        <v>0</v>
      </c>
      <c r="EV160" s="166">
        <f t="shared" si="1140"/>
        <v>0</v>
      </c>
      <c r="EW160" s="166">
        <f t="shared" si="1141"/>
        <v>0</v>
      </c>
      <c r="EX160" s="166">
        <f t="shared" si="1141"/>
        <v>0</v>
      </c>
      <c r="EY160" s="166">
        <f t="shared" si="1141"/>
        <v>0</v>
      </c>
      <c r="EZ160" s="166">
        <f t="shared" si="1141"/>
        <v>0</v>
      </c>
      <c r="FA160" s="166">
        <f t="shared" si="1141"/>
        <v>0</v>
      </c>
      <c r="FB160" s="166">
        <f t="shared" si="1141"/>
        <v>0</v>
      </c>
      <c r="FC160" s="166">
        <f t="shared" si="1141"/>
        <v>0</v>
      </c>
      <c r="FD160" s="166">
        <f t="shared" si="1141"/>
        <v>0</v>
      </c>
      <c r="FE160" s="166">
        <f t="shared" si="1141"/>
        <v>0</v>
      </c>
      <c r="FF160" s="166">
        <f t="shared" si="1141"/>
        <v>0</v>
      </c>
      <c r="FH160" s="166">
        <f t="shared" si="1142"/>
        <v>0</v>
      </c>
      <c r="FI160" s="166">
        <f t="shared" si="1143"/>
        <v>0</v>
      </c>
      <c r="FJ160" s="166">
        <f t="shared" si="1143"/>
        <v>0</v>
      </c>
      <c r="FK160" s="166">
        <f t="shared" si="1143"/>
        <v>0</v>
      </c>
      <c r="FL160" s="166">
        <f t="shared" si="1143"/>
        <v>0</v>
      </c>
      <c r="FM160" s="166">
        <f t="shared" si="1143"/>
        <v>0</v>
      </c>
      <c r="FN160" s="166">
        <f t="shared" si="1143"/>
        <v>0</v>
      </c>
      <c r="FO160" s="166">
        <f t="shared" si="1143"/>
        <v>0</v>
      </c>
      <c r="FP160" s="166">
        <f t="shared" si="1143"/>
        <v>0</v>
      </c>
      <c r="FQ160" s="166">
        <f t="shared" si="1143"/>
        <v>0</v>
      </c>
      <c r="FR160" s="166">
        <f t="shared" si="1143"/>
        <v>0</v>
      </c>
      <c r="FS160" s="166">
        <f t="shared" si="1143"/>
        <v>0</v>
      </c>
      <c r="FT160" s="166">
        <f t="shared" si="1143"/>
        <v>0</v>
      </c>
      <c r="FU160" s="166">
        <f t="shared" si="1143"/>
        <v>0</v>
      </c>
      <c r="FV160" s="166">
        <f t="shared" si="1143"/>
        <v>0</v>
      </c>
      <c r="FW160" s="166">
        <f t="shared" si="1143"/>
        <v>0</v>
      </c>
      <c r="FX160" s="166">
        <f t="shared" si="1143"/>
        <v>0</v>
      </c>
      <c r="FY160" s="166">
        <f t="shared" si="1144"/>
        <v>0</v>
      </c>
      <c r="FZ160" s="166">
        <f t="shared" si="1145"/>
        <v>0</v>
      </c>
      <c r="GA160" s="166">
        <f t="shared" si="1146"/>
        <v>0</v>
      </c>
      <c r="GB160" s="166">
        <f t="shared" si="1147"/>
        <v>0</v>
      </c>
      <c r="GC160" s="166">
        <f t="shared" si="1148"/>
        <v>0</v>
      </c>
      <c r="GD160" s="166">
        <f t="shared" si="1149"/>
        <v>0</v>
      </c>
      <c r="GE160" s="166">
        <f t="shared" si="1150"/>
        <v>0</v>
      </c>
      <c r="GF160" s="166">
        <f t="shared" si="1151"/>
        <v>0</v>
      </c>
      <c r="GG160" s="166">
        <f t="shared" si="1152"/>
        <v>0</v>
      </c>
      <c r="GH160" s="166">
        <f t="shared" si="1153"/>
        <v>0</v>
      </c>
      <c r="GI160" s="166">
        <f t="shared" si="1154"/>
        <v>0</v>
      </c>
      <c r="GJ160" s="166">
        <f t="shared" si="1155"/>
        <v>0</v>
      </c>
      <c r="GK160" s="166">
        <f t="shared" si="1156"/>
        <v>0</v>
      </c>
      <c r="GL160" s="166">
        <f t="shared" si="1157"/>
        <v>0</v>
      </c>
      <c r="GM160" s="166">
        <f t="shared" si="1158"/>
        <v>0</v>
      </c>
      <c r="GN160" s="166">
        <f t="shared" si="1159"/>
        <v>0</v>
      </c>
      <c r="GO160" s="166">
        <f t="shared" si="1160"/>
        <v>0</v>
      </c>
      <c r="GP160" s="166">
        <f t="shared" si="1161"/>
        <v>0</v>
      </c>
      <c r="GQ160" s="166">
        <f t="shared" si="1162"/>
        <v>0</v>
      </c>
      <c r="GR160" s="166">
        <f t="shared" si="1163"/>
        <v>0</v>
      </c>
      <c r="GS160" s="166">
        <f t="shared" si="1164"/>
        <v>0</v>
      </c>
      <c r="GT160" s="166">
        <f t="shared" si="1165"/>
        <v>0</v>
      </c>
      <c r="GU160" s="166">
        <f t="shared" si="1166"/>
        <v>0</v>
      </c>
      <c r="GW160" s="166">
        <f t="shared" si="1167"/>
        <v>0</v>
      </c>
      <c r="GX160" s="166">
        <f t="shared" si="1167"/>
        <v>0</v>
      </c>
      <c r="GY160" s="166">
        <f t="shared" si="1167"/>
        <v>0</v>
      </c>
      <c r="GZ160" s="166">
        <f t="shared" si="1167"/>
        <v>0</v>
      </c>
      <c r="HA160" s="166">
        <f t="shared" si="1167"/>
        <v>0</v>
      </c>
      <c r="HB160" s="166">
        <f t="shared" si="1167"/>
        <v>0</v>
      </c>
      <c r="HC160" s="166">
        <f t="shared" si="1167"/>
        <v>0</v>
      </c>
      <c r="HD160" s="166">
        <f t="shared" si="1167"/>
        <v>0</v>
      </c>
      <c r="HE160" s="166">
        <f t="shared" si="1167"/>
        <v>0</v>
      </c>
      <c r="HF160" s="166">
        <f t="shared" si="1167"/>
        <v>0</v>
      </c>
      <c r="HG160" s="166">
        <f t="shared" si="1167"/>
        <v>0</v>
      </c>
      <c r="HH160" s="166">
        <f t="shared" si="1167"/>
        <v>0</v>
      </c>
      <c r="HI160" s="166">
        <f t="shared" si="1167"/>
        <v>0</v>
      </c>
      <c r="HJ160" s="166">
        <f t="shared" si="1167"/>
        <v>0</v>
      </c>
      <c r="HK160" s="166">
        <f t="shared" si="1167"/>
        <v>0</v>
      </c>
      <c r="HL160" s="166">
        <f t="shared" si="1167"/>
        <v>0</v>
      </c>
      <c r="HM160" s="166">
        <f t="shared" si="1167"/>
        <v>0</v>
      </c>
      <c r="HN160" s="166">
        <f t="shared" si="1167"/>
        <v>0</v>
      </c>
      <c r="HO160" s="166">
        <f t="shared" si="1167"/>
        <v>0</v>
      </c>
      <c r="HP160" s="166">
        <f t="shared" si="1167"/>
        <v>0</v>
      </c>
      <c r="HQ160" s="166">
        <f t="shared" si="1167"/>
        <v>0</v>
      </c>
      <c r="HR160" s="166">
        <f t="shared" si="1167"/>
        <v>0</v>
      </c>
      <c r="HS160" s="166">
        <f t="shared" si="1167"/>
        <v>0</v>
      </c>
      <c r="HT160" s="166">
        <f t="shared" si="1167"/>
        <v>0</v>
      </c>
      <c r="HU160" s="166">
        <f t="shared" si="1167"/>
        <v>0</v>
      </c>
      <c r="HV160" s="166">
        <f t="shared" si="1167"/>
        <v>0</v>
      </c>
      <c r="HW160" s="166">
        <f t="shared" si="1167"/>
        <v>0</v>
      </c>
      <c r="HX160" s="166">
        <f t="shared" si="1167"/>
        <v>0</v>
      </c>
      <c r="HY160" s="166">
        <f t="shared" si="1167"/>
        <v>0</v>
      </c>
      <c r="HZ160" s="166">
        <f t="shared" si="1167"/>
        <v>0</v>
      </c>
      <c r="IA160" s="166">
        <f t="shared" si="1167"/>
        <v>0</v>
      </c>
      <c r="IB160" s="166">
        <f t="shared" si="1167"/>
        <v>0</v>
      </c>
      <c r="IC160" s="166">
        <f t="shared" si="1167"/>
        <v>0</v>
      </c>
      <c r="ID160" s="166">
        <f t="shared" si="1168"/>
        <v>0</v>
      </c>
      <c r="IE160" s="166">
        <f t="shared" si="1169"/>
        <v>0</v>
      </c>
      <c r="IF160" s="166">
        <f t="shared" si="1170"/>
        <v>0</v>
      </c>
      <c r="IG160" s="166">
        <f t="shared" si="1171"/>
        <v>0</v>
      </c>
      <c r="IH160" s="166">
        <f t="shared" si="1172"/>
        <v>0</v>
      </c>
      <c r="II160" s="166">
        <f t="shared" si="1173"/>
        <v>0</v>
      </c>
      <c r="IJ160" s="166">
        <f t="shared" si="1174"/>
        <v>0</v>
      </c>
      <c r="IL160" s="166">
        <f t="shared" si="1175"/>
        <v>0</v>
      </c>
      <c r="IM160" s="166">
        <f t="shared" si="1175"/>
        <v>0</v>
      </c>
      <c r="IN160" s="166">
        <f t="shared" si="1175"/>
        <v>0</v>
      </c>
      <c r="IO160" s="166">
        <f t="shared" si="1175"/>
        <v>0</v>
      </c>
      <c r="IP160" s="166">
        <f t="shared" si="1175"/>
        <v>0</v>
      </c>
      <c r="IQ160" s="166">
        <f t="shared" si="1175"/>
        <v>0</v>
      </c>
      <c r="IR160" s="166">
        <f t="shared" si="1175"/>
        <v>0</v>
      </c>
      <c r="IS160" s="166">
        <f t="shared" si="1175"/>
        <v>0</v>
      </c>
      <c r="IT160" s="166">
        <f t="shared" si="1175"/>
        <v>0</v>
      </c>
      <c r="IU160" s="166">
        <f t="shared" si="1175"/>
        <v>0</v>
      </c>
      <c r="IV160" s="166">
        <f t="shared" si="1176"/>
        <v>0</v>
      </c>
      <c r="IW160" s="166">
        <f t="shared" si="1176"/>
        <v>0</v>
      </c>
      <c r="IX160" s="166">
        <f t="shared" si="1176"/>
        <v>0</v>
      </c>
      <c r="IY160" s="166">
        <f t="shared" si="1176"/>
        <v>0</v>
      </c>
      <c r="IZ160" s="166">
        <f t="shared" si="1176"/>
        <v>0</v>
      </c>
      <c r="JA160" s="166">
        <f t="shared" si="1176"/>
        <v>0</v>
      </c>
      <c r="JB160" s="166">
        <f t="shared" si="1176"/>
        <v>0</v>
      </c>
      <c r="JC160" s="166">
        <f t="shared" si="1176"/>
        <v>0</v>
      </c>
      <c r="JD160" s="166">
        <f t="shared" si="1176"/>
        <v>0</v>
      </c>
      <c r="JE160" s="166">
        <f t="shared" si="1176"/>
        <v>0</v>
      </c>
      <c r="JF160" s="166">
        <f t="shared" si="1177"/>
        <v>0</v>
      </c>
      <c r="JG160" s="166">
        <f t="shared" si="1177"/>
        <v>0</v>
      </c>
      <c r="JH160" s="166">
        <f t="shared" si="1177"/>
        <v>0</v>
      </c>
      <c r="JI160" s="166">
        <f t="shared" si="1177"/>
        <v>0</v>
      </c>
      <c r="JJ160" s="166">
        <f t="shared" si="1177"/>
        <v>0</v>
      </c>
      <c r="JK160" s="166">
        <f t="shared" si="1177"/>
        <v>0</v>
      </c>
      <c r="JL160" s="166">
        <f t="shared" si="1177"/>
        <v>0</v>
      </c>
      <c r="JM160" s="166">
        <f t="shared" si="1177"/>
        <v>0</v>
      </c>
      <c r="JN160" s="166">
        <f t="shared" si="1177"/>
        <v>0</v>
      </c>
      <c r="JO160" s="166">
        <f t="shared" si="1177"/>
        <v>0</v>
      </c>
      <c r="JP160" s="166">
        <f t="shared" si="1178"/>
        <v>0</v>
      </c>
      <c r="JQ160" s="166">
        <f t="shared" si="1178"/>
        <v>0</v>
      </c>
      <c r="JR160" s="166">
        <f t="shared" si="1178"/>
        <v>0</v>
      </c>
      <c r="JS160" s="166">
        <f t="shared" si="1178"/>
        <v>0</v>
      </c>
      <c r="JT160" s="166">
        <f t="shared" si="1178"/>
        <v>0</v>
      </c>
      <c r="JU160" s="166">
        <f t="shared" si="1178"/>
        <v>0</v>
      </c>
      <c r="JV160" s="166">
        <f t="shared" si="1178"/>
        <v>0</v>
      </c>
      <c r="JW160" s="166">
        <f t="shared" si="1178"/>
        <v>0</v>
      </c>
      <c r="JX160" s="166">
        <f t="shared" si="1178"/>
        <v>0</v>
      </c>
      <c r="JY160" s="166">
        <f t="shared" si="1178"/>
        <v>0</v>
      </c>
      <c r="JZ160" s="167" t="str">
        <f>IF(MAX(IL160:JY160)=1,CONCATENATE("If no, 1) risk for incorrect calculation of days assisted and 2) risk for providing assistance in excess of the default or custom assistance cap."),"")</f>
        <v/>
      </c>
    </row>
    <row r="161" spans="1:286" ht="12.95" customHeight="1" x14ac:dyDescent="0.25">
      <c r="A161" s="284" t="s">
        <v>217</v>
      </c>
      <c r="B161" s="284"/>
      <c r="C161" s="284"/>
      <c r="D161" s="284"/>
      <c r="E161" s="284"/>
      <c r="F161" s="284"/>
      <c r="G161" s="284"/>
      <c r="H161" s="284"/>
      <c r="I161" s="284"/>
      <c r="J161" s="284"/>
      <c r="K161" s="284"/>
      <c r="L161" s="284"/>
      <c r="M161" s="284"/>
      <c r="N161" s="284"/>
      <c r="O161" s="284"/>
      <c r="P161" s="284"/>
      <c r="Q161" s="284"/>
      <c r="R161" s="154" t="str">
        <f t="shared" si="1131"/>
        <v/>
      </c>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298"/>
      <c r="BH161" s="299"/>
      <c r="BI161" s="299"/>
      <c r="BJ161" s="299"/>
      <c r="BK161" s="299"/>
      <c r="BL161" s="299"/>
      <c r="BM161" s="299"/>
      <c r="BN161" s="299"/>
      <c r="BO161" s="299"/>
      <c r="BP161" s="299"/>
      <c r="BQ161" s="299"/>
      <c r="BR161" s="299"/>
      <c r="BS161" s="299"/>
      <c r="BT161" s="299"/>
      <c r="BU161" s="299"/>
      <c r="BV161" s="299"/>
      <c r="BW161" s="300"/>
      <c r="BY161" s="146"/>
      <c r="BZ161" s="158" t="str">
        <f t="shared" si="1179"/>
        <v/>
      </c>
      <c r="CA161" s="166">
        <f t="shared" si="1132"/>
        <v>0</v>
      </c>
      <c r="CB161" s="166">
        <f t="shared" si="1133"/>
        <v>0</v>
      </c>
      <c r="CD161" s="166">
        <f t="shared" si="1134"/>
        <v>0</v>
      </c>
      <c r="CE161" s="166">
        <f t="shared" si="1134"/>
        <v>0</v>
      </c>
      <c r="CF161" s="166">
        <f t="shared" si="1134"/>
        <v>0</v>
      </c>
      <c r="CG161" s="166">
        <f t="shared" si="1134"/>
        <v>0</v>
      </c>
      <c r="CH161" s="166">
        <f t="shared" si="1134"/>
        <v>0</v>
      </c>
      <c r="CI161" s="166">
        <f t="shared" si="1134"/>
        <v>0</v>
      </c>
      <c r="CJ161" s="166">
        <f t="shared" si="1134"/>
        <v>0</v>
      </c>
      <c r="CK161" s="166">
        <f t="shared" si="1134"/>
        <v>0</v>
      </c>
      <c r="CL161" s="166">
        <f t="shared" si="1134"/>
        <v>0</v>
      </c>
      <c r="CM161" s="166">
        <f t="shared" si="1134"/>
        <v>0</v>
      </c>
      <c r="CN161" s="166">
        <f t="shared" si="1135"/>
        <v>0</v>
      </c>
      <c r="CO161" s="166">
        <f t="shared" si="1135"/>
        <v>0</v>
      </c>
      <c r="CP161" s="166">
        <f t="shared" si="1135"/>
        <v>0</v>
      </c>
      <c r="CQ161" s="166">
        <f t="shared" si="1135"/>
        <v>0</v>
      </c>
      <c r="CR161" s="166">
        <f t="shared" si="1135"/>
        <v>0</v>
      </c>
      <c r="CS161" s="166">
        <f t="shared" si="1135"/>
        <v>0</v>
      </c>
      <c r="CT161" s="166">
        <f t="shared" si="1135"/>
        <v>0</v>
      </c>
      <c r="CU161" s="166">
        <f t="shared" si="1135"/>
        <v>0</v>
      </c>
      <c r="CV161" s="166">
        <f t="shared" si="1135"/>
        <v>0</v>
      </c>
      <c r="CW161" s="166">
        <f t="shared" si="1135"/>
        <v>0</v>
      </c>
      <c r="CX161" s="166">
        <f t="shared" si="1136"/>
        <v>0</v>
      </c>
      <c r="CY161" s="166">
        <f t="shared" si="1136"/>
        <v>0</v>
      </c>
      <c r="CZ161" s="166">
        <f t="shared" si="1136"/>
        <v>0</v>
      </c>
      <c r="DA161" s="166">
        <f t="shared" si="1136"/>
        <v>0</v>
      </c>
      <c r="DB161" s="166">
        <f t="shared" si="1136"/>
        <v>0</v>
      </c>
      <c r="DC161" s="166">
        <f t="shared" si="1136"/>
        <v>0</v>
      </c>
      <c r="DD161" s="166">
        <f t="shared" si="1136"/>
        <v>0</v>
      </c>
      <c r="DE161" s="166">
        <f t="shared" si="1136"/>
        <v>0</v>
      </c>
      <c r="DF161" s="166">
        <f t="shared" si="1136"/>
        <v>0</v>
      </c>
      <c r="DG161" s="166">
        <f t="shared" si="1136"/>
        <v>0</v>
      </c>
      <c r="DH161" s="166">
        <f t="shared" si="1137"/>
        <v>0</v>
      </c>
      <c r="DI161" s="166">
        <f t="shared" si="1137"/>
        <v>0</v>
      </c>
      <c r="DJ161" s="166">
        <f t="shared" si="1137"/>
        <v>0</v>
      </c>
      <c r="DK161" s="166">
        <f t="shared" si="1137"/>
        <v>0</v>
      </c>
      <c r="DL161" s="166">
        <f t="shared" si="1137"/>
        <v>0</v>
      </c>
      <c r="DM161" s="166">
        <f t="shared" si="1137"/>
        <v>0</v>
      </c>
      <c r="DN161" s="166">
        <f t="shared" si="1137"/>
        <v>0</v>
      </c>
      <c r="DO161" s="166">
        <f t="shared" si="1137"/>
        <v>0</v>
      </c>
      <c r="DP161" s="166">
        <f t="shared" si="1137"/>
        <v>0</v>
      </c>
      <c r="DQ161" s="166">
        <f t="shared" si="1137"/>
        <v>0</v>
      </c>
      <c r="DS161" s="166">
        <f t="shared" si="1138"/>
        <v>0</v>
      </c>
      <c r="DT161" s="166">
        <f t="shared" si="1138"/>
        <v>0</v>
      </c>
      <c r="DU161" s="166">
        <f t="shared" si="1138"/>
        <v>0</v>
      </c>
      <c r="DV161" s="166">
        <f t="shared" si="1138"/>
        <v>0</v>
      </c>
      <c r="DW161" s="166">
        <f t="shared" si="1138"/>
        <v>0</v>
      </c>
      <c r="DX161" s="166">
        <f t="shared" si="1138"/>
        <v>0</v>
      </c>
      <c r="DY161" s="166">
        <f t="shared" si="1138"/>
        <v>0</v>
      </c>
      <c r="DZ161" s="166">
        <f t="shared" si="1138"/>
        <v>0</v>
      </c>
      <c r="EA161" s="166">
        <f t="shared" si="1138"/>
        <v>0</v>
      </c>
      <c r="EB161" s="166">
        <f t="shared" si="1138"/>
        <v>0</v>
      </c>
      <c r="EC161" s="166">
        <f t="shared" si="1139"/>
        <v>0</v>
      </c>
      <c r="ED161" s="166">
        <f t="shared" si="1139"/>
        <v>0</v>
      </c>
      <c r="EE161" s="166">
        <f t="shared" si="1139"/>
        <v>0</v>
      </c>
      <c r="EF161" s="166">
        <f t="shared" si="1139"/>
        <v>0</v>
      </c>
      <c r="EG161" s="166">
        <f t="shared" si="1139"/>
        <v>0</v>
      </c>
      <c r="EH161" s="166">
        <f t="shared" si="1139"/>
        <v>0</v>
      </c>
      <c r="EI161" s="166">
        <f t="shared" si="1139"/>
        <v>0</v>
      </c>
      <c r="EJ161" s="166">
        <f t="shared" si="1139"/>
        <v>0</v>
      </c>
      <c r="EK161" s="166">
        <f t="shared" si="1139"/>
        <v>0</v>
      </c>
      <c r="EL161" s="166">
        <f t="shared" si="1139"/>
        <v>0</v>
      </c>
      <c r="EM161" s="166">
        <f t="shared" si="1140"/>
        <v>0</v>
      </c>
      <c r="EN161" s="166">
        <f t="shared" si="1140"/>
        <v>0</v>
      </c>
      <c r="EO161" s="166">
        <f t="shared" si="1140"/>
        <v>0</v>
      </c>
      <c r="EP161" s="166">
        <f t="shared" si="1140"/>
        <v>0</v>
      </c>
      <c r="EQ161" s="166">
        <f t="shared" si="1140"/>
        <v>0</v>
      </c>
      <c r="ER161" s="166">
        <f t="shared" si="1140"/>
        <v>0</v>
      </c>
      <c r="ES161" s="166">
        <f t="shared" si="1140"/>
        <v>0</v>
      </c>
      <c r="ET161" s="166">
        <f t="shared" si="1140"/>
        <v>0</v>
      </c>
      <c r="EU161" s="166">
        <f t="shared" si="1140"/>
        <v>0</v>
      </c>
      <c r="EV161" s="166">
        <f t="shared" si="1140"/>
        <v>0</v>
      </c>
      <c r="EW161" s="166">
        <f t="shared" si="1141"/>
        <v>0</v>
      </c>
      <c r="EX161" s="166">
        <f t="shared" si="1141"/>
        <v>0</v>
      </c>
      <c r="EY161" s="166">
        <f t="shared" si="1141"/>
        <v>0</v>
      </c>
      <c r="EZ161" s="166">
        <f t="shared" si="1141"/>
        <v>0</v>
      </c>
      <c r="FA161" s="166">
        <f t="shared" si="1141"/>
        <v>0</v>
      </c>
      <c r="FB161" s="166">
        <f t="shared" si="1141"/>
        <v>0</v>
      </c>
      <c r="FC161" s="166">
        <f t="shared" si="1141"/>
        <v>0</v>
      </c>
      <c r="FD161" s="166">
        <f t="shared" si="1141"/>
        <v>0</v>
      </c>
      <c r="FE161" s="166">
        <f t="shared" si="1141"/>
        <v>0</v>
      </c>
      <c r="FF161" s="166">
        <f t="shared" si="1141"/>
        <v>0</v>
      </c>
      <c r="FH161" s="166">
        <f t="shared" si="1142"/>
        <v>0</v>
      </c>
      <c r="FI161" s="166">
        <f t="shared" si="1143"/>
        <v>0</v>
      </c>
      <c r="FJ161" s="166">
        <f t="shared" si="1143"/>
        <v>0</v>
      </c>
      <c r="FK161" s="166">
        <f t="shared" si="1143"/>
        <v>0</v>
      </c>
      <c r="FL161" s="166">
        <f t="shared" si="1143"/>
        <v>0</v>
      </c>
      <c r="FM161" s="166">
        <f t="shared" si="1143"/>
        <v>0</v>
      </c>
      <c r="FN161" s="166">
        <f t="shared" si="1143"/>
        <v>0</v>
      </c>
      <c r="FO161" s="166">
        <f t="shared" si="1143"/>
        <v>0</v>
      </c>
      <c r="FP161" s="166">
        <f t="shared" si="1143"/>
        <v>0</v>
      </c>
      <c r="FQ161" s="166">
        <f t="shared" si="1143"/>
        <v>0</v>
      </c>
      <c r="FR161" s="166">
        <f t="shared" si="1143"/>
        <v>0</v>
      </c>
      <c r="FS161" s="166">
        <f t="shared" si="1143"/>
        <v>0</v>
      </c>
      <c r="FT161" s="166">
        <f t="shared" si="1143"/>
        <v>0</v>
      </c>
      <c r="FU161" s="166">
        <f t="shared" si="1143"/>
        <v>0</v>
      </c>
      <c r="FV161" s="166">
        <f t="shared" si="1143"/>
        <v>0</v>
      </c>
      <c r="FW161" s="166">
        <f t="shared" si="1143"/>
        <v>0</v>
      </c>
      <c r="FX161" s="166">
        <f t="shared" si="1143"/>
        <v>0</v>
      </c>
      <c r="FY161" s="166">
        <f t="shared" si="1144"/>
        <v>0</v>
      </c>
      <c r="FZ161" s="166">
        <f t="shared" si="1145"/>
        <v>0</v>
      </c>
      <c r="GA161" s="166">
        <f t="shared" si="1146"/>
        <v>0</v>
      </c>
      <c r="GB161" s="166">
        <f t="shared" si="1147"/>
        <v>0</v>
      </c>
      <c r="GC161" s="166">
        <f t="shared" si="1148"/>
        <v>0</v>
      </c>
      <c r="GD161" s="166">
        <f t="shared" si="1149"/>
        <v>0</v>
      </c>
      <c r="GE161" s="166">
        <f t="shared" si="1150"/>
        <v>0</v>
      </c>
      <c r="GF161" s="166">
        <f t="shared" si="1151"/>
        <v>0</v>
      </c>
      <c r="GG161" s="166">
        <f t="shared" si="1152"/>
        <v>0</v>
      </c>
      <c r="GH161" s="166">
        <f t="shared" si="1153"/>
        <v>0</v>
      </c>
      <c r="GI161" s="166">
        <f t="shared" si="1154"/>
        <v>0</v>
      </c>
      <c r="GJ161" s="166">
        <f t="shared" si="1155"/>
        <v>0</v>
      </c>
      <c r="GK161" s="166">
        <f t="shared" si="1156"/>
        <v>0</v>
      </c>
      <c r="GL161" s="166">
        <f t="shared" si="1157"/>
        <v>0</v>
      </c>
      <c r="GM161" s="166">
        <f t="shared" si="1158"/>
        <v>0</v>
      </c>
      <c r="GN161" s="166">
        <f t="shared" si="1159"/>
        <v>0</v>
      </c>
      <c r="GO161" s="166">
        <f t="shared" si="1160"/>
        <v>0</v>
      </c>
      <c r="GP161" s="166">
        <f t="shared" si="1161"/>
        <v>0</v>
      </c>
      <c r="GQ161" s="166">
        <f t="shared" si="1162"/>
        <v>0</v>
      </c>
      <c r="GR161" s="166">
        <f t="shared" si="1163"/>
        <v>0</v>
      </c>
      <c r="GS161" s="166">
        <f t="shared" si="1164"/>
        <v>0</v>
      </c>
      <c r="GT161" s="166">
        <f t="shared" si="1165"/>
        <v>0</v>
      </c>
      <c r="GU161" s="166">
        <f t="shared" si="1166"/>
        <v>0</v>
      </c>
      <c r="GW161" s="166">
        <f t="shared" si="1167"/>
        <v>0</v>
      </c>
      <c r="GX161" s="166">
        <f t="shared" si="1167"/>
        <v>0</v>
      </c>
      <c r="GY161" s="166">
        <f t="shared" si="1167"/>
        <v>0</v>
      </c>
      <c r="GZ161" s="166">
        <f t="shared" si="1167"/>
        <v>0</v>
      </c>
      <c r="HA161" s="166">
        <f t="shared" si="1167"/>
        <v>0</v>
      </c>
      <c r="HB161" s="166">
        <f t="shared" si="1167"/>
        <v>0</v>
      </c>
      <c r="HC161" s="166">
        <f t="shared" si="1167"/>
        <v>0</v>
      </c>
      <c r="HD161" s="166">
        <f t="shared" si="1167"/>
        <v>0</v>
      </c>
      <c r="HE161" s="166">
        <f t="shared" si="1167"/>
        <v>0</v>
      </c>
      <c r="HF161" s="166">
        <f t="shared" si="1167"/>
        <v>0</v>
      </c>
      <c r="HG161" s="166">
        <f t="shared" si="1167"/>
        <v>0</v>
      </c>
      <c r="HH161" s="166">
        <f t="shared" si="1167"/>
        <v>0</v>
      </c>
      <c r="HI161" s="166">
        <f t="shared" si="1167"/>
        <v>0</v>
      </c>
      <c r="HJ161" s="166">
        <f t="shared" si="1167"/>
        <v>0</v>
      </c>
      <c r="HK161" s="166">
        <f t="shared" si="1167"/>
        <v>0</v>
      </c>
      <c r="HL161" s="166">
        <f t="shared" si="1167"/>
        <v>0</v>
      </c>
      <c r="HM161" s="166">
        <f t="shared" si="1167"/>
        <v>0</v>
      </c>
      <c r="HN161" s="166">
        <f t="shared" si="1167"/>
        <v>0</v>
      </c>
      <c r="HO161" s="166">
        <f t="shared" si="1167"/>
        <v>0</v>
      </c>
      <c r="HP161" s="166">
        <f t="shared" si="1167"/>
        <v>0</v>
      </c>
      <c r="HQ161" s="166">
        <f t="shared" si="1167"/>
        <v>0</v>
      </c>
      <c r="HR161" s="166">
        <f t="shared" si="1167"/>
        <v>0</v>
      </c>
      <c r="HS161" s="166">
        <f t="shared" si="1167"/>
        <v>0</v>
      </c>
      <c r="HT161" s="166">
        <f t="shared" si="1167"/>
        <v>0</v>
      </c>
      <c r="HU161" s="166">
        <f t="shared" si="1167"/>
        <v>0</v>
      </c>
      <c r="HV161" s="166">
        <f t="shared" si="1167"/>
        <v>0</v>
      </c>
      <c r="HW161" s="166">
        <f t="shared" si="1167"/>
        <v>0</v>
      </c>
      <c r="HX161" s="166">
        <f t="shared" si="1167"/>
        <v>0</v>
      </c>
      <c r="HY161" s="166">
        <f t="shared" si="1167"/>
        <v>0</v>
      </c>
      <c r="HZ161" s="166">
        <f t="shared" si="1167"/>
        <v>0</v>
      </c>
      <c r="IA161" s="166">
        <f t="shared" si="1167"/>
        <v>0</v>
      </c>
      <c r="IB161" s="166">
        <f t="shared" si="1167"/>
        <v>0</v>
      </c>
      <c r="IC161" s="166">
        <f t="shared" si="1167"/>
        <v>0</v>
      </c>
      <c r="ID161" s="166">
        <f t="shared" si="1168"/>
        <v>0</v>
      </c>
      <c r="IE161" s="166">
        <f t="shared" si="1169"/>
        <v>0</v>
      </c>
      <c r="IF161" s="166">
        <f t="shared" si="1170"/>
        <v>0</v>
      </c>
      <c r="IG161" s="166">
        <f t="shared" si="1171"/>
        <v>0</v>
      </c>
      <c r="IH161" s="166">
        <f t="shared" si="1172"/>
        <v>0</v>
      </c>
      <c r="II161" s="166">
        <f t="shared" si="1173"/>
        <v>0</v>
      </c>
      <c r="IJ161" s="166">
        <f t="shared" si="1174"/>
        <v>0</v>
      </c>
      <c r="IL161" s="166">
        <f t="shared" si="1175"/>
        <v>0</v>
      </c>
      <c r="IM161" s="166">
        <f t="shared" si="1175"/>
        <v>0</v>
      </c>
      <c r="IN161" s="166">
        <f t="shared" si="1175"/>
        <v>0</v>
      </c>
      <c r="IO161" s="166">
        <f t="shared" si="1175"/>
        <v>0</v>
      </c>
      <c r="IP161" s="166">
        <f t="shared" si="1175"/>
        <v>0</v>
      </c>
      <c r="IQ161" s="166">
        <f t="shared" si="1175"/>
        <v>0</v>
      </c>
      <c r="IR161" s="166">
        <f t="shared" si="1175"/>
        <v>0</v>
      </c>
      <c r="IS161" s="166">
        <f t="shared" si="1175"/>
        <v>0</v>
      </c>
      <c r="IT161" s="166">
        <f t="shared" si="1175"/>
        <v>0</v>
      </c>
      <c r="IU161" s="166">
        <f t="shared" si="1175"/>
        <v>0</v>
      </c>
      <c r="IV161" s="166">
        <f t="shared" si="1176"/>
        <v>0</v>
      </c>
      <c r="IW161" s="166">
        <f t="shared" si="1176"/>
        <v>0</v>
      </c>
      <c r="IX161" s="166">
        <f t="shared" si="1176"/>
        <v>0</v>
      </c>
      <c r="IY161" s="166">
        <f t="shared" si="1176"/>
        <v>0</v>
      </c>
      <c r="IZ161" s="166">
        <f t="shared" si="1176"/>
        <v>0</v>
      </c>
      <c r="JA161" s="166">
        <f t="shared" si="1176"/>
        <v>0</v>
      </c>
      <c r="JB161" s="166">
        <f t="shared" si="1176"/>
        <v>0</v>
      </c>
      <c r="JC161" s="166">
        <f t="shared" si="1176"/>
        <v>0</v>
      </c>
      <c r="JD161" s="166">
        <f t="shared" si="1176"/>
        <v>0</v>
      </c>
      <c r="JE161" s="166">
        <f t="shared" si="1176"/>
        <v>0</v>
      </c>
      <c r="JF161" s="166">
        <f t="shared" si="1177"/>
        <v>0</v>
      </c>
      <c r="JG161" s="166">
        <f t="shared" si="1177"/>
        <v>0</v>
      </c>
      <c r="JH161" s="166">
        <f t="shared" si="1177"/>
        <v>0</v>
      </c>
      <c r="JI161" s="166">
        <f t="shared" si="1177"/>
        <v>0</v>
      </c>
      <c r="JJ161" s="166">
        <f t="shared" si="1177"/>
        <v>0</v>
      </c>
      <c r="JK161" s="166">
        <f t="shared" si="1177"/>
        <v>0</v>
      </c>
      <c r="JL161" s="166">
        <f t="shared" si="1177"/>
        <v>0</v>
      </c>
      <c r="JM161" s="166">
        <f t="shared" si="1177"/>
        <v>0</v>
      </c>
      <c r="JN161" s="166">
        <f t="shared" si="1177"/>
        <v>0</v>
      </c>
      <c r="JO161" s="166">
        <f t="shared" si="1177"/>
        <v>0</v>
      </c>
      <c r="JP161" s="166">
        <f t="shared" si="1178"/>
        <v>0</v>
      </c>
      <c r="JQ161" s="166">
        <f t="shared" si="1178"/>
        <v>0</v>
      </c>
      <c r="JR161" s="166">
        <f t="shared" si="1178"/>
        <v>0</v>
      </c>
      <c r="JS161" s="166">
        <f t="shared" si="1178"/>
        <v>0</v>
      </c>
      <c r="JT161" s="166">
        <f t="shared" si="1178"/>
        <v>0</v>
      </c>
      <c r="JU161" s="166">
        <f t="shared" si="1178"/>
        <v>0</v>
      </c>
      <c r="JV161" s="166">
        <f t="shared" si="1178"/>
        <v>0</v>
      </c>
      <c r="JW161" s="166">
        <f t="shared" si="1178"/>
        <v>0</v>
      </c>
      <c r="JX161" s="166">
        <f t="shared" si="1178"/>
        <v>0</v>
      </c>
      <c r="JY161" s="166">
        <f t="shared" si="1178"/>
        <v>0</v>
      </c>
      <c r="JZ161" s="167" t="str">
        <f>IF(MAX(IL161:JY161)=1,CONCATENATE("If no, 1) risk for incorrect calculation of days assisted and 2) risk for providing assistance in excess of the default or custom assistance cap."),"")</f>
        <v/>
      </c>
    </row>
    <row r="162" spans="1:286" ht="12.95" customHeight="1" x14ac:dyDescent="0.25">
      <c r="A162" s="284" t="s">
        <v>41</v>
      </c>
      <c r="B162" s="284"/>
      <c r="C162" s="284"/>
      <c r="D162" s="284"/>
      <c r="E162" s="284"/>
      <c r="F162" s="284"/>
      <c r="G162" s="284"/>
      <c r="H162" s="284"/>
      <c r="I162" s="284"/>
      <c r="J162" s="284"/>
      <c r="K162" s="284"/>
      <c r="L162" s="284"/>
      <c r="M162" s="284"/>
      <c r="N162" s="284"/>
      <c r="O162" s="284"/>
      <c r="P162" s="284"/>
      <c r="Q162" s="284"/>
      <c r="R162" s="154" t="str">
        <f t="shared" si="1131"/>
        <v/>
      </c>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298"/>
      <c r="BH162" s="299"/>
      <c r="BI162" s="299"/>
      <c r="BJ162" s="299"/>
      <c r="BK162" s="299"/>
      <c r="BL162" s="299"/>
      <c r="BM162" s="299"/>
      <c r="BN162" s="299"/>
      <c r="BO162" s="299"/>
      <c r="BP162" s="299"/>
      <c r="BQ162" s="299"/>
      <c r="BR162" s="299"/>
      <c r="BS162" s="299"/>
      <c r="BT162" s="299"/>
      <c r="BU162" s="299"/>
      <c r="BV162" s="299"/>
      <c r="BW162" s="300"/>
      <c r="BY162" s="146"/>
      <c r="BZ162" s="158" t="str">
        <f t="shared" si="1179"/>
        <v/>
      </c>
      <c r="CA162" s="166">
        <f t="shared" si="1132"/>
        <v>0</v>
      </c>
      <c r="CB162" s="166">
        <f t="shared" si="1133"/>
        <v>0</v>
      </c>
      <c r="CD162" s="166">
        <f t="shared" si="1134"/>
        <v>0</v>
      </c>
      <c r="CE162" s="166">
        <f t="shared" si="1134"/>
        <v>0</v>
      </c>
      <c r="CF162" s="166">
        <f t="shared" si="1134"/>
        <v>0</v>
      </c>
      <c r="CG162" s="166">
        <f t="shared" si="1134"/>
        <v>0</v>
      </c>
      <c r="CH162" s="166">
        <f t="shared" si="1134"/>
        <v>0</v>
      </c>
      <c r="CI162" s="166">
        <f t="shared" si="1134"/>
        <v>0</v>
      </c>
      <c r="CJ162" s="166">
        <f t="shared" si="1134"/>
        <v>0</v>
      </c>
      <c r="CK162" s="166">
        <f t="shared" si="1134"/>
        <v>0</v>
      </c>
      <c r="CL162" s="166">
        <f t="shared" si="1134"/>
        <v>0</v>
      </c>
      <c r="CM162" s="166">
        <f t="shared" si="1134"/>
        <v>0</v>
      </c>
      <c r="CN162" s="166">
        <f t="shared" si="1135"/>
        <v>0</v>
      </c>
      <c r="CO162" s="166">
        <f t="shared" si="1135"/>
        <v>0</v>
      </c>
      <c r="CP162" s="166">
        <f t="shared" si="1135"/>
        <v>0</v>
      </c>
      <c r="CQ162" s="166">
        <f t="shared" si="1135"/>
        <v>0</v>
      </c>
      <c r="CR162" s="166">
        <f t="shared" si="1135"/>
        <v>0</v>
      </c>
      <c r="CS162" s="166">
        <f t="shared" si="1135"/>
        <v>0</v>
      </c>
      <c r="CT162" s="166">
        <f t="shared" si="1135"/>
        <v>0</v>
      </c>
      <c r="CU162" s="166">
        <f t="shared" si="1135"/>
        <v>0</v>
      </c>
      <c r="CV162" s="166">
        <f t="shared" si="1135"/>
        <v>0</v>
      </c>
      <c r="CW162" s="166">
        <f t="shared" si="1135"/>
        <v>0</v>
      </c>
      <c r="CX162" s="166">
        <f t="shared" si="1136"/>
        <v>0</v>
      </c>
      <c r="CY162" s="166">
        <f t="shared" si="1136"/>
        <v>0</v>
      </c>
      <c r="CZ162" s="166">
        <f t="shared" si="1136"/>
        <v>0</v>
      </c>
      <c r="DA162" s="166">
        <f t="shared" si="1136"/>
        <v>0</v>
      </c>
      <c r="DB162" s="166">
        <f t="shared" si="1136"/>
        <v>0</v>
      </c>
      <c r="DC162" s="166">
        <f t="shared" si="1136"/>
        <v>0</v>
      </c>
      <c r="DD162" s="166">
        <f t="shared" si="1136"/>
        <v>0</v>
      </c>
      <c r="DE162" s="166">
        <f t="shared" si="1136"/>
        <v>0</v>
      </c>
      <c r="DF162" s="166">
        <f t="shared" si="1136"/>
        <v>0</v>
      </c>
      <c r="DG162" s="166">
        <f t="shared" si="1136"/>
        <v>0</v>
      </c>
      <c r="DH162" s="166">
        <f t="shared" si="1137"/>
        <v>0</v>
      </c>
      <c r="DI162" s="166">
        <f t="shared" si="1137"/>
        <v>0</v>
      </c>
      <c r="DJ162" s="166">
        <f t="shared" si="1137"/>
        <v>0</v>
      </c>
      <c r="DK162" s="166">
        <f t="shared" si="1137"/>
        <v>0</v>
      </c>
      <c r="DL162" s="166">
        <f t="shared" si="1137"/>
        <v>0</v>
      </c>
      <c r="DM162" s="166">
        <f t="shared" si="1137"/>
        <v>0</v>
      </c>
      <c r="DN162" s="166">
        <f t="shared" si="1137"/>
        <v>0</v>
      </c>
      <c r="DO162" s="166">
        <f t="shared" si="1137"/>
        <v>0</v>
      </c>
      <c r="DP162" s="166">
        <f t="shared" si="1137"/>
        <v>0</v>
      </c>
      <c r="DQ162" s="166">
        <f t="shared" si="1137"/>
        <v>0</v>
      </c>
      <c r="DS162" s="166">
        <f t="shared" si="1138"/>
        <v>0</v>
      </c>
      <c r="DT162" s="166">
        <f t="shared" si="1138"/>
        <v>0</v>
      </c>
      <c r="DU162" s="166">
        <f t="shared" si="1138"/>
        <v>0</v>
      </c>
      <c r="DV162" s="166">
        <f t="shared" si="1138"/>
        <v>0</v>
      </c>
      <c r="DW162" s="166">
        <f t="shared" si="1138"/>
        <v>0</v>
      </c>
      <c r="DX162" s="166">
        <f t="shared" si="1138"/>
        <v>0</v>
      </c>
      <c r="DY162" s="166">
        <f t="shared" si="1138"/>
        <v>0</v>
      </c>
      <c r="DZ162" s="166">
        <f t="shared" si="1138"/>
        <v>0</v>
      </c>
      <c r="EA162" s="166">
        <f t="shared" si="1138"/>
        <v>0</v>
      </c>
      <c r="EB162" s="166">
        <f t="shared" si="1138"/>
        <v>0</v>
      </c>
      <c r="EC162" s="166">
        <f t="shared" si="1139"/>
        <v>0</v>
      </c>
      <c r="ED162" s="166">
        <f t="shared" si="1139"/>
        <v>0</v>
      </c>
      <c r="EE162" s="166">
        <f t="shared" si="1139"/>
        <v>0</v>
      </c>
      <c r="EF162" s="166">
        <f t="shared" si="1139"/>
        <v>0</v>
      </c>
      <c r="EG162" s="166">
        <f t="shared" si="1139"/>
        <v>0</v>
      </c>
      <c r="EH162" s="166">
        <f t="shared" si="1139"/>
        <v>0</v>
      </c>
      <c r="EI162" s="166">
        <f t="shared" si="1139"/>
        <v>0</v>
      </c>
      <c r="EJ162" s="166">
        <f t="shared" si="1139"/>
        <v>0</v>
      </c>
      <c r="EK162" s="166">
        <f t="shared" si="1139"/>
        <v>0</v>
      </c>
      <c r="EL162" s="166">
        <f t="shared" si="1139"/>
        <v>0</v>
      </c>
      <c r="EM162" s="166">
        <f t="shared" si="1140"/>
        <v>0</v>
      </c>
      <c r="EN162" s="166">
        <f t="shared" si="1140"/>
        <v>0</v>
      </c>
      <c r="EO162" s="166">
        <f t="shared" si="1140"/>
        <v>0</v>
      </c>
      <c r="EP162" s="166">
        <f t="shared" si="1140"/>
        <v>0</v>
      </c>
      <c r="EQ162" s="166">
        <f t="shared" si="1140"/>
        <v>0</v>
      </c>
      <c r="ER162" s="166">
        <f t="shared" si="1140"/>
        <v>0</v>
      </c>
      <c r="ES162" s="166">
        <f t="shared" si="1140"/>
        <v>0</v>
      </c>
      <c r="ET162" s="166">
        <f t="shared" si="1140"/>
        <v>0</v>
      </c>
      <c r="EU162" s="166">
        <f t="shared" si="1140"/>
        <v>0</v>
      </c>
      <c r="EV162" s="166">
        <f t="shared" si="1140"/>
        <v>0</v>
      </c>
      <c r="EW162" s="166">
        <f t="shared" si="1141"/>
        <v>0</v>
      </c>
      <c r="EX162" s="166">
        <f t="shared" si="1141"/>
        <v>0</v>
      </c>
      <c r="EY162" s="166">
        <f t="shared" si="1141"/>
        <v>0</v>
      </c>
      <c r="EZ162" s="166">
        <f t="shared" si="1141"/>
        <v>0</v>
      </c>
      <c r="FA162" s="166">
        <f t="shared" si="1141"/>
        <v>0</v>
      </c>
      <c r="FB162" s="166">
        <f t="shared" si="1141"/>
        <v>0</v>
      </c>
      <c r="FC162" s="166">
        <f t="shared" si="1141"/>
        <v>0</v>
      </c>
      <c r="FD162" s="166">
        <f t="shared" si="1141"/>
        <v>0</v>
      </c>
      <c r="FE162" s="166">
        <f t="shared" si="1141"/>
        <v>0</v>
      </c>
      <c r="FF162" s="166">
        <f t="shared" si="1141"/>
        <v>0</v>
      </c>
      <c r="FH162" s="166">
        <f t="shared" si="1142"/>
        <v>0</v>
      </c>
      <c r="FI162" s="166">
        <f t="shared" si="1143"/>
        <v>0</v>
      </c>
      <c r="FJ162" s="166">
        <f t="shared" si="1143"/>
        <v>0</v>
      </c>
      <c r="FK162" s="166">
        <f t="shared" si="1143"/>
        <v>0</v>
      </c>
      <c r="FL162" s="166">
        <f t="shared" si="1143"/>
        <v>0</v>
      </c>
      <c r="FM162" s="166">
        <f t="shared" si="1143"/>
        <v>0</v>
      </c>
      <c r="FN162" s="166">
        <f t="shared" si="1143"/>
        <v>0</v>
      </c>
      <c r="FO162" s="166">
        <f t="shared" si="1143"/>
        <v>0</v>
      </c>
      <c r="FP162" s="166">
        <f t="shared" si="1143"/>
        <v>0</v>
      </c>
      <c r="FQ162" s="166">
        <f t="shared" si="1143"/>
        <v>0</v>
      </c>
      <c r="FR162" s="166">
        <f t="shared" si="1143"/>
        <v>0</v>
      </c>
      <c r="FS162" s="166">
        <f t="shared" si="1143"/>
        <v>0</v>
      </c>
      <c r="FT162" s="166">
        <f t="shared" si="1143"/>
        <v>0</v>
      </c>
      <c r="FU162" s="166">
        <f t="shared" si="1143"/>
        <v>0</v>
      </c>
      <c r="FV162" s="166">
        <f t="shared" si="1143"/>
        <v>0</v>
      </c>
      <c r="FW162" s="166">
        <f t="shared" si="1143"/>
        <v>0</v>
      </c>
      <c r="FX162" s="166">
        <f t="shared" si="1143"/>
        <v>0</v>
      </c>
      <c r="FY162" s="166">
        <f t="shared" si="1144"/>
        <v>0</v>
      </c>
      <c r="FZ162" s="166">
        <f t="shared" si="1145"/>
        <v>0</v>
      </c>
      <c r="GA162" s="166">
        <f t="shared" si="1146"/>
        <v>0</v>
      </c>
      <c r="GB162" s="166">
        <f t="shared" si="1147"/>
        <v>0</v>
      </c>
      <c r="GC162" s="166">
        <f t="shared" si="1148"/>
        <v>0</v>
      </c>
      <c r="GD162" s="166">
        <f t="shared" si="1149"/>
        <v>0</v>
      </c>
      <c r="GE162" s="166">
        <f t="shared" si="1150"/>
        <v>0</v>
      </c>
      <c r="GF162" s="166">
        <f t="shared" si="1151"/>
        <v>0</v>
      </c>
      <c r="GG162" s="166">
        <f t="shared" si="1152"/>
        <v>0</v>
      </c>
      <c r="GH162" s="166">
        <f t="shared" si="1153"/>
        <v>0</v>
      </c>
      <c r="GI162" s="166">
        <f t="shared" si="1154"/>
        <v>0</v>
      </c>
      <c r="GJ162" s="166">
        <f t="shared" si="1155"/>
        <v>0</v>
      </c>
      <c r="GK162" s="166">
        <f t="shared" si="1156"/>
        <v>0</v>
      </c>
      <c r="GL162" s="166">
        <f t="shared" si="1157"/>
        <v>0</v>
      </c>
      <c r="GM162" s="166">
        <f t="shared" si="1158"/>
        <v>0</v>
      </c>
      <c r="GN162" s="166">
        <f t="shared" si="1159"/>
        <v>0</v>
      </c>
      <c r="GO162" s="166">
        <f t="shared" si="1160"/>
        <v>0</v>
      </c>
      <c r="GP162" s="166">
        <f t="shared" si="1161"/>
        <v>0</v>
      </c>
      <c r="GQ162" s="166">
        <f t="shared" si="1162"/>
        <v>0</v>
      </c>
      <c r="GR162" s="166">
        <f t="shared" si="1163"/>
        <v>0</v>
      </c>
      <c r="GS162" s="166">
        <f t="shared" si="1164"/>
        <v>0</v>
      </c>
      <c r="GT162" s="166">
        <f t="shared" si="1165"/>
        <v>0</v>
      </c>
      <c r="GU162" s="166">
        <f t="shared" si="1166"/>
        <v>0</v>
      </c>
      <c r="GW162" s="166">
        <f t="shared" si="1167"/>
        <v>0</v>
      </c>
      <c r="GX162" s="166">
        <f t="shared" si="1167"/>
        <v>0</v>
      </c>
      <c r="GY162" s="166">
        <f t="shared" si="1167"/>
        <v>0</v>
      </c>
      <c r="GZ162" s="166">
        <f t="shared" si="1167"/>
        <v>0</v>
      </c>
      <c r="HA162" s="166">
        <f t="shared" si="1167"/>
        <v>0</v>
      </c>
      <c r="HB162" s="166">
        <f t="shared" si="1167"/>
        <v>0</v>
      </c>
      <c r="HC162" s="166">
        <f t="shared" si="1167"/>
        <v>0</v>
      </c>
      <c r="HD162" s="166">
        <f t="shared" si="1167"/>
        <v>0</v>
      </c>
      <c r="HE162" s="166">
        <f t="shared" si="1167"/>
        <v>0</v>
      </c>
      <c r="HF162" s="166">
        <f t="shared" si="1167"/>
        <v>0</v>
      </c>
      <c r="HG162" s="166">
        <f t="shared" si="1167"/>
        <v>0</v>
      </c>
      <c r="HH162" s="166">
        <f t="shared" si="1167"/>
        <v>0</v>
      </c>
      <c r="HI162" s="166">
        <f t="shared" si="1167"/>
        <v>0</v>
      </c>
      <c r="HJ162" s="166">
        <f t="shared" si="1167"/>
        <v>0</v>
      </c>
      <c r="HK162" s="166">
        <f t="shared" si="1167"/>
        <v>0</v>
      </c>
      <c r="HL162" s="166">
        <f t="shared" si="1167"/>
        <v>0</v>
      </c>
      <c r="HM162" s="166">
        <f t="shared" si="1167"/>
        <v>0</v>
      </c>
      <c r="HN162" s="166">
        <f t="shared" si="1167"/>
        <v>0</v>
      </c>
      <c r="HO162" s="166">
        <f t="shared" si="1167"/>
        <v>0</v>
      </c>
      <c r="HP162" s="166">
        <f t="shared" si="1167"/>
        <v>0</v>
      </c>
      <c r="HQ162" s="166">
        <f t="shared" si="1167"/>
        <v>0</v>
      </c>
      <c r="HR162" s="166">
        <f t="shared" si="1167"/>
        <v>0</v>
      </c>
      <c r="HS162" s="166">
        <f t="shared" si="1167"/>
        <v>0</v>
      </c>
      <c r="HT162" s="166">
        <f t="shared" si="1167"/>
        <v>0</v>
      </c>
      <c r="HU162" s="166">
        <f t="shared" si="1167"/>
        <v>0</v>
      </c>
      <c r="HV162" s="166">
        <f t="shared" si="1167"/>
        <v>0</v>
      </c>
      <c r="HW162" s="166">
        <f t="shared" si="1167"/>
        <v>0</v>
      </c>
      <c r="HX162" s="166">
        <f t="shared" si="1167"/>
        <v>0</v>
      </c>
      <c r="HY162" s="166">
        <f t="shared" si="1167"/>
        <v>0</v>
      </c>
      <c r="HZ162" s="166">
        <f t="shared" si="1167"/>
        <v>0</v>
      </c>
      <c r="IA162" s="166">
        <f t="shared" si="1167"/>
        <v>0</v>
      </c>
      <c r="IB162" s="166">
        <f t="shared" si="1167"/>
        <v>0</v>
      </c>
      <c r="IC162" s="166">
        <f t="shared" si="1167"/>
        <v>0</v>
      </c>
      <c r="ID162" s="166">
        <f t="shared" si="1168"/>
        <v>0</v>
      </c>
      <c r="IE162" s="166">
        <f t="shared" si="1169"/>
        <v>0</v>
      </c>
      <c r="IF162" s="166">
        <f t="shared" si="1170"/>
        <v>0</v>
      </c>
      <c r="IG162" s="166">
        <f t="shared" si="1171"/>
        <v>0</v>
      </c>
      <c r="IH162" s="166">
        <f t="shared" si="1172"/>
        <v>0</v>
      </c>
      <c r="II162" s="166">
        <f t="shared" si="1173"/>
        <v>0</v>
      </c>
      <c r="IJ162" s="166">
        <f t="shared" si="1174"/>
        <v>0</v>
      </c>
      <c r="IL162" s="166">
        <f t="shared" si="1175"/>
        <v>0</v>
      </c>
      <c r="IM162" s="166">
        <f t="shared" si="1175"/>
        <v>0</v>
      </c>
      <c r="IN162" s="166">
        <f t="shared" si="1175"/>
        <v>0</v>
      </c>
      <c r="IO162" s="166">
        <f t="shared" si="1175"/>
        <v>0</v>
      </c>
      <c r="IP162" s="166">
        <f t="shared" si="1175"/>
        <v>0</v>
      </c>
      <c r="IQ162" s="166">
        <f t="shared" si="1175"/>
        <v>0</v>
      </c>
      <c r="IR162" s="166">
        <f t="shared" si="1175"/>
        <v>0</v>
      </c>
      <c r="IS162" s="166">
        <f t="shared" si="1175"/>
        <v>0</v>
      </c>
      <c r="IT162" s="166">
        <f t="shared" si="1175"/>
        <v>0</v>
      </c>
      <c r="IU162" s="166">
        <f t="shared" si="1175"/>
        <v>0</v>
      </c>
      <c r="IV162" s="166">
        <f t="shared" si="1176"/>
        <v>0</v>
      </c>
      <c r="IW162" s="166">
        <f t="shared" si="1176"/>
        <v>0</v>
      </c>
      <c r="IX162" s="166">
        <f t="shared" si="1176"/>
        <v>0</v>
      </c>
      <c r="IY162" s="166">
        <f t="shared" si="1176"/>
        <v>0</v>
      </c>
      <c r="IZ162" s="166">
        <f t="shared" si="1176"/>
        <v>0</v>
      </c>
      <c r="JA162" s="166">
        <f t="shared" si="1176"/>
        <v>0</v>
      </c>
      <c r="JB162" s="166">
        <f t="shared" si="1176"/>
        <v>0</v>
      </c>
      <c r="JC162" s="166">
        <f t="shared" si="1176"/>
        <v>0</v>
      </c>
      <c r="JD162" s="166">
        <f t="shared" si="1176"/>
        <v>0</v>
      </c>
      <c r="JE162" s="166">
        <f t="shared" si="1176"/>
        <v>0</v>
      </c>
      <c r="JF162" s="166">
        <f t="shared" si="1177"/>
        <v>0</v>
      </c>
      <c r="JG162" s="166">
        <f t="shared" si="1177"/>
        <v>0</v>
      </c>
      <c r="JH162" s="166">
        <f t="shared" si="1177"/>
        <v>0</v>
      </c>
      <c r="JI162" s="166">
        <f t="shared" si="1177"/>
        <v>0</v>
      </c>
      <c r="JJ162" s="166">
        <f t="shared" si="1177"/>
        <v>0</v>
      </c>
      <c r="JK162" s="166">
        <f t="shared" si="1177"/>
        <v>0</v>
      </c>
      <c r="JL162" s="166">
        <f t="shared" si="1177"/>
        <v>0</v>
      </c>
      <c r="JM162" s="166">
        <f t="shared" si="1177"/>
        <v>0</v>
      </c>
      <c r="JN162" s="166">
        <f t="shared" si="1177"/>
        <v>0</v>
      </c>
      <c r="JO162" s="166">
        <f t="shared" si="1177"/>
        <v>0</v>
      </c>
      <c r="JP162" s="166">
        <f t="shared" si="1178"/>
        <v>0</v>
      </c>
      <c r="JQ162" s="166">
        <f t="shared" si="1178"/>
        <v>0</v>
      </c>
      <c r="JR162" s="166">
        <f t="shared" si="1178"/>
        <v>0</v>
      </c>
      <c r="JS162" s="166">
        <f t="shared" si="1178"/>
        <v>0</v>
      </c>
      <c r="JT162" s="166">
        <f t="shared" si="1178"/>
        <v>0</v>
      </c>
      <c r="JU162" s="166">
        <f t="shared" si="1178"/>
        <v>0</v>
      </c>
      <c r="JV162" s="166">
        <f t="shared" si="1178"/>
        <v>0</v>
      </c>
      <c r="JW162" s="166">
        <f t="shared" si="1178"/>
        <v>0</v>
      </c>
      <c r="JX162" s="166">
        <f t="shared" si="1178"/>
        <v>0</v>
      </c>
      <c r="JY162" s="166">
        <f t="shared" si="1178"/>
        <v>0</v>
      </c>
      <c r="JZ162" s="167" t="str">
        <f>IF(MAX(IL162:JY162)=1,CONCATENATE("If no, risk for providing assistance in excess of the default or custom assistance cap."),"")</f>
        <v/>
      </c>
    </row>
    <row r="163" spans="1:286" ht="12.95" customHeight="1" x14ac:dyDescent="0.25">
      <c r="A163" s="318" t="s">
        <v>354</v>
      </c>
      <c r="B163" s="319" t="s">
        <v>346</v>
      </c>
      <c r="C163" s="319" t="s">
        <v>346</v>
      </c>
      <c r="D163" s="319" t="s">
        <v>346</v>
      </c>
      <c r="E163" s="319" t="s">
        <v>346</v>
      </c>
      <c r="F163" s="319" t="s">
        <v>346</v>
      </c>
      <c r="G163" s="319" t="s">
        <v>346</v>
      </c>
      <c r="H163" s="319" t="s">
        <v>346</v>
      </c>
      <c r="I163" s="319" t="s">
        <v>346</v>
      </c>
      <c r="J163" s="319" t="s">
        <v>346</v>
      </c>
      <c r="K163" s="319" t="s">
        <v>346</v>
      </c>
      <c r="L163" s="319" t="s">
        <v>346</v>
      </c>
      <c r="M163" s="319" t="s">
        <v>346</v>
      </c>
      <c r="N163" s="319" t="s">
        <v>346</v>
      </c>
      <c r="O163" s="319" t="s">
        <v>346</v>
      </c>
      <c r="P163" s="319" t="s">
        <v>346</v>
      </c>
      <c r="Q163" s="319" t="s">
        <v>346</v>
      </c>
      <c r="R163" s="320"/>
      <c r="S163" s="189" t="str">
        <f t="shared" ref="S163:BF163" si="1180">IF(DS163=0,"",IF(AND(DS163=1,IL163=1),"Yes","No"))</f>
        <v/>
      </c>
      <c r="T163" s="189" t="str">
        <f t="shared" si="1180"/>
        <v/>
      </c>
      <c r="U163" s="189" t="str">
        <f t="shared" si="1180"/>
        <v/>
      </c>
      <c r="V163" s="189" t="str">
        <f t="shared" si="1180"/>
        <v/>
      </c>
      <c r="W163" s="189" t="str">
        <f t="shared" si="1180"/>
        <v/>
      </c>
      <c r="X163" s="189" t="str">
        <f t="shared" si="1180"/>
        <v/>
      </c>
      <c r="Y163" s="189" t="str">
        <f t="shared" si="1180"/>
        <v/>
      </c>
      <c r="Z163" s="189" t="str">
        <f t="shared" si="1180"/>
        <v/>
      </c>
      <c r="AA163" s="189" t="str">
        <f t="shared" si="1180"/>
        <v/>
      </c>
      <c r="AB163" s="189" t="str">
        <f t="shared" si="1180"/>
        <v/>
      </c>
      <c r="AC163" s="189" t="str">
        <f t="shared" si="1180"/>
        <v/>
      </c>
      <c r="AD163" s="189" t="str">
        <f t="shared" si="1180"/>
        <v/>
      </c>
      <c r="AE163" s="189" t="str">
        <f t="shared" si="1180"/>
        <v/>
      </c>
      <c r="AF163" s="189" t="str">
        <f t="shared" si="1180"/>
        <v/>
      </c>
      <c r="AG163" s="189" t="str">
        <f t="shared" si="1180"/>
        <v/>
      </c>
      <c r="AH163" s="189" t="str">
        <f t="shared" si="1180"/>
        <v/>
      </c>
      <c r="AI163" s="189" t="str">
        <f t="shared" si="1180"/>
        <v/>
      </c>
      <c r="AJ163" s="189" t="str">
        <f t="shared" si="1180"/>
        <v/>
      </c>
      <c r="AK163" s="189" t="str">
        <f t="shared" si="1180"/>
        <v/>
      </c>
      <c r="AL163" s="189" t="str">
        <f t="shared" si="1180"/>
        <v/>
      </c>
      <c r="AM163" s="189" t="str">
        <f t="shared" si="1180"/>
        <v/>
      </c>
      <c r="AN163" s="189" t="str">
        <f t="shared" si="1180"/>
        <v/>
      </c>
      <c r="AO163" s="189" t="str">
        <f t="shared" si="1180"/>
        <v/>
      </c>
      <c r="AP163" s="189" t="str">
        <f t="shared" si="1180"/>
        <v/>
      </c>
      <c r="AQ163" s="189" t="str">
        <f t="shared" si="1180"/>
        <v/>
      </c>
      <c r="AR163" s="189" t="str">
        <f t="shared" si="1180"/>
        <v/>
      </c>
      <c r="AS163" s="189" t="str">
        <f t="shared" si="1180"/>
        <v/>
      </c>
      <c r="AT163" s="189" t="str">
        <f t="shared" si="1180"/>
        <v/>
      </c>
      <c r="AU163" s="189" t="str">
        <f t="shared" si="1180"/>
        <v/>
      </c>
      <c r="AV163" s="189" t="str">
        <f t="shared" si="1180"/>
        <v/>
      </c>
      <c r="AW163" s="189" t="str">
        <f t="shared" si="1180"/>
        <v/>
      </c>
      <c r="AX163" s="189" t="str">
        <f t="shared" si="1180"/>
        <v/>
      </c>
      <c r="AY163" s="189" t="str">
        <f t="shared" si="1180"/>
        <v/>
      </c>
      <c r="AZ163" s="189" t="str">
        <f t="shared" si="1180"/>
        <v/>
      </c>
      <c r="BA163" s="189" t="str">
        <f t="shared" si="1180"/>
        <v/>
      </c>
      <c r="BB163" s="189" t="str">
        <f t="shared" si="1180"/>
        <v/>
      </c>
      <c r="BC163" s="189" t="str">
        <f t="shared" si="1180"/>
        <v/>
      </c>
      <c r="BD163" s="189" t="str">
        <f t="shared" si="1180"/>
        <v/>
      </c>
      <c r="BE163" s="189" t="str">
        <f t="shared" si="1180"/>
        <v/>
      </c>
      <c r="BF163" s="189" t="str">
        <f t="shared" si="1180"/>
        <v/>
      </c>
      <c r="BG163" s="230"/>
      <c r="BH163" s="231"/>
      <c r="BI163" s="231"/>
      <c r="BJ163" s="231"/>
      <c r="BK163" s="231"/>
      <c r="BL163" s="231"/>
      <c r="BM163" s="231"/>
      <c r="BN163" s="231"/>
      <c r="BO163" s="231"/>
      <c r="BP163" s="231"/>
      <c r="BQ163" s="231"/>
      <c r="BR163" s="231"/>
      <c r="BS163" s="231"/>
      <c r="BT163" s="231"/>
      <c r="BU163" s="231"/>
      <c r="BV163" s="231"/>
      <c r="BW163" s="232"/>
      <c r="BX163" s="8"/>
      <c r="BY163" s="10"/>
      <c r="BZ163" s="159"/>
      <c r="DS163" s="166">
        <f>IF(MAX(DS156:DS162)=1,1,0)</f>
        <v>0</v>
      </c>
      <c r="DT163" s="166">
        <f t="shared" ref="DT163:FF163" si="1181">IF(MAX(DT156:DT162)=1,1,0)</f>
        <v>0</v>
      </c>
      <c r="DU163" s="166">
        <f t="shared" si="1181"/>
        <v>0</v>
      </c>
      <c r="DV163" s="166">
        <f t="shared" si="1181"/>
        <v>0</v>
      </c>
      <c r="DW163" s="166">
        <f t="shared" si="1181"/>
        <v>0</v>
      </c>
      <c r="DX163" s="166">
        <f t="shared" si="1181"/>
        <v>0</v>
      </c>
      <c r="DY163" s="166">
        <f t="shared" si="1181"/>
        <v>0</v>
      </c>
      <c r="DZ163" s="166">
        <f t="shared" si="1181"/>
        <v>0</v>
      </c>
      <c r="EA163" s="166">
        <f t="shared" si="1181"/>
        <v>0</v>
      </c>
      <c r="EB163" s="166">
        <f t="shared" si="1181"/>
        <v>0</v>
      </c>
      <c r="EC163" s="166">
        <f t="shared" si="1181"/>
        <v>0</v>
      </c>
      <c r="ED163" s="166">
        <f t="shared" si="1181"/>
        <v>0</v>
      </c>
      <c r="EE163" s="166">
        <f t="shared" si="1181"/>
        <v>0</v>
      </c>
      <c r="EF163" s="166">
        <f t="shared" si="1181"/>
        <v>0</v>
      </c>
      <c r="EG163" s="166">
        <f t="shared" si="1181"/>
        <v>0</v>
      </c>
      <c r="EH163" s="166">
        <f t="shared" si="1181"/>
        <v>0</v>
      </c>
      <c r="EI163" s="166">
        <f t="shared" si="1181"/>
        <v>0</v>
      </c>
      <c r="EJ163" s="166">
        <f t="shared" si="1181"/>
        <v>0</v>
      </c>
      <c r="EK163" s="166">
        <f t="shared" si="1181"/>
        <v>0</v>
      </c>
      <c r="EL163" s="166">
        <f t="shared" si="1181"/>
        <v>0</v>
      </c>
      <c r="EM163" s="166">
        <f t="shared" si="1181"/>
        <v>0</v>
      </c>
      <c r="EN163" s="166">
        <f t="shared" si="1181"/>
        <v>0</v>
      </c>
      <c r="EO163" s="166">
        <f t="shared" si="1181"/>
        <v>0</v>
      </c>
      <c r="EP163" s="166">
        <f t="shared" si="1181"/>
        <v>0</v>
      </c>
      <c r="EQ163" s="166">
        <f t="shared" si="1181"/>
        <v>0</v>
      </c>
      <c r="ER163" s="166">
        <f t="shared" si="1181"/>
        <v>0</v>
      </c>
      <c r="ES163" s="166">
        <f t="shared" si="1181"/>
        <v>0</v>
      </c>
      <c r="ET163" s="166">
        <f t="shared" si="1181"/>
        <v>0</v>
      </c>
      <c r="EU163" s="166">
        <f t="shared" si="1181"/>
        <v>0</v>
      </c>
      <c r="EV163" s="166">
        <f t="shared" si="1181"/>
        <v>0</v>
      </c>
      <c r="EW163" s="166">
        <f t="shared" si="1181"/>
        <v>0</v>
      </c>
      <c r="EX163" s="166">
        <f t="shared" si="1181"/>
        <v>0</v>
      </c>
      <c r="EY163" s="166">
        <f t="shared" si="1181"/>
        <v>0</v>
      </c>
      <c r="EZ163" s="166">
        <f t="shared" si="1181"/>
        <v>0</v>
      </c>
      <c r="FA163" s="166">
        <f t="shared" si="1181"/>
        <v>0</v>
      </c>
      <c r="FB163" s="166">
        <f t="shared" si="1181"/>
        <v>0</v>
      </c>
      <c r="FC163" s="166">
        <f t="shared" si="1181"/>
        <v>0</v>
      </c>
      <c r="FD163" s="166">
        <f t="shared" si="1181"/>
        <v>0</v>
      </c>
      <c r="FE163" s="166">
        <f t="shared" si="1181"/>
        <v>0</v>
      </c>
      <c r="FF163" s="166">
        <f t="shared" si="1181"/>
        <v>0</v>
      </c>
      <c r="IL163" s="166">
        <f>IF(MAX(IL156:IL162)=1,1,0)</f>
        <v>0</v>
      </c>
      <c r="IM163" s="166">
        <f t="shared" ref="IM163:JY163" si="1182">IF(MAX(IM156:IM162)=1,1,0)</f>
        <v>0</v>
      </c>
      <c r="IN163" s="166">
        <f t="shared" si="1182"/>
        <v>0</v>
      </c>
      <c r="IO163" s="166">
        <f t="shared" si="1182"/>
        <v>0</v>
      </c>
      <c r="IP163" s="166">
        <f t="shared" si="1182"/>
        <v>0</v>
      </c>
      <c r="IQ163" s="166">
        <f t="shared" si="1182"/>
        <v>0</v>
      </c>
      <c r="IR163" s="166">
        <f t="shared" si="1182"/>
        <v>0</v>
      </c>
      <c r="IS163" s="166">
        <f t="shared" si="1182"/>
        <v>0</v>
      </c>
      <c r="IT163" s="166">
        <f t="shared" si="1182"/>
        <v>0</v>
      </c>
      <c r="IU163" s="166">
        <f t="shared" si="1182"/>
        <v>0</v>
      </c>
      <c r="IV163" s="166">
        <f t="shared" si="1182"/>
        <v>0</v>
      </c>
      <c r="IW163" s="166">
        <f t="shared" si="1182"/>
        <v>0</v>
      </c>
      <c r="IX163" s="166">
        <f t="shared" si="1182"/>
        <v>0</v>
      </c>
      <c r="IY163" s="166">
        <f t="shared" si="1182"/>
        <v>0</v>
      </c>
      <c r="IZ163" s="166">
        <f t="shared" si="1182"/>
        <v>0</v>
      </c>
      <c r="JA163" s="166">
        <f t="shared" si="1182"/>
        <v>0</v>
      </c>
      <c r="JB163" s="166">
        <f t="shared" si="1182"/>
        <v>0</v>
      </c>
      <c r="JC163" s="166">
        <f t="shared" si="1182"/>
        <v>0</v>
      </c>
      <c r="JD163" s="166">
        <f t="shared" si="1182"/>
        <v>0</v>
      </c>
      <c r="JE163" s="166">
        <f t="shared" si="1182"/>
        <v>0</v>
      </c>
      <c r="JF163" s="166">
        <f t="shared" si="1182"/>
        <v>0</v>
      </c>
      <c r="JG163" s="166">
        <f t="shared" si="1182"/>
        <v>0</v>
      </c>
      <c r="JH163" s="166">
        <f t="shared" si="1182"/>
        <v>0</v>
      </c>
      <c r="JI163" s="166">
        <f t="shared" si="1182"/>
        <v>0</v>
      </c>
      <c r="JJ163" s="166">
        <f t="shared" si="1182"/>
        <v>0</v>
      </c>
      <c r="JK163" s="166">
        <f t="shared" si="1182"/>
        <v>0</v>
      </c>
      <c r="JL163" s="166">
        <f t="shared" si="1182"/>
        <v>0</v>
      </c>
      <c r="JM163" s="166">
        <f t="shared" si="1182"/>
        <v>0</v>
      </c>
      <c r="JN163" s="166">
        <f t="shared" si="1182"/>
        <v>0</v>
      </c>
      <c r="JO163" s="166">
        <f t="shared" si="1182"/>
        <v>0</v>
      </c>
      <c r="JP163" s="166">
        <f t="shared" si="1182"/>
        <v>0</v>
      </c>
      <c r="JQ163" s="166">
        <f t="shared" si="1182"/>
        <v>0</v>
      </c>
      <c r="JR163" s="166">
        <f t="shared" si="1182"/>
        <v>0</v>
      </c>
      <c r="JS163" s="166">
        <f t="shared" si="1182"/>
        <v>0</v>
      </c>
      <c r="JT163" s="166">
        <f t="shared" si="1182"/>
        <v>0</v>
      </c>
      <c r="JU163" s="166">
        <f t="shared" si="1182"/>
        <v>0</v>
      </c>
      <c r="JV163" s="166">
        <f t="shared" si="1182"/>
        <v>0</v>
      </c>
      <c r="JW163" s="166">
        <f t="shared" si="1182"/>
        <v>0</v>
      </c>
      <c r="JX163" s="166">
        <f t="shared" si="1182"/>
        <v>0</v>
      </c>
      <c r="JY163" s="166">
        <f t="shared" si="1182"/>
        <v>0</v>
      </c>
    </row>
    <row r="164" spans="1:286" ht="15.75" x14ac:dyDescent="0.25">
      <c r="A164" s="39" t="s">
        <v>255</v>
      </c>
      <c r="B164" s="40"/>
      <c r="C164" s="40"/>
      <c r="D164" s="40"/>
      <c r="E164" s="40"/>
      <c r="F164" s="40"/>
      <c r="G164" s="40"/>
      <c r="H164" s="40"/>
      <c r="I164" s="40"/>
      <c r="J164" s="40"/>
      <c r="K164" s="40"/>
      <c r="L164" s="40"/>
      <c r="M164" s="40"/>
      <c r="N164" s="40"/>
      <c r="O164" s="40"/>
      <c r="P164" s="40"/>
      <c r="Q164" s="40"/>
      <c r="R164" s="41"/>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193"/>
      <c r="BH164" s="193"/>
      <c r="BI164" s="193"/>
      <c r="BJ164" s="193"/>
      <c r="BK164" s="193"/>
      <c r="BL164" s="193"/>
      <c r="BM164" s="193"/>
      <c r="BN164" s="193"/>
      <c r="BO164" s="193"/>
      <c r="BP164" s="193"/>
      <c r="BQ164" s="193"/>
      <c r="BR164" s="193"/>
      <c r="BS164" s="193"/>
      <c r="BT164" s="193"/>
      <c r="BU164" s="193"/>
      <c r="BV164" s="193"/>
      <c r="BW164" s="194"/>
    </row>
    <row r="165" spans="1:286" ht="12.95" customHeight="1" x14ac:dyDescent="0.25">
      <c r="A165" s="43" t="s">
        <v>256</v>
      </c>
      <c r="B165" s="44"/>
      <c r="C165" s="44"/>
      <c r="D165" s="44"/>
      <c r="E165" s="44"/>
      <c r="F165" s="44"/>
      <c r="G165" s="44"/>
      <c r="H165" s="44"/>
      <c r="I165" s="44"/>
      <c r="J165" s="44"/>
      <c r="K165" s="44"/>
      <c r="L165" s="44"/>
      <c r="M165" s="44"/>
      <c r="N165" s="44"/>
      <c r="O165" s="44"/>
      <c r="P165" s="44"/>
      <c r="Q165" s="44"/>
      <c r="R165" s="9" t="str">
        <f>BZ165</f>
        <v/>
      </c>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9"/>
      <c r="AY165" s="49"/>
      <c r="AZ165" s="49"/>
      <c r="BA165" s="49"/>
      <c r="BB165" s="49"/>
      <c r="BC165" s="49"/>
      <c r="BD165" s="49"/>
      <c r="BE165" s="49"/>
      <c r="BF165" s="49"/>
      <c r="BG165" s="195"/>
      <c r="BH165" s="195"/>
      <c r="BI165" s="195"/>
      <c r="BJ165" s="195"/>
      <c r="BK165" s="195"/>
      <c r="BL165" s="195"/>
      <c r="BM165" s="195"/>
      <c r="BN165" s="195"/>
      <c r="BO165" s="195"/>
      <c r="BP165" s="195"/>
      <c r="BQ165" s="195"/>
      <c r="BR165" s="195"/>
      <c r="BS165" s="195"/>
      <c r="BT165" s="195"/>
      <c r="BU165" s="195"/>
      <c r="BV165" s="195"/>
      <c r="BW165" s="196"/>
      <c r="BY165" s="150"/>
      <c r="BZ165" s="158" t="str">
        <f>IF(CB165&gt;0,CA165/CB165,"")</f>
        <v/>
      </c>
      <c r="CA165" s="166">
        <f>SUM(CD165:DQ165)</f>
        <v>0</v>
      </c>
      <c r="CB165" s="166">
        <f>SUM(DS165:FF165)</f>
        <v>0</v>
      </c>
      <c r="CD165" s="166">
        <f t="shared" ref="CD165:DQ165" si="1183">IF(AND(S165="Y",DS165&gt;0),1,0)</f>
        <v>0</v>
      </c>
      <c r="CE165" s="166">
        <f t="shared" si="1183"/>
        <v>0</v>
      </c>
      <c r="CF165" s="166">
        <f t="shared" si="1183"/>
        <v>0</v>
      </c>
      <c r="CG165" s="166">
        <f t="shared" si="1183"/>
        <v>0</v>
      </c>
      <c r="CH165" s="166">
        <f t="shared" si="1183"/>
        <v>0</v>
      </c>
      <c r="CI165" s="166">
        <f t="shared" si="1183"/>
        <v>0</v>
      </c>
      <c r="CJ165" s="166">
        <f t="shared" si="1183"/>
        <v>0</v>
      </c>
      <c r="CK165" s="166">
        <f t="shared" si="1183"/>
        <v>0</v>
      </c>
      <c r="CL165" s="166">
        <f t="shared" si="1183"/>
        <v>0</v>
      </c>
      <c r="CM165" s="166">
        <f t="shared" si="1183"/>
        <v>0</v>
      </c>
      <c r="CN165" s="166">
        <f t="shared" si="1183"/>
        <v>0</v>
      </c>
      <c r="CO165" s="166">
        <f t="shared" si="1183"/>
        <v>0</v>
      </c>
      <c r="CP165" s="166">
        <f t="shared" si="1183"/>
        <v>0</v>
      </c>
      <c r="CQ165" s="166">
        <f t="shared" si="1183"/>
        <v>0</v>
      </c>
      <c r="CR165" s="166">
        <f t="shared" si="1183"/>
        <v>0</v>
      </c>
      <c r="CS165" s="166">
        <f t="shared" si="1183"/>
        <v>0</v>
      </c>
      <c r="CT165" s="166">
        <f t="shared" si="1183"/>
        <v>0</v>
      </c>
      <c r="CU165" s="166">
        <f t="shared" si="1183"/>
        <v>0</v>
      </c>
      <c r="CV165" s="166">
        <f t="shared" si="1183"/>
        <v>0</v>
      </c>
      <c r="CW165" s="166">
        <f t="shared" si="1183"/>
        <v>0</v>
      </c>
      <c r="CX165" s="166">
        <f t="shared" si="1183"/>
        <v>0</v>
      </c>
      <c r="CY165" s="166">
        <f t="shared" si="1183"/>
        <v>0</v>
      </c>
      <c r="CZ165" s="166">
        <f t="shared" si="1183"/>
        <v>0</v>
      </c>
      <c r="DA165" s="166">
        <f t="shared" si="1183"/>
        <v>0</v>
      </c>
      <c r="DB165" s="166">
        <f t="shared" si="1183"/>
        <v>0</v>
      </c>
      <c r="DC165" s="166">
        <f t="shared" si="1183"/>
        <v>0</v>
      </c>
      <c r="DD165" s="166">
        <f t="shared" si="1183"/>
        <v>0</v>
      </c>
      <c r="DE165" s="166">
        <f t="shared" si="1183"/>
        <v>0</v>
      </c>
      <c r="DF165" s="166">
        <f t="shared" si="1183"/>
        <v>0</v>
      </c>
      <c r="DG165" s="166">
        <f t="shared" si="1183"/>
        <v>0</v>
      </c>
      <c r="DH165" s="166">
        <f t="shared" si="1183"/>
        <v>0</v>
      </c>
      <c r="DI165" s="166">
        <f t="shared" si="1183"/>
        <v>0</v>
      </c>
      <c r="DJ165" s="166">
        <f t="shared" si="1183"/>
        <v>0</v>
      </c>
      <c r="DK165" s="166">
        <f t="shared" si="1183"/>
        <v>0</v>
      </c>
      <c r="DL165" s="166">
        <f t="shared" si="1183"/>
        <v>0</v>
      </c>
      <c r="DM165" s="166">
        <f t="shared" si="1183"/>
        <v>0</v>
      </c>
      <c r="DN165" s="166">
        <f t="shared" si="1183"/>
        <v>0</v>
      </c>
      <c r="DO165" s="166">
        <f t="shared" si="1183"/>
        <v>0</v>
      </c>
      <c r="DP165" s="166">
        <f t="shared" si="1183"/>
        <v>0</v>
      </c>
      <c r="DQ165" s="166">
        <f t="shared" si="1183"/>
        <v>0</v>
      </c>
      <c r="DS165" s="166">
        <f t="shared" ref="DS165:FF165" si="1184">IF(S$10&gt;0,1,0)</f>
        <v>0</v>
      </c>
      <c r="DT165" s="166">
        <f t="shared" si="1184"/>
        <v>0</v>
      </c>
      <c r="DU165" s="166">
        <f t="shared" si="1184"/>
        <v>0</v>
      </c>
      <c r="DV165" s="166">
        <f t="shared" si="1184"/>
        <v>0</v>
      </c>
      <c r="DW165" s="166">
        <f t="shared" si="1184"/>
        <v>0</v>
      </c>
      <c r="DX165" s="166">
        <f t="shared" si="1184"/>
        <v>0</v>
      </c>
      <c r="DY165" s="166">
        <f t="shared" si="1184"/>
        <v>0</v>
      </c>
      <c r="DZ165" s="166">
        <f t="shared" si="1184"/>
        <v>0</v>
      </c>
      <c r="EA165" s="166">
        <f t="shared" si="1184"/>
        <v>0</v>
      </c>
      <c r="EB165" s="166">
        <f t="shared" si="1184"/>
        <v>0</v>
      </c>
      <c r="EC165" s="166">
        <f t="shared" si="1184"/>
        <v>0</v>
      </c>
      <c r="ED165" s="166">
        <f t="shared" si="1184"/>
        <v>0</v>
      </c>
      <c r="EE165" s="166">
        <f t="shared" si="1184"/>
        <v>0</v>
      </c>
      <c r="EF165" s="166">
        <f t="shared" si="1184"/>
        <v>0</v>
      </c>
      <c r="EG165" s="166">
        <f t="shared" si="1184"/>
        <v>0</v>
      </c>
      <c r="EH165" s="166">
        <f t="shared" si="1184"/>
        <v>0</v>
      </c>
      <c r="EI165" s="166">
        <f t="shared" si="1184"/>
        <v>0</v>
      </c>
      <c r="EJ165" s="166">
        <f t="shared" si="1184"/>
        <v>0</v>
      </c>
      <c r="EK165" s="166">
        <f t="shared" si="1184"/>
        <v>0</v>
      </c>
      <c r="EL165" s="166">
        <f t="shared" si="1184"/>
        <v>0</v>
      </c>
      <c r="EM165" s="166">
        <f t="shared" si="1184"/>
        <v>0</v>
      </c>
      <c r="EN165" s="166">
        <f t="shared" si="1184"/>
        <v>0</v>
      </c>
      <c r="EO165" s="166">
        <f t="shared" si="1184"/>
        <v>0</v>
      </c>
      <c r="EP165" s="166">
        <f t="shared" si="1184"/>
        <v>0</v>
      </c>
      <c r="EQ165" s="166">
        <f t="shared" si="1184"/>
        <v>0</v>
      </c>
      <c r="ER165" s="166">
        <f t="shared" si="1184"/>
        <v>0</v>
      </c>
      <c r="ES165" s="166">
        <f t="shared" si="1184"/>
        <v>0</v>
      </c>
      <c r="ET165" s="166">
        <f t="shared" si="1184"/>
        <v>0</v>
      </c>
      <c r="EU165" s="166">
        <f t="shared" si="1184"/>
        <v>0</v>
      </c>
      <c r="EV165" s="166">
        <f t="shared" si="1184"/>
        <v>0</v>
      </c>
      <c r="EW165" s="166">
        <f t="shared" si="1184"/>
        <v>0</v>
      </c>
      <c r="EX165" s="166">
        <f t="shared" si="1184"/>
        <v>0</v>
      </c>
      <c r="EY165" s="166">
        <f t="shared" si="1184"/>
        <v>0</v>
      </c>
      <c r="EZ165" s="166">
        <f t="shared" si="1184"/>
        <v>0</v>
      </c>
      <c r="FA165" s="166">
        <f t="shared" si="1184"/>
        <v>0</v>
      </c>
      <c r="FB165" s="166">
        <f t="shared" si="1184"/>
        <v>0</v>
      </c>
      <c r="FC165" s="166">
        <f t="shared" si="1184"/>
        <v>0</v>
      </c>
      <c r="FD165" s="166">
        <f t="shared" si="1184"/>
        <v>0</v>
      </c>
      <c r="FE165" s="166">
        <f t="shared" si="1184"/>
        <v>0</v>
      </c>
      <c r="FF165" s="166">
        <f t="shared" si="1184"/>
        <v>0</v>
      </c>
    </row>
    <row r="166" spans="1:286" ht="12.95" customHeight="1" x14ac:dyDescent="0.25">
      <c r="A166" s="45" t="s">
        <v>276</v>
      </c>
      <c r="B166" s="46"/>
      <c r="C166" s="46"/>
      <c r="D166" s="46"/>
      <c r="E166" s="46"/>
      <c r="F166" s="46"/>
      <c r="G166" s="46"/>
      <c r="H166" s="46"/>
      <c r="I166" s="46"/>
      <c r="J166" s="46"/>
      <c r="K166" s="46"/>
      <c r="L166" s="46"/>
      <c r="M166" s="46"/>
      <c r="N166" s="46"/>
      <c r="O166" s="46"/>
      <c r="P166" s="46"/>
      <c r="Q166" s="46"/>
      <c r="R166" s="47"/>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197"/>
      <c r="BH166" s="197"/>
      <c r="BI166" s="197"/>
      <c r="BJ166" s="197"/>
      <c r="BK166" s="197"/>
      <c r="BL166" s="197"/>
      <c r="BM166" s="197"/>
      <c r="BN166" s="197"/>
      <c r="BO166" s="197"/>
      <c r="BP166" s="197"/>
      <c r="BQ166" s="197"/>
      <c r="BR166" s="197"/>
      <c r="BS166" s="197"/>
      <c r="BT166" s="197"/>
      <c r="BU166" s="197"/>
      <c r="BV166" s="197"/>
      <c r="BW166" s="198"/>
    </row>
    <row r="167" spans="1:286" ht="15" customHeight="1" x14ac:dyDescent="0.25">
      <c r="A167" s="35" t="s">
        <v>266</v>
      </c>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36"/>
      <c r="BG167" s="178" t="s">
        <v>158</v>
      </c>
      <c r="BH167" s="15"/>
      <c r="BI167" s="15"/>
      <c r="BJ167" s="15"/>
      <c r="BK167" s="15"/>
      <c r="BL167" s="15"/>
      <c r="BM167" s="15"/>
      <c r="BN167" s="15"/>
      <c r="BO167" s="15"/>
      <c r="BP167" s="15"/>
      <c r="BQ167" s="15"/>
      <c r="BR167" s="15"/>
      <c r="BS167" s="15"/>
      <c r="BT167" s="15"/>
      <c r="BU167" s="15"/>
      <c r="BV167" s="15"/>
      <c r="BW167" s="36"/>
      <c r="JZ167" s="167" t="str">
        <f>IF(MAX(IL175:JY175)=1,"Why?","")</f>
        <v/>
      </c>
    </row>
    <row r="168" spans="1:286" ht="12.95" customHeight="1" x14ac:dyDescent="0.25">
      <c r="A168" s="284" t="s">
        <v>12</v>
      </c>
      <c r="B168" s="284"/>
      <c r="C168" s="284"/>
      <c r="D168" s="284"/>
      <c r="E168" s="284"/>
      <c r="F168" s="284"/>
      <c r="G168" s="284"/>
      <c r="H168" s="284"/>
      <c r="I168" s="284"/>
      <c r="J168" s="284"/>
      <c r="K168" s="284"/>
      <c r="L168" s="284"/>
      <c r="M168" s="284"/>
      <c r="N168" s="284"/>
      <c r="O168" s="284"/>
      <c r="P168" s="284"/>
      <c r="Q168" s="284"/>
      <c r="R168" s="154" t="str">
        <f t="shared" ref="R168:R174" si="1185">BZ168</f>
        <v/>
      </c>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295"/>
      <c r="BH168" s="296"/>
      <c r="BI168" s="296"/>
      <c r="BJ168" s="296"/>
      <c r="BK168" s="296"/>
      <c r="BL168" s="296"/>
      <c r="BM168" s="296"/>
      <c r="BN168" s="296"/>
      <c r="BO168" s="296"/>
      <c r="BP168" s="296"/>
      <c r="BQ168" s="296"/>
      <c r="BR168" s="296"/>
      <c r="BS168" s="296"/>
      <c r="BT168" s="296"/>
      <c r="BU168" s="296"/>
      <c r="BV168" s="296"/>
      <c r="BW168" s="297"/>
      <c r="BY168" s="146"/>
      <c r="BZ168" s="158" t="str">
        <f>IF(CB168&gt;0,CA168/CB168,"")</f>
        <v/>
      </c>
      <c r="CA168" s="166">
        <f t="shared" ref="CA168:CA174" si="1186">SUM(CD168:DQ168)</f>
        <v>0</v>
      </c>
      <c r="CB168" s="166">
        <f t="shared" ref="CB168:CB174" si="1187">SUM(DS168:FF168)</f>
        <v>0</v>
      </c>
      <c r="CD168" s="166">
        <f t="shared" ref="CD168:CM174" si="1188">IF(AND(S168="Y",DS168&gt;0),1,0)</f>
        <v>0</v>
      </c>
      <c r="CE168" s="166">
        <f t="shared" si="1188"/>
        <v>0</v>
      </c>
      <c r="CF168" s="166">
        <f t="shared" si="1188"/>
        <v>0</v>
      </c>
      <c r="CG168" s="166">
        <f t="shared" si="1188"/>
        <v>0</v>
      </c>
      <c r="CH168" s="166">
        <f t="shared" si="1188"/>
        <v>0</v>
      </c>
      <c r="CI168" s="166">
        <f t="shared" si="1188"/>
        <v>0</v>
      </c>
      <c r="CJ168" s="166">
        <f t="shared" si="1188"/>
        <v>0</v>
      </c>
      <c r="CK168" s="166">
        <f t="shared" si="1188"/>
        <v>0</v>
      </c>
      <c r="CL168" s="166">
        <f t="shared" si="1188"/>
        <v>0</v>
      </c>
      <c r="CM168" s="166">
        <f t="shared" si="1188"/>
        <v>0</v>
      </c>
      <c r="CN168" s="166">
        <f t="shared" ref="CN168:CW174" si="1189">IF(AND(AC168="Y",EC168&gt;0),1,0)</f>
        <v>0</v>
      </c>
      <c r="CO168" s="166">
        <f t="shared" si="1189"/>
        <v>0</v>
      </c>
      <c r="CP168" s="166">
        <f t="shared" si="1189"/>
        <v>0</v>
      </c>
      <c r="CQ168" s="166">
        <f t="shared" si="1189"/>
        <v>0</v>
      </c>
      <c r="CR168" s="166">
        <f t="shared" si="1189"/>
        <v>0</v>
      </c>
      <c r="CS168" s="166">
        <f t="shared" si="1189"/>
        <v>0</v>
      </c>
      <c r="CT168" s="166">
        <f t="shared" si="1189"/>
        <v>0</v>
      </c>
      <c r="CU168" s="166">
        <f t="shared" si="1189"/>
        <v>0</v>
      </c>
      <c r="CV168" s="166">
        <f t="shared" si="1189"/>
        <v>0</v>
      </c>
      <c r="CW168" s="166">
        <f t="shared" si="1189"/>
        <v>0</v>
      </c>
      <c r="CX168" s="166">
        <f t="shared" ref="CX168:DG174" si="1190">IF(AND(AM168="Y",EM168&gt;0),1,0)</f>
        <v>0</v>
      </c>
      <c r="CY168" s="166">
        <f t="shared" si="1190"/>
        <v>0</v>
      </c>
      <c r="CZ168" s="166">
        <f t="shared" si="1190"/>
        <v>0</v>
      </c>
      <c r="DA168" s="166">
        <f t="shared" si="1190"/>
        <v>0</v>
      </c>
      <c r="DB168" s="166">
        <f t="shared" si="1190"/>
        <v>0</v>
      </c>
      <c r="DC168" s="166">
        <f t="shared" si="1190"/>
        <v>0</v>
      </c>
      <c r="DD168" s="166">
        <f t="shared" si="1190"/>
        <v>0</v>
      </c>
      <c r="DE168" s="166">
        <f t="shared" si="1190"/>
        <v>0</v>
      </c>
      <c r="DF168" s="166">
        <f t="shared" si="1190"/>
        <v>0</v>
      </c>
      <c r="DG168" s="166">
        <f t="shared" si="1190"/>
        <v>0</v>
      </c>
      <c r="DH168" s="166">
        <f t="shared" ref="DH168:DQ174" si="1191">IF(AND(AW168="Y",EW168&gt;0),1,0)</f>
        <v>0</v>
      </c>
      <c r="DI168" s="166">
        <f t="shared" si="1191"/>
        <v>0</v>
      </c>
      <c r="DJ168" s="166">
        <f t="shared" si="1191"/>
        <v>0</v>
      </c>
      <c r="DK168" s="166">
        <f t="shared" si="1191"/>
        <v>0</v>
      </c>
      <c r="DL168" s="166">
        <f t="shared" si="1191"/>
        <v>0</v>
      </c>
      <c r="DM168" s="166">
        <f t="shared" si="1191"/>
        <v>0</v>
      </c>
      <c r="DN168" s="166">
        <f t="shared" si="1191"/>
        <v>0</v>
      </c>
      <c r="DO168" s="166">
        <f t="shared" si="1191"/>
        <v>0</v>
      </c>
      <c r="DP168" s="166">
        <f t="shared" si="1191"/>
        <v>0</v>
      </c>
      <c r="DQ168" s="166">
        <f t="shared" si="1191"/>
        <v>0</v>
      </c>
      <c r="DS168" s="166">
        <f t="shared" ref="DS168:EB174" si="1192">IF(AND(S$10&gt;0,S$165="Y"),1,0)</f>
        <v>0</v>
      </c>
      <c r="DT168" s="166">
        <f t="shared" si="1192"/>
        <v>0</v>
      </c>
      <c r="DU168" s="166">
        <f t="shared" si="1192"/>
        <v>0</v>
      </c>
      <c r="DV168" s="166">
        <f t="shared" si="1192"/>
        <v>0</v>
      </c>
      <c r="DW168" s="166">
        <f t="shared" si="1192"/>
        <v>0</v>
      </c>
      <c r="DX168" s="166">
        <f t="shared" si="1192"/>
        <v>0</v>
      </c>
      <c r="DY168" s="166">
        <f t="shared" si="1192"/>
        <v>0</v>
      </c>
      <c r="DZ168" s="166">
        <f t="shared" si="1192"/>
        <v>0</v>
      </c>
      <c r="EA168" s="166">
        <f t="shared" si="1192"/>
        <v>0</v>
      </c>
      <c r="EB168" s="166">
        <f t="shared" si="1192"/>
        <v>0</v>
      </c>
      <c r="EC168" s="166">
        <f t="shared" ref="EC168:EL174" si="1193">IF(AND(AC$10&gt;0,AC$165="Y"),1,0)</f>
        <v>0</v>
      </c>
      <c r="ED168" s="166">
        <f t="shared" si="1193"/>
        <v>0</v>
      </c>
      <c r="EE168" s="166">
        <f t="shared" si="1193"/>
        <v>0</v>
      </c>
      <c r="EF168" s="166">
        <f t="shared" si="1193"/>
        <v>0</v>
      </c>
      <c r="EG168" s="166">
        <f t="shared" si="1193"/>
        <v>0</v>
      </c>
      <c r="EH168" s="166">
        <f t="shared" si="1193"/>
        <v>0</v>
      </c>
      <c r="EI168" s="166">
        <f t="shared" si="1193"/>
        <v>0</v>
      </c>
      <c r="EJ168" s="166">
        <f t="shared" si="1193"/>
        <v>0</v>
      </c>
      <c r="EK168" s="166">
        <f t="shared" si="1193"/>
        <v>0</v>
      </c>
      <c r="EL168" s="166">
        <f t="shared" si="1193"/>
        <v>0</v>
      </c>
      <c r="EM168" s="166">
        <f t="shared" ref="EM168:EV174" si="1194">IF(AND(AM$10&gt;0,AM$165="Y"),1,0)</f>
        <v>0</v>
      </c>
      <c r="EN168" s="166">
        <f t="shared" si="1194"/>
        <v>0</v>
      </c>
      <c r="EO168" s="166">
        <f t="shared" si="1194"/>
        <v>0</v>
      </c>
      <c r="EP168" s="166">
        <f t="shared" si="1194"/>
        <v>0</v>
      </c>
      <c r="EQ168" s="166">
        <f t="shared" si="1194"/>
        <v>0</v>
      </c>
      <c r="ER168" s="166">
        <f t="shared" si="1194"/>
        <v>0</v>
      </c>
      <c r="ES168" s="166">
        <f t="shared" si="1194"/>
        <v>0</v>
      </c>
      <c r="ET168" s="166">
        <f t="shared" si="1194"/>
        <v>0</v>
      </c>
      <c r="EU168" s="166">
        <f t="shared" si="1194"/>
        <v>0</v>
      </c>
      <c r="EV168" s="166">
        <f t="shared" si="1194"/>
        <v>0</v>
      </c>
      <c r="EW168" s="166">
        <f t="shared" ref="EW168:FF174" si="1195">IF(AND(AW$10&gt;0,AW$165="Y"),1,0)</f>
        <v>0</v>
      </c>
      <c r="EX168" s="166">
        <f t="shared" si="1195"/>
        <v>0</v>
      </c>
      <c r="EY168" s="166">
        <f t="shared" si="1195"/>
        <v>0</v>
      </c>
      <c r="EZ168" s="166">
        <f t="shared" si="1195"/>
        <v>0</v>
      </c>
      <c r="FA168" s="166">
        <f t="shared" si="1195"/>
        <v>0</v>
      </c>
      <c r="FB168" s="166">
        <f t="shared" si="1195"/>
        <v>0</v>
      </c>
      <c r="FC168" s="166">
        <f t="shared" si="1195"/>
        <v>0</v>
      </c>
      <c r="FD168" s="166">
        <f t="shared" si="1195"/>
        <v>0</v>
      </c>
      <c r="FE168" s="166">
        <f t="shared" si="1195"/>
        <v>0</v>
      </c>
      <c r="FF168" s="166">
        <f t="shared" si="1195"/>
        <v>0</v>
      </c>
      <c r="FH168" s="166">
        <f t="shared" ref="FH168:FH174" si="1196">IF(AND(S168&lt;&gt;"",DS168=1),1,0)</f>
        <v>0</v>
      </c>
      <c r="FI168" s="166">
        <f t="shared" ref="FI168:FX174" si="1197">IF(AND(T168&lt;&gt;"",DT168=1),1,0)</f>
        <v>0</v>
      </c>
      <c r="FJ168" s="166">
        <f t="shared" si="1197"/>
        <v>0</v>
      </c>
      <c r="FK168" s="166">
        <f t="shared" si="1197"/>
        <v>0</v>
      </c>
      <c r="FL168" s="166">
        <f t="shared" si="1197"/>
        <v>0</v>
      </c>
      <c r="FM168" s="166">
        <f t="shared" si="1197"/>
        <v>0</v>
      </c>
      <c r="FN168" s="166">
        <f t="shared" si="1197"/>
        <v>0</v>
      </c>
      <c r="FO168" s="166">
        <f t="shared" si="1197"/>
        <v>0</v>
      </c>
      <c r="FP168" s="166">
        <f t="shared" si="1197"/>
        <v>0</v>
      </c>
      <c r="FQ168" s="166">
        <f t="shared" si="1197"/>
        <v>0</v>
      </c>
      <c r="FR168" s="166">
        <f t="shared" si="1197"/>
        <v>0</v>
      </c>
      <c r="FS168" s="166">
        <f t="shared" si="1197"/>
        <v>0</v>
      </c>
      <c r="FT168" s="166">
        <f t="shared" si="1197"/>
        <v>0</v>
      </c>
      <c r="FU168" s="166">
        <f t="shared" si="1197"/>
        <v>0</v>
      </c>
      <c r="FV168" s="166">
        <f t="shared" si="1197"/>
        <v>0</v>
      </c>
      <c r="FW168" s="166">
        <f t="shared" si="1197"/>
        <v>0</v>
      </c>
      <c r="FX168" s="166">
        <f t="shared" si="1197"/>
        <v>0</v>
      </c>
      <c r="FY168" s="166">
        <f t="shared" ref="FY168:FY174" si="1198">IF(AND(AJ168&lt;&gt;"",EJ168=1),1,0)</f>
        <v>0</v>
      </c>
      <c r="FZ168" s="166">
        <f t="shared" ref="FZ168:FZ174" si="1199">IF(AND(AK168&lt;&gt;"",EK168=1),1,0)</f>
        <v>0</v>
      </c>
      <c r="GA168" s="166">
        <f t="shared" ref="GA168:GA174" si="1200">IF(AND(AL168&lt;&gt;"",EL168=1),1,0)</f>
        <v>0</v>
      </c>
      <c r="GB168" s="166">
        <f t="shared" ref="GB168:GB174" si="1201">IF(AND(AM168&lt;&gt;"",EM168=1),1,0)</f>
        <v>0</v>
      </c>
      <c r="GC168" s="166">
        <f t="shared" ref="GC168:GC174" si="1202">IF(AND(AN168&lt;&gt;"",EN168=1),1,0)</f>
        <v>0</v>
      </c>
      <c r="GD168" s="166">
        <f t="shared" ref="GD168:GD174" si="1203">IF(AND(AO168&lt;&gt;"",EO168=1),1,0)</f>
        <v>0</v>
      </c>
      <c r="GE168" s="166">
        <f t="shared" ref="GE168:GE174" si="1204">IF(AND(AP168&lt;&gt;"",EP168=1),1,0)</f>
        <v>0</v>
      </c>
      <c r="GF168" s="166">
        <f t="shared" ref="GF168:GF174" si="1205">IF(AND(AQ168&lt;&gt;"",EQ168=1),1,0)</f>
        <v>0</v>
      </c>
      <c r="GG168" s="166">
        <f t="shared" ref="GG168:GG174" si="1206">IF(AND(AR168&lt;&gt;"",ER168=1),1,0)</f>
        <v>0</v>
      </c>
      <c r="GH168" s="166">
        <f t="shared" ref="GH168:GH174" si="1207">IF(AND(AS168&lt;&gt;"",ES168=1),1,0)</f>
        <v>0</v>
      </c>
      <c r="GI168" s="166">
        <f t="shared" ref="GI168:GI174" si="1208">IF(AND(AT168&lt;&gt;"",ET168=1),1,0)</f>
        <v>0</v>
      </c>
      <c r="GJ168" s="166">
        <f t="shared" ref="GJ168:GJ174" si="1209">IF(AND(AU168&lt;&gt;"",EU168=1),1,0)</f>
        <v>0</v>
      </c>
      <c r="GK168" s="166">
        <f t="shared" ref="GK168:GK174" si="1210">IF(AND(AV168&lt;&gt;"",EV168=1),1,0)</f>
        <v>0</v>
      </c>
      <c r="GL168" s="166">
        <f t="shared" ref="GL168:GL174" si="1211">IF(AND(AW168&lt;&gt;"",EW168=1),1,0)</f>
        <v>0</v>
      </c>
      <c r="GM168" s="166">
        <f t="shared" ref="GM168:GM174" si="1212">IF(AND(AX168&lt;&gt;"",EX168=1),1,0)</f>
        <v>0</v>
      </c>
      <c r="GN168" s="166">
        <f t="shared" ref="GN168:GN174" si="1213">IF(AND(AY168&lt;&gt;"",EY168=1),1,0)</f>
        <v>0</v>
      </c>
      <c r="GO168" s="166">
        <f t="shared" ref="GO168:GO174" si="1214">IF(AND(AZ168&lt;&gt;"",EZ168=1),1,0)</f>
        <v>0</v>
      </c>
      <c r="GP168" s="166">
        <f t="shared" ref="GP168:GP174" si="1215">IF(AND(BA168&lt;&gt;"",FA168=1),1,0)</f>
        <v>0</v>
      </c>
      <c r="GQ168" s="166">
        <f t="shared" ref="GQ168:GQ174" si="1216">IF(AND(BB168&lt;&gt;"",FB168=1),1,0)</f>
        <v>0</v>
      </c>
      <c r="GR168" s="166">
        <f t="shared" ref="GR168:GR174" si="1217">IF(AND(BC168&lt;&gt;"",FC168=1),1,0)</f>
        <v>0</v>
      </c>
      <c r="GS168" s="166">
        <f t="shared" ref="GS168:GS174" si="1218">IF(AND(BD168&lt;&gt;"",FD168=1),1,0)</f>
        <v>0</v>
      </c>
      <c r="GT168" s="166">
        <f t="shared" ref="GT168:GT174" si="1219">IF(AND(BE168&lt;&gt;"",FE168=1),1,0)</f>
        <v>0</v>
      </c>
      <c r="GU168" s="166">
        <f t="shared" ref="GU168:GU174" si="1220">IF(AND(BF168&lt;&gt;"",FF168=1),1,0)</f>
        <v>0</v>
      </c>
      <c r="GW168" s="166">
        <f t="shared" ref="GW168:IC174" si="1221">IF(AND(FH168=1,DS168=1,CD168=0),1,0)</f>
        <v>0</v>
      </c>
      <c r="GX168" s="166">
        <f t="shared" si="1221"/>
        <v>0</v>
      </c>
      <c r="GY168" s="166">
        <f t="shared" si="1221"/>
        <v>0</v>
      </c>
      <c r="GZ168" s="166">
        <f t="shared" si="1221"/>
        <v>0</v>
      </c>
      <c r="HA168" s="166">
        <f t="shared" si="1221"/>
        <v>0</v>
      </c>
      <c r="HB168" s="166">
        <f t="shared" si="1221"/>
        <v>0</v>
      </c>
      <c r="HC168" s="166">
        <f t="shared" si="1221"/>
        <v>0</v>
      </c>
      <c r="HD168" s="166">
        <f t="shared" si="1221"/>
        <v>0</v>
      </c>
      <c r="HE168" s="166">
        <f t="shared" si="1221"/>
        <v>0</v>
      </c>
      <c r="HF168" s="166">
        <f t="shared" si="1221"/>
        <v>0</v>
      </c>
      <c r="HG168" s="166">
        <f t="shared" si="1221"/>
        <v>0</v>
      </c>
      <c r="HH168" s="166">
        <f t="shared" si="1221"/>
        <v>0</v>
      </c>
      <c r="HI168" s="166">
        <f t="shared" si="1221"/>
        <v>0</v>
      </c>
      <c r="HJ168" s="166">
        <f t="shared" si="1221"/>
        <v>0</v>
      </c>
      <c r="HK168" s="166">
        <f t="shared" si="1221"/>
        <v>0</v>
      </c>
      <c r="HL168" s="166">
        <f t="shared" si="1221"/>
        <v>0</v>
      </c>
      <c r="HM168" s="166">
        <f t="shared" si="1221"/>
        <v>0</v>
      </c>
      <c r="HN168" s="166">
        <f t="shared" si="1221"/>
        <v>0</v>
      </c>
      <c r="HO168" s="166">
        <f t="shared" si="1221"/>
        <v>0</v>
      </c>
      <c r="HP168" s="166">
        <f t="shared" si="1221"/>
        <v>0</v>
      </c>
      <c r="HQ168" s="166">
        <f t="shared" si="1221"/>
        <v>0</v>
      </c>
      <c r="HR168" s="166">
        <f t="shared" si="1221"/>
        <v>0</v>
      </c>
      <c r="HS168" s="166">
        <f t="shared" si="1221"/>
        <v>0</v>
      </c>
      <c r="HT168" s="166">
        <f t="shared" si="1221"/>
        <v>0</v>
      </c>
      <c r="HU168" s="166">
        <f t="shared" si="1221"/>
        <v>0</v>
      </c>
      <c r="HV168" s="166">
        <f t="shared" si="1221"/>
        <v>0</v>
      </c>
      <c r="HW168" s="166">
        <f t="shared" si="1221"/>
        <v>0</v>
      </c>
      <c r="HX168" s="166">
        <f t="shared" si="1221"/>
        <v>0</v>
      </c>
      <c r="HY168" s="166">
        <f t="shared" si="1221"/>
        <v>0</v>
      </c>
      <c r="HZ168" s="166">
        <f t="shared" si="1221"/>
        <v>0</v>
      </c>
      <c r="IA168" s="166">
        <f t="shared" si="1221"/>
        <v>0</v>
      </c>
      <c r="IB168" s="166">
        <f t="shared" si="1221"/>
        <v>0</v>
      </c>
      <c r="IC168" s="166">
        <f t="shared" si="1221"/>
        <v>0</v>
      </c>
      <c r="ID168" s="166">
        <f t="shared" ref="ID168:ID174" si="1222">IF(AND(GO168=1,EZ168=1,DK168=0),1,0)</f>
        <v>0</v>
      </c>
      <c r="IE168" s="166">
        <f t="shared" ref="IE168:IE174" si="1223">IF(AND(GP168=1,FA168=1,DL168=0),1,0)</f>
        <v>0</v>
      </c>
      <c r="IF168" s="166">
        <f t="shared" ref="IF168:IF174" si="1224">IF(AND(GQ168=1,FB168=1,DM168=0),1,0)</f>
        <v>0</v>
      </c>
      <c r="IG168" s="166">
        <f t="shared" ref="IG168:IG174" si="1225">IF(AND(GR168=1,FC168=1,DN168=0),1,0)</f>
        <v>0</v>
      </c>
      <c r="IH168" s="166">
        <f t="shared" ref="IH168:IH174" si="1226">IF(AND(GS168=1,FD168=1,DO168=0),1,0)</f>
        <v>0</v>
      </c>
      <c r="II168" s="166">
        <f t="shared" ref="II168:II174" si="1227">IF(AND(GT168=1,FE168=1,DP168=0),1,0)</f>
        <v>0</v>
      </c>
      <c r="IJ168" s="166">
        <f t="shared" ref="IJ168:IJ174" si="1228">IF(AND(GU168=1,FF168=1,DQ168=0),1,0)</f>
        <v>0</v>
      </c>
      <c r="IL168" s="166">
        <f t="shared" ref="IL168:IU174" si="1229">IF(GW168=1,1,0)</f>
        <v>0</v>
      </c>
      <c r="IM168" s="166">
        <f t="shared" si="1229"/>
        <v>0</v>
      </c>
      <c r="IN168" s="166">
        <f t="shared" si="1229"/>
        <v>0</v>
      </c>
      <c r="IO168" s="166">
        <f t="shared" si="1229"/>
        <v>0</v>
      </c>
      <c r="IP168" s="166">
        <f t="shared" si="1229"/>
        <v>0</v>
      </c>
      <c r="IQ168" s="166">
        <f t="shared" si="1229"/>
        <v>0</v>
      </c>
      <c r="IR168" s="166">
        <f t="shared" si="1229"/>
        <v>0</v>
      </c>
      <c r="IS168" s="166">
        <f t="shared" si="1229"/>
        <v>0</v>
      </c>
      <c r="IT168" s="166">
        <f t="shared" si="1229"/>
        <v>0</v>
      </c>
      <c r="IU168" s="166">
        <f t="shared" si="1229"/>
        <v>0</v>
      </c>
      <c r="IV168" s="166">
        <f t="shared" ref="IV168:JE174" si="1230">IF(HG168=1,1,0)</f>
        <v>0</v>
      </c>
      <c r="IW168" s="166">
        <f t="shared" si="1230"/>
        <v>0</v>
      </c>
      <c r="IX168" s="166">
        <f t="shared" si="1230"/>
        <v>0</v>
      </c>
      <c r="IY168" s="166">
        <f t="shared" si="1230"/>
        <v>0</v>
      </c>
      <c r="IZ168" s="166">
        <f t="shared" si="1230"/>
        <v>0</v>
      </c>
      <c r="JA168" s="166">
        <f t="shared" si="1230"/>
        <v>0</v>
      </c>
      <c r="JB168" s="166">
        <f t="shared" si="1230"/>
        <v>0</v>
      </c>
      <c r="JC168" s="166">
        <f t="shared" si="1230"/>
        <v>0</v>
      </c>
      <c r="JD168" s="166">
        <f t="shared" si="1230"/>
        <v>0</v>
      </c>
      <c r="JE168" s="166">
        <f t="shared" si="1230"/>
        <v>0</v>
      </c>
      <c r="JF168" s="166">
        <f t="shared" ref="JF168:JO174" si="1231">IF(HQ168=1,1,0)</f>
        <v>0</v>
      </c>
      <c r="JG168" s="166">
        <f t="shared" si="1231"/>
        <v>0</v>
      </c>
      <c r="JH168" s="166">
        <f t="shared" si="1231"/>
        <v>0</v>
      </c>
      <c r="JI168" s="166">
        <f t="shared" si="1231"/>
        <v>0</v>
      </c>
      <c r="JJ168" s="166">
        <f t="shared" si="1231"/>
        <v>0</v>
      </c>
      <c r="JK168" s="166">
        <f t="shared" si="1231"/>
        <v>0</v>
      </c>
      <c r="JL168" s="166">
        <f t="shared" si="1231"/>
        <v>0</v>
      </c>
      <c r="JM168" s="166">
        <f t="shared" si="1231"/>
        <v>0</v>
      </c>
      <c r="JN168" s="166">
        <f t="shared" si="1231"/>
        <v>0</v>
      </c>
      <c r="JO168" s="166">
        <f t="shared" si="1231"/>
        <v>0</v>
      </c>
      <c r="JP168" s="166">
        <f t="shared" ref="JP168:JY174" si="1232">IF(IA168=1,1,0)</f>
        <v>0</v>
      </c>
      <c r="JQ168" s="166">
        <f t="shared" si="1232"/>
        <v>0</v>
      </c>
      <c r="JR168" s="166">
        <f t="shared" si="1232"/>
        <v>0</v>
      </c>
      <c r="JS168" s="166">
        <f t="shared" si="1232"/>
        <v>0</v>
      </c>
      <c r="JT168" s="166">
        <f t="shared" si="1232"/>
        <v>0</v>
      </c>
      <c r="JU168" s="166">
        <f t="shared" si="1232"/>
        <v>0</v>
      </c>
      <c r="JV168" s="166">
        <f t="shared" si="1232"/>
        <v>0</v>
      </c>
      <c r="JW168" s="166">
        <f t="shared" si="1232"/>
        <v>0</v>
      </c>
      <c r="JX168" s="166">
        <f t="shared" si="1232"/>
        <v>0</v>
      </c>
      <c r="JY168" s="166">
        <f t="shared" si="1232"/>
        <v>0</v>
      </c>
      <c r="JZ168" s="167" t="str">
        <f>IF(MAX(IL168:JY168)=1,CONCATENATE("If no, 1) no record of 60-night/6-month tracking and 2) risk for providing assistance in excess of the default or custom assistance cap."),"")</f>
        <v/>
      </c>
    </row>
    <row r="169" spans="1:286" ht="12.95" customHeight="1" x14ac:dyDescent="0.25">
      <c r="A169" s="289" t="s">
        <v>383</v>
      </c>
      <c r="B169" s="289"/>
      <c r="C169" s="289"/>
      <c r="D169" s="289"/>
      <c r="E169" s="289"/>
      <c r="F169" s="289"/>
      <c r="G169" s="289"/>
      <c r="H169" s="289"/>
      <c r="I169" s="289"/>
      <c r="J169" s="289"/>
      <c r="K169" s="289"/>
      <c r="L169" s="289"/>
      <c r="M169" s="289"/>
      <c r="N169" s="289"/>
      <c r="O169" s="289"/>
      <c r="P169" s="289"/>
      <c r="Q169" s="289"/>
      <c r="R169" s="154" t="str">
        <f t="shared" si="1185"/>
        <v/>
      </c>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298"/>
      <c r="BH169" s="299"/>
      <c r="BI169" s="299"/>
      <c r="BJ169" s="299"/>
      <c r="BK169" s="299"/>
      <c r="BL169" s="299"/>
      <c r="BM169" s="299"/>
      <c r="BN169" s="299"/>
      <c r="BO169" s="299"/>
      <c r="BP169" s="299"/>
      <c r="BQ169" s="299"/>
      <c r="BR169" s="299"/>
      <c r="BS169" s="299"/>
      <c r="BT169" s="299"/>
      <c r="BU169" s="299"/>
      <c r="BV169" s="299"/>
      <c r="BW169" s="300"/>
      <c r="BY169" s="146"/>
      <c r="BZ169" s="158" t="str">
        <f t="shared" ref="BZ169:BZ174" si="1233">IF(CB169&gt;0,CA169/CB169,"")</f>
        <v/>
      </c>
      <c r="CA169" s="166">
        <f t="shared" si="1186"/>
        <v>0</v>
      </c>
      <c r="CB169" s="166">
        <f t="shared" si="1187"/>
        <v>0</v>
      </c>
      <c r="CD169" s="166">
        <f t="shared" si="1188"/>
        <v>0</v>
      </c>
      <c r="CE169" s="166">
        <f t="shared" si="1188"/>
        <v>0</v>
      </c>
      <c r="CF169" s="166">
        <f t="shared" si="1188"/>
        <v>0</v>
      </c>
      <c r="CG169" s="166">
        <f t="shared" si="1188"/>
        <v>0</v>
      </c>
      <c r="CH169" s="166">
        <f t="shared" si="1188"/>
        <v>0</v>
      </c>
      <c r="CI169" s="166">
        <f t="shared" si="1188"/>
        <v>0</v>
      </c>
      <c r="CJ169" s="166">
        <f t="shared" si="1188"/>
        <v>0</v>
      </c>
      <c r="CK169" s="166">
        <f t="shared" si="1188"/>
        <v>0</v>
      </c>
      <c r="CL169" s="166">
        <f t="shared" si="1188"/>
        <v>0</v>
      </c>
      <c r="CM169" s="166">
        <f t="shared" si="1188"/>
        <v>0</v>
      </c>
      <c r="CN169" s="166">
        <f t="shared" si="1189"/>
        <v>0</v>
      </c>
      <c r="CO169" s="166">
        <f t="shared" si="1189"/>
        <v>0</v>
      </c>
      <c r="CP169" s="166">
        <f t="shared" si="1189"/>
        <v>0</v>
      </c>
      <c r="CQ169" s="166">
        <f t="shared" si="1189"/>
        <v>0</v>
      </c>
      <c r="CR169" s="166">
        <f t="shared" si="1189"/>
        <v>0</v>
      </c>
      <c r="CS169" s="166">
        <f t="shared" si="1189"/>
        <v>0</v>
      </c>
      <c r="CT169" s="166">
        <f t="shared" si="1189"/>
        <v>0</v>
      </c>
      <c r="CU169" s="166">
        <f t="shared" si="1189"/>
        <v>0</v>
      </c>
      <c r="CV169" s="166">
        <f t="shared" si="1189"/>
        <v>0</v>
      </c>
      <c r="CW169" s="166">
        <f t="shared" si="1189"/>
        <v>0</v>
      </c>
      <c r="CX169" s="166">
        <f t="shared" si="1190"/>
        <v>0</v>
      </c>
      <c r="CY169" s="166">
        <f t="shared" si="1190"/>
        <v>0</v>
      </c>
      <c r="CZ169" s="166">
        <f t="shared" si="1190"/>
        <v>0</v>
      </c>
      <c r="DA169" s="166">
        <f t="shared" si="1190"/>
        <v>0</v>
      </c>
      <c r="DB169" s="166">
        <f t="shared" si="1190"/>
        <v>0</v>
      </c>
      <c r="DC169" s="166">
        <f t="shared" si="1190"/>
        <v>0</v>
      </c>
      <c r="DD169" s="166">
        <f t="shared" si="1190"/>
        <v>0</v>
      </c>
      <c r="DE169" s="166">
        <f t="shared" si="1190"/>
        <v>0</v>
      </c>
      <c r="DF169" s="166">
        <f t="shared" si="1190"/>
        <v>0</v>
      </c>
      <c r="DG169" s="166">
        <f t="shared" si="1190"/>
        <v>0</v>
      </c>
      <c r="DH169" s="166">
        <f t="shared" si="1191"/>
        <v>0</v>
      </c>
      <c r="DI169" s="166">
        <f t="shared" si="1191"/>
        <v>0</v>
      </c>
      <c r="DJ169" s="166">
        <f t="shared" si="1191"/>
        <v>0</v>
      </c>
      <c r="DK169" s="166">
        <f t="shared" si="1191"/>
        <v>0</v>
      </c>
      <c r="DL169" s="166">
        <f t="shared" si="1191"/>
        <v>0</v>
      </c>
      <c r="DM169" s="166">
        <f t="shared" si="1191"/>
        <v>0</v>
      </c>
      <c r="DN169" s="166">
        <f t="shared" si="1191"/>
        <v>0</v>
      </c>
      <c r="DO169" s="166">
        <f t="shared" si="1191"/>
        <v>0</v>
      </c>
      <c r="DP169" s="166">
        <f t="shared" si="1191"/>
        <v>0</v>
      </c>
      <c r="DQ169" s="166">
        <f t="shared" si="1191"/>
        <v>0</v>
      </c>
      <c r="DS169" s="166">
        <f t="shared" si="1192"/>
        <v>0</v>
      </c>
      <c r="DT169" s="166">
        <f t="shared" si="1192"/>
        <v>0</v>
      </c>
      <c r="DU169" s="166">
        <f t="shared" si="1192"/>
        <v>0</v>
      </c>
      <c r="DV169" s="166">
        <f t="shared" si="1192"/>
        <v>0</v>
      </c>
      <c r="DW169" s="166">
        <f t="shared" si="1192"/>
        <v>0</v>
      </c>
      <c r="DX169" s="166">
        <f t="shared" si="1192"/>
        <v>0</v>
      </c>
      <c r="DY169" s="166">
        <f t="shared" si="1192"/>
        <v>0</v>
      </c>
      <c r="DZ169" s="166">
        <f t="shared" si="1192"/>
        <v>0</v>
      </c>
      <c r="EA169" s="166">
        <f t="shared" si="1192"/>
        <v>0</v>
      </c>
      <c r="EB169" s="166">
        <f t="shared" si="1192"/>
        <v>0</v>
      </c>
      <c r="EC169" s="166">
        <f t="shared" si="1193"/>
        <v>0</v>
      </c>
      <c r="ED169" s="166">
        <f t="shared" si="1193"/>
        <v>0</v>
      </c>
      <c r="EE169" s="166">
        <f t="shared" si="1193"/>
        <v>0</v>
      </c>
      <c r="EF169" s="166">
        <f t="shared" si="1193"/>
        <v>0</v>
      </c>
      <c r="EG169" s="166">
        <f t="shared" si="1193"/>
        <v>0</v>
      </c>
      <c r="EH169" s="166">
        <f t="shared" si="1193"/>
        <v>0</v>
      </c>
      <c r="EI169" s="166">
        <f t="shared" si="1193"/>
        <v>0</v>
      </c>
      <c r="EJ169" s="166">
        <f t="shared" si="1193"/>
        <v>0</v>
      </c>
      <c r="EK169" s="166">
        <f t="shared" si="1193"/>
        <v>0</v>
      </c>
      <c r="EL169" s="166">
        <f t="shared" si="1193"/>
        <v>0</v>
      </c>
      <c r="EM169" s="166">
        <f t="shared" si="1194"/>
        <v>0</v>
      </c>
      <c r="EN169" s="166">
        <f t="shared" si="1194"/>
        <v>0</v>
      </c>
      <c r="EO169" s="166">
        <f t="shared" si="1194"/>
        <v>0</v>
      </c>
      <c r="EP169" s="166">
        <f t="shared" si="1194"/>
        <v>0</v>
      </c>
      <c r="EQ169" s="166">
        <f t="shared" si="1194"/>
        <v>0</v>
      </c>
      <c r="ER169" s="166">
        <f t="shared" si="1194"/>
        <v>0</v>
      </c>
      <c r="ES169" s="166">
        <f t="shared" si="1194"/>
        <v>0</v>
      </c>
      <c r="ET169" s="166">
        <f t="shared" si="1194"/>
        <v>0</v>
      </c>
      <c r="EU169" s="166">
        <f t="shared" si="1194"/>
        <v>0</v>
      </c>
      <c r="EV169" s="166">
        <f t="shared" si="1194"/>
        <v>0</v>
      </c>
      <c r="EW169" s="166">
        <f t="shared" si="1195"/>
        <v>0</v>
      </c>
      <c r="EX169" s="166">
        <f t="shared" si="1195"/>
        <v>0</v>
      </c>
      <c r="EY169" s="166">
        <f t="shared" si="1195"/>
        <v>0</v>
      </c>
      <c r="EZ169" s="166">
        <f t="shared" si="1195"/>
        <v>0</v>
      </c>
      <c r="FA169" s="166">
        <f t="shared" si="1195"/>
        <v>0</v>
      </c>
      <c r="FB169" s="166">
        <f t="shared" si="1195"/>
        <v>0</v>
      </c>
      <c r="FC169" s="166">
        <f t="shared" si="1195"/>
        <v>0</v>
      </c>
      <c r="FD169" s="166">
        <f t="shared" si="1195"/>
        <v>0</v>
      </c>
      <c r="FE169" s="166">
        <f t="shared" si="1195"/>
        <v>0</v>
      </c>
      <c r="FF169" s="166">
        <f t="shared" si="1195"/>
        <v>0</v>
      </c>
      <c r="FH169" s="166">
        <f t="shared" si="1196"/>
        <v>0</v>
      </c>
      <c r="FI169" s="166">
        <f t="shared" si="1197"/>
        <v>0</v>
      </c>
      <c r="FJ169" s="166">
        <f t="shared" si="1197"/>
        <v>0</v>
      </c>
      <c r="FK169" s="166">
        <f t="shared" si="1197"/>
        <v>0</v>
      </c>
      <c r="FL169" s="166">
        <f t="shared" si="1197"/>
        <v>0</v>
      </c>
      <c r="FM169" s="166">
        <f t="shared" si="1197"/>
        <v>0</v>
      </c>
      <c r="FN169" s="166">
        <f t="shared" si="1197"/>
        <v>0</v>
      </c>
      <c r="FO169" s="166">
        <f t="shared" si="1197"/>
        <v>0</v>
      </c>
      <c r="FP169" s="166">
        <f t="shared" si="1197"/>
        <v>0</v>
      </c>
      <c r="FQ169" s="166">
        <f t="shared" si="1197"/>
        <v>0</v>
      </c>
      <c r="FR169" s="166">
        <f t="shared" si="1197"/>
        <v>0</v>
      </c>
      <c r="FS169" s="166">
        <f t="shared" si="1197"/>
        <v>0</v>
      </c>
      <c r="FT169" s="166">
        <f t="shared" si="1197"/>
        <v>0</v>
      </c>
      <c r="FU169" s="166">
        <f t="shared" si="1197"/>
        <v>0</v>
      </c>
      <c r="FV169" s="166">
        <f t="shared" si="1197"/>
        <v>0</v>
      </c>
      <c r="FW169" s="166">
        <f t="shared" si="1197"/>
        <v>0</v>
      </c>
      <c r="FX169" s="166">
        <f t="shared" si="1197"/>
        <v>0</v>
      </c>
      <c r="FY169" s="166">
        <f t="shared" si="1198"/>
        <v>0</v>
      </c>
      <c r="FZ169" s="166">
        <f t="shared" si="1199"/>
        <v>0</v>
      </c>
      <c r="GA169" s="166">
        <f t="shared" si="1200"/>
        <v>0</v>
      </c>
      <c r="GB169" s="166">
        <f t="shared" si="1201"/>
        <v>0</v>
      </c>
      <c r="GC169" s="166">
        <f t="shared" si="1202"/>
        <v>0</v>
      </c>
      <c r="GD169" s="166">
        <f t="shared" si="1203"/>
        <v>0</v>
      </c>
      <c r="GE169" s="166">
        <f t="shared" si="1204"/>
        <v>0</v>
      </c>
      <c r="GF169" s="166">
        <f t="shared" si="1205"/>
        <v>0</v>
      </c>
      <c r="GG169" s="166">
        <f t="shared" si="1206"/>
        <v>0</v>
      </c>
      <c r="GH169" s="166">
        <f t="shared" si="1207"/>
        <v>0</v>
      </c>
      <c r="GI169" s="166">
        <f t="shared" si="1208"/>
        <v>0</v>
      </c>
      <c r="GJ169" s="166">
        <f t="shared" si="1209"/>
        <v>0</v>
      </c>
      <c r="GK169" s="166">
        <f t="shared" si="1210"/>
        <v>0</v>
      </c>
      <c r="GL169" s="166">
        <f t="shared" si="1211"/>
        <v>0</v>
      </c>
      <c r="GM169" s="166">
        <f t="shared" si="1212"/>
        <v>0</v>
      </c>
      <c r="GN169" s="166">
        <f t="shared" si="1213"/>
        <v>0</v>
      </c>
      <c r="GO169" s="166">
        <f t="shared" si="1214"/>
        <v>0</v>
      </c>
      <c r="GP169" s="166">
        <f t="shared" si="1215"/>
        <v>0</v>
      </c>
      <c r="GQ169" s="166">
        <f t="shared" si="1216"/>
        <v>0</v>
      </c>
      <c r="GR169" s="166">
        <f t="shared" si="1217"/>
        <v>0</v>
      </c>
      <c r="GS169" s="166">
        <f t="shared" si="1218"/>
        <v>0</v>
      </c>
      <c r="GT169" s="166">
        <f t="shared" si="1219"/>
        <v>0</v>
      </c>
      <c r="GU169" s="166">
        <f t="shared" si="1220"/>
        <v>0</v>
      </c>
      <c r="GW169" s="166">
        <f t="shared" si="1221"/>
        <v>0</v>
      </c>
      <c r="GX169" s="166">
        <f t="shared" si="1221"/>
        <v>0</v>
      </c>
      <c r="GY169" s="166">
        <f t="shared" si="1221"/>
        <v>0</v>
      </c>
      <c r="GZ169" s="166">
        <f t="shared" si="1221"/>
        <v>0</v>
      </c>
      <c r="HA169" s="166">
        <f t="shared" si="1221"/>
        <v>0</v>
      </c>
      <c r="HB169" s="166">
        <f t="shared" si="1221"/>
        <v>0</v>
      </c>
      <c r="HC169" s="166">
        <f t="shared" si="1221"/>
        <v>0</v>
      </c>
      <c r="HD169" s="166">
        <f t="shared" si="1221"/>
        <v>0</v>
      </c>
      <c r="HE169" s="166">
        <f t="shared" si="1221"/>
        <v>0</v>
      </c>
      <c r="HF169" s="166">
        <f t="shared" si="1221"/>
        <v>0</v>
      </c>
      <c r="HG169" s="166">
        <f t="shared" si="1221"/>
        <v>0</v>
      </c>
      <c r="HH169" s="166">
        <f t="shared" si="1221"/>
        <v>0</v>
      </c>
      <c r="HI169" s="166">
        <f t="shared" si="1221"/>
        <v>0</v>
      </c>
      <c r="HJ169" s="166">
        <f t="shared" si="1221"/>
        <v>0</v>
      </c>
      <c r="HK169" s="166">
        <f t="shared" si="1221"/>
        <v>0</v>
      </c>
      <c r="HL169" s="166">
        <f t="shared" si="1221"/>
        <v>0</v>
      </c>
      <c r="HM169" s="166">
        <f t="shared" si="1221"/>
        <v>0</v>
      </c>
      <c r="HN169" s="166">
        <f t="shared" si="1221"/>
        <v>0</v>
      </c>
      <c r="HO169" s="166">
        <f t="shared" si="1221"/>
        <v>0</v>
      </c>
      <c r="HP169" s="166">
        <f t="shared" si="1221"/>
        <v>0</v>
      </c>
      <c r="HQ169" s="166">
        <f t="shared" si="1221"/>
        <v>0</v>
      </c>
      <c r="HR169" s="166">
        <f t="shared" si="1221"/>
        <v>0</v>
      </c>
      <c r="HS169" s="166">
        <f t="shared" si="1221"/>
        <v>0</v>
      </c>
      <c r="HT169" s="166">
        <f t="shared" si="1221"/>
        <v>0</v>
      </c>
      <c r="HU169" s="166">
        <f t="shared" si="1221"/>
        <v>0</v>
      </c>
      <c r="HV169" s="166">
        <f t="shared" si="1221"/>
        <v>0</v>
      </c>
      <c r="HW169" s="166">
        <f t="shared" si="1221"/>
        <v>0</v>
      </c>
      <c r="HX169" s="166">
        <f t="shared" si="1221"/>
        <v>0</v>
      </c>
      <c r="HY169" s="166">
        <f t="shared" si="1221"/>
        <v>0</v>
      </c>
      <c r="HZ169" s="166">
        <f t="shared" si="1221"/>
        <v>0</v>
      </c>
      <c r="IA169" s="166">
        <f t="shared" si="1221"/>
        <v>0</v>
      </c>
      <c r="IB169" s="166">
        <f t="shared" si="1221"/>
        <v>0</v>
      </c>
      <c r="IC169" s="166">
        <f t="shared" si="1221"/>
        <v>0</v>
      </c>
      <c r="ID169" s="166">
        <f t="shared" si="1222"/>
        <v>0</v>
      </c>
      <c r="IE169" s="166">
        <f t="shared" si="1223"/>
        <v>0</v>
      </c>
      <c r="IF169" s="166">
        <f t="shared" si="1224"/>
        <v>0</v>
      </c>
      <c r="IG169" s="166">
        <f t="shared" si="1225"/>
        <v>0</v>
      </c>
      <c r="IH169" s="166">
        <f t="shared" si="1226"/>
        <v>0</v>
      </c>
      <c r="II169" s="166">
        <f t="shared" si="1227"/>
        <v>0</v>
      </c>
      <c r="IJ169" s="166">
        <f t="shared" si="1228"/>
        <v>0</v>
      </c>
      <c r="IL169" s="166">
        <f t="shared" si="1229"/>
        <v>0</v>
      </c>
      <c r="IM169" s="166">
        <f t="shared" si="1229"/>
        <v>0</v>
      </c>
      <c r="IN169" s="166">
        <f t="shared" si="1229"/>
        <v>0</v>
      </c>
      <c r="IO169" s="166">
        <f t="shared" si="1229"/>
        <v>0</v>
      </c>
      <c r="IP169" s="166">
        <f t="shared" si="1229"/>
        <v>0</v>
      </c>
      <c r="IQ169" s="166">
        <f t="shared" si="1229"/>
        <v>0</v>
      </c>
      <c r="IR169" s="166">
        <f t="shared" si="1229"/>
        <v>0</v>
      </c>
      <c r="IS169" s="166">
        <f t="shared" si="1229"/>
        <v>0</v>
      </c>
      <c r="IT169" s="166">
        <f t="shared" si="1229"/>
        <v>0</v>
      </c>
      <c r="IU169" s="166">
        <f t="shared" si="1229"/>
        <v>0</v>
      </c>
      <c r="IV169" s="166">
        <f t="shared" si="1230"/>
        <v>0</v>
      </c>
      <c r="IW169" s="166">
        <f t="shared" si="1230"/>
        <v>0</v>
      </c>
      <c r="IX169" s="166">
        <f t="shared" si="1230"/>
        <v>0</v>
      </c>
      <c r="IY169" s="166">
        <f t="shared" si="1230"/>
        <v>0</v>
      </c>
      <c r="IZ169" s="166">
        <f t="shared" si="1230"/>
        <v>0</v>
      </c>
      <c r="JA169" s="166">
        <f t="shared" si="1230"/>
        <v>0</v>
      </c>
      <c r="JB169" s="166">
        <f t="shared" si="1230"/>
        <v>0</v>
      </c>
      <c r="JC169" s="166">
        <f t="shared" si="1230"/>
        <v>0</v>
      </c>
      <c r="JD169" s="166">
        <f t="shared" si="1230"/>
        <v>0</v>
      </c>
      <c r="JE169" s="166">
        <f t="shared" si="1230"/>
        <v>0</v>
      </c>
      <c r="JF169" s="166">
        <f t="shared" si="1231"/>
        <v>0</v>
      </c>
      <c r="JG169" s="166">
        <f t="shared" si="1231"/>
        <v>0</v>
      </c>
      <c r="JH169" s="166">
        <f t="shared" si="1231"/>
        <v>0</v>
      </c>
      <c r="JI169" s="166">
        <f t="shared" si="1231"/>
        <v>0</v>
      </c>
      <c r="JJ169" s="166">
        <f t="shared" si="1231"/>
        <v>0</v>
      </c>
      <c r="JK169" s="166">
        <f t="shared" si="1231"/>
        <v>0</v>
      </c>
      <c r="JL169" s="166">
        <f t="shared" si="1231"/>
        <v>0</v>
      </c>
      <c r="JM169" s="166">
        <f t="shared" si="1231"/>
        <v>0</v>
      </c>
      <c r="JN169" s="166">
        <f t="shared" si="1231"/>
        <v>0</v>
      </c>
      <c r="JO169" s="166">
        <f t="shared" si="1231"/>
        <v>0</v>
      </c>
      <c r="JP169" s="166">
        <f t="shared" si="1232"/>
        <v>0</v>
      </c>
      <c r="JQ169" s="166">
        <f t="shared" si="1232"/>
        <v>0</v>
      </c>
      <c r="JR169" s="166">
        <f t="shared" si="1232"/>
        <v>0</v>
      </c>
      <c r="JS169" s="166">
        <f t="shared" si="1232"/>
        <v>0</v>
      </c>
      <c r="JT169" s="166">
        <f t="shared" si="1232"/>
        <v>0</v>
      </c>
      <c r="JU169" s="166">
        <f t="shared" si="1232"/>
        <v>0</v>
      </c>
      <c r="JV169" s="166">
        <f t="shared" si="1232"/>
        <v>0</v>
      </c>
      <c r="JW169" s="166">
        <f t="shared" si="1232"/>
        <v>0</v>
      </c>
      <c r="JX169" s="166">
        <f t="shared" si="1232"/>
        <v>0</v>
      </c>
      <c r="JY169" s="166">
        <f t="shared" si="1232"/>
        <v>0</v>
      </c>
      <c r="JZ169" s="167" t="str">
        <f>IF(MAX(IL169:JY169)=1,CONCATENATE("If no, risk for providing assistance in excess of the default or custom assistance cap."),"")</f>
        <v/>
      </c>
    </row>
    <row r="170" spans="1:286" ht="12.95" customHeight="1" x14ac:dyDescent="0.25">
      <c r="A170" s="284" t="s">
        <v>270</v>
      </c>
      <c r="B170" s="284"/>
      <c r="C170" s="284"/>
      <c r="D170" s="284"/>
      <c r="E170" s="284"/>
      <c r="F170" s="284"/>
      <c r="G170" s="284"/>
      <c r="H170" s="284"/>
      <c r="I170" s="284"/>
      <c r="J170" s="284"/>
      <c r="K170" s="284"/>
      <c r="L170" s="284"/>
      <c r="M170" s="284"/>
      <c r="N170" s="284"/>
      <c r="O170" s="284"/>
      <c r="P170" s="284"/>
      <c r="Q170" s="284"/>
      <c r="R170" s="154" t="str">
        <f t="shared" si="1185"/>
        <v/>
      </c>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298"/>
      <c r="BH170" s="299"/>
      <c r="BI170" s="299"/>
      <c r="BJ170" s="299"/>
      <c r="BK170" s="299"/>
      <c r="BL170" s="299"/>
      <c r="BM170" s="299"/>
      <c r="BN170" s="299"/>
      <c r="BO170" s="299"/>
      <c r="BP170" s="299"/>
      <c r="BQ170" s="299"/>
      <c r="BR170" s="299"/>
      <c r="BS170" s="299"/>
      <c r="BT170" s="299"/>
      <c r="BU170" s="299"/>
      <c r="BV170" s="299"/>
      <c r="BW170" s="300"/>
      <c r="BY170" s="146"/>
      <c r="BZ170" s="158" t="str">
        <f t="shared" si="1233"/>
        <v/>
      </c>
      <c r="CA170" s="166">
        <f t="shared" si="1186"/>
        <v>0</v>
      </c>
      <c r="CB170" s="166">
        <f t="shared" si="1187"/>
        <v>0</v>
      </c>
      <c r="CD170" s="166">
        <f t="shared" si="1188"/>
        <v>0</v>
      </c>
      <c r="CE170" s="166">
        <f t="shared" si="1188"/>
        <v>0</v>
      </c>
      <c r="CF170" s="166">
        <f t="shared" si="1188"/>
        <v>0</v>
      </c>
      <c r="CG170" s="166">
        <f t="shared" si="1188"/>
        <v>0</v>
      </c>
      <c r="CH170" s="166">
        <f t="shared" si="1188"/>
        <v>0</v>
      </c>
      <c r="CI170" s="166">
        <f t="shared" si="1188"/>
        <v>0</v>
      </c>
      <c r="CJ170" s="166">
        <f t="shared" si="1188"/>
        <v>0</v>
      </c>
      <c r="CK170" s="166">
        <f t="shared" si="1188"/>
        <v>0</v>
      </c>
      <c r="CL170" s="166">
        <f t="shared" si="1188"/>
        <v>0</v>
      </c>
      <c r="CM170" s="166">
        <f t="shared" si="1188"/>
        <v>0</v>
      </c>
      <c r="CN170" s="166">
        <f t="shared" si="1189"/>
        <v>0</v>
      </c>
      <c r="CO170" s="166">
        <f t="shared" si="1189"/>
        <v>0</v>
      </c>
      <c r="CP170" s="166">
        <f t="shared" si="1189"/>
        <v>0</v>
      </c>
      <c r="CQ170" s="166">
        <f t="shared" si="1189"/>
        <v>0</v>
      </c>
      <c r="CR170" s="166">
        <f t="shared" si="1189"/>
        <v>0</v>
      </c>
      <c r="CS170" s="166">
        <f t="shared" si="1189"/>
        <v>0</v>
      </c>
      <c r="CT170" s="166">
        <f t="shared" si="1189"/>
        <v>0</v>
      </c>
      <c r="CU170" s="166">
        <f t="shared" si="1189"/>
        <v>0</v>
      </c>
      <c r="CV170" s="166">
        <f t="shared" si="1189"/>
        <v>0</v>
      </c>
      <c r="CW170" s="166">
        <f t="shared" si="1189"/>
        <v>0</v>
      </c>
      <c r="CX170" s="166">
        <f t="shared" si="1190"/>
        <v>0</v>
      </c>
      <c r="CY170" s="166">
        <f t="shared" si="1190"/>
        <v>0</v>
      </c>
      <c r="CZ170" s="166">
        <f t="shared" si="1190"/>
        <v>0</v>
      </c>
      <c r="DA170" s="166">
        <f t="shared" si="1190"/>
        <v>0</v>
      </c>
      <c r="DB170" s="166">
        <f t="shared" si="1190"/>
        <v>0</v>
      </c>
      <c r="DC170" s="166">
        <f t="shared" si="1190"/>
        <v>0</v>
      </c>
      <c r="DD170" s="166">
        <f t="shared" si="1190"/>
        <v>0</v>
      </c>
      <c r="DE170" s="166">
        <f t="shared" si="1190"/>
        <v>0</v>
      </c>
      <c r="DF170" s="166">
        <f t="shared" si="1190"/>
        <v>0</v>
      </c>
      <c r="DG170" s="166">
        <f t="shared" si="1190"/>
        <v>0</v>
      </c>
      <c r="DH170" s="166">
        <f t="shared" si="1191"/>
        <v>0</v>
      </c>
      <c r="DI170" s="166">
        <f t="shared" si="1191"/>
        <v>0</v>
      </c>
      <c r="DJ170" s="166">
        <f t="shared" si="1191"/>
        <v>0</v>
      </c>
      <c r="DK170" s="166">
        <f t="shared" si="1191"/>
        <v>0</v>
      </c>
      <c r="DL170" s="166">
        <f t="shared" si="1191"/>
        <v>0</v>
      </c>
      <c r="DM170" s="166">
        <f t="shared" si="1191"/>
        <v>0</v>
      </c>
      <c r="DN170" s="166">
        <f t="shared" si="1191"/>
        <v>0</v>
      </c>
      <c r="DO170" s="166">
        <f t="shared" si="1191"/>
        <v>0</v>
      </c>
      <c r="DP170" s="166">
        <f t="shared" si="1191"/>
        <v>0</v>
      </c>
      <c r="DQ170" s="166">
        <f t="shared" si="1191"/>
        <v>0</v>
      </c>
      <c r="DS170" s="166">
        <f t="shared" si="1192"/>
        <v>0</v>
      </c>
      <c r="DT170" s="166">
        <f t="shared" si="1192"/>
        <v>0</v>
      </c>
      <c r="DU170" s="166">
        <f t="shared" si="1192"/>
        <v>0</v>
      </c>
      <c r="DV170" s="166">
        <f t="shared" si="1192"/>
        <v>0</v>
      </c>
      <c r="DW170" s="166">
        <f t="shared" si="1192"/>
        <v>0</v>
      </c>
      <c r="DX170" s="166">
        <f t="shared" si="1192"/>
        <v>0</v>
      </c>
      <c r="DY170" s="166">
        <f t="shared" si="1192"/>
        <v>0</v>
      </c>
      <c r="DZ170" s="166">
        <f t="shared" si="1192"/>
        <v>0</v>
      </c>
      <c r="EA170" s="166">
        <f t="shared" si="1192"/>
        <v>0</v>
      </c>
      <c r="EB170" s="166">
        <f t="shared" si="1192"/>
        <v>0</v>
      </c>
      <c r="EC170" s="166">
        <f t="shared" si="1193"/>
        <v>0</v>
      </c>
      <c r="ED170" s="166">
        <f t="shared" si="1193"/>
        <v>0</v>
      </c>
      <c r="EE170" s="166">
        <f t="shared" si="1193"/>
        <v>0</v>
      </c>
      <c r="EF170" s="166">
        <f t="shared" si="1193"/>
        <v>0</v>
      </c>
      <c r="EG170" s="166">
        <f t="shared" si="1193"/>
        <v>0</v>
      </c>
      <c r="EH170" s="166">
        <f t="shared" si="1193"/>
        <v>0</v>
      </c>
      <c r="EI170" s="166">
        <f t="shared" si="1193"/>
        <v>0</v>
      </c>
      <c r="EJ170" s="166">
        <f t="shared" si="1193"/>
        <v>0</v>
      </c>
      <c r="EK170" s="166">
        <f t="shared" si="1193"/>
        <v>0</v>
      </c>
      <c r="EL170" s="166">
        <f t="shared" si="1193"/>
        <v>0</v>
      </c>
      <c r="EM170" s="166">
        <f t="shared" si="1194"/>
        <v>0</v>
      </c>
      <c r="EN170" s="166">
        <f t="shared" si="1194"/>
        <v>0</v>
      </c>
      <c r="EO170" s="166">
        <f t="shared" si="1194"/>
        <v>0</v>
      </c>
      <c r="EP170" s="166">
        <f t="shared" si="1194"/>
        <v>0</v>
      </c>
      <c r="EQ170" s="166">
        <f t="shared" si="1194"/>
        <v>0</v>
      </c>
      <c r="ER170" s="166">
        <f t="shared" si="1194"/>
        <v>0</v>
      </c>
      <c r="ES170" s="166">
        <f t="shared" si="1194"/>
        <v>0</v>
      </c>
      <c r="ET170" s="166">
        <f t="shared" si="1194"/>
        <v>0</v>
      </c>
      <c r="EU170" s="166">
        <f t="shared" si="1194"/>
        <v>0</v>
      </c>
      <c r="EV170" s="166">
        <f t="shared" si="1194"/>
        <v>0</v>
      </c>
      <c r="EW170" s="166">
        <f t="shared" si="1195"/>
        <v>0</v>
      </c>
      <c r="EX170" s="166">
        <f t="shared" si="1195"/>
        <v>0</v>
      </c>
      <c r="EY170" s="166">
        <f t="shared" si="1195"/>
        <v>0</v>
      </c>
      <c r="EZ170" s="166">
        <f t="shared" si="1195"/>
        <v>0</v>
      </c>
      <c r="FA170" s="166">
        <f t="shared" si="1195"/>
        <v>0</v>
      </c>
      <c r="FB170" s="166">
        <f t="shared" si="1195"/>
        <v>0</v>
      </c>
      <c r="FC170" s="166">
        <f t="shared" si="1195"/>
        <v>0</v>
      </c>
      <c r="FD170" s="166">
        <f t="shared" si="1195"/>
        <v>0</v>
      </c>
      <c r="FE170" s="166">
        <f t="shared" si="1195"/>
        <v>0</v>
      </c>
      <c r="FF170" s="166">
        <f t="shared" si="1195"/>
        <v>0</v>
      </c>
      <c r="FH170" s="166">
        <f t="shared" si="1196"/>
        <v>0</v>
      </c>
      <c r="FI170" s="166">
        <f t="shared" si="1197"/>
        <v>0</v>
      </c>
      <c r="FJ170" s="166">
        <f t="shared" si="1197"/>
        <v>0</v>
      </c>
      <c r="FK170" s="166">
        <f t="shared" si="1197"/>
        <v>0</v>
      </c>
      <c r="FL170" s="166">
        <f t="shared" si="1197"/>
        <v>0</v>
      </c>
      <c r="FM170" s="166">
        <f t="shared" si="1197"/>
        <v>0</v>
      </c>
      <c r="FN170" s="166">
        <f t="shared" si="1197"/>
        <v>0</v>
      </c>
      <c r="FO170" s="166">
        <f t="shared" si="1197"/>
        <v>0</v>
      </c>
      <c r="FP170" s="166">
        <f t="shared" si="1197"/>
        <v>0</v>
      </c>
      <c r="FQ170" s="166">
        <f t="shared" si="1197"/>
        <v>0</v>
      </c>
      <c r="FR170" s="166">
        <f t="shared" si="1197"/>
        <v>0</v>
      </c>
      <c r="FS170" s="166">
        <f t="shared" si="1197"/>
        <v>0</v>
      </c>
      <c r="FT170" s="166">
        <f t="shared" si="1197"/>
        <v>0</v>
      </c>
      <c r="FU170" s="166">
        <f t="shared" si="1197"/>
        <v>0</v>
      </c>
      <c r="FV170" s="166">
        <f t="shared" si="1197"/>
        <v>0</v>
      </c>
      <c r="FW170" s="166">
        <f t="shared" si="1197"/>
        <v>0</v>
      </c>
      <c r="FX170" s="166">
        <f t="shared" si="1197"/>
        <v>0</v>
      </c>
      <c r="FY170" s="166">
        <f t="shared" si="1198"/>
        <v>0</v>
      </c>
      <c r="FZ170" s="166">
        <f t="shared" si="1199"/>
        <v>0</v>
      </c>
      <c r="GA170" s="166">
        <f t="shared" si="1200"/>
        <v>0</v>
      </c>
      <c r="GB170" s="166">
        <f t="shared" si="1201"/>
        <v>0</v>
      </c>
      <c r="GC170" s="166">
        <f t="shared" si="1202"/>
        <v>0</v>
      </c>
      <c r="GD170" s="166">
        <f t="shared" si="1203"/>
        <v>0</v>
      </c>
      <c r="GE170" s="166">
        <f t="shared" si="1204"/>
        <v>0</v>
      </c>
      <c r="GF170" s="166">
        <f t="shared" si="1205"/>
        <v>0</v>
      </c>
      <c r="GG170" s="166">
        <f t="shared" si="1206"/>
        <v>0</v>
      </c>
      <c r="GH170" s="166">
        <f t="shared" si="1207"/>
        <v>0</v>
      </c>
      <c r="GI170" s="166">
        <f t="shared" si="1208"/>
        <v>0</v>
      </c>
      <c r="GJ170" s="166">
        <f t="shared" si="1209"/>
        <v>0</v>
      </c>
      <c r="GK170" s="166">
        <f t="shared" si="1210"/>
        <v>0</v>
      </c>
      <c r="GL170" s="166">
        <f t="shared" si="1211"/>
        <v>0</v>
      </c>
      <c r="GM170" s="166">
        <f t="shared" si="1212"/>
        <v>0</v>
      </c>
      <c r="GN170" s="166">
        <f t="shared" si="1213"/>
        <v>0</v>
      </c>
      <c r="GO170" s="166">
        <f t="shared" si="1214"/>
        <v>0</v>
      </c>
      <c r="GP170" s="166">
        <f t="shared" si="1215"/>
        <v>0</v>
      </c>
      <c r="GQ170" s="166">
        <f t="shared" si="1216"/>
        <v>0</v>
      </c>
      <c r="GR170" s="166">
        <f t="shared" si="1217"/>
        <v>0</v>
      </c>
      <c r="GS170" s="166">
        <f t="shared" si="1218"/>
        <v>0</v>
      </c>
      <c r="GT170" s="166">
        <f t="shared" si="1219"/>
        <v>0</v>
      </c>
      <c r="GU170" s="166">
        <f t="shared" si="1220"/>
        <v>0</v>
      </c>
      <c r="GW170" s="166">
        <f t="shared" si="1221"/>
        <v>0</v>
      </c>
      <c r="GX170" s="166">
        <f t="shared" si="1221"/>
        <v>0</v>
      </c>
      <c r="GY170" s="166">
        <f t="shared" si="1221"/>
        <v>0</v>
      </c>
      <c r="GZ170" s="166">
        <f t="shared" si="1221"/>
        <v>0</v>
      </c>
      <c r="HA170" s="166">
        <f t="shared" si="1221"/>
        <v>0</v>
      </c>
      <c r="HB170" s="166">
        <f t="shared" si="1221"/>
        <v>0</v>
      </c>
      <c r="HC170" s="166">
        <f t="shared" si="1221"/>
        <v>0</v>
      </c>
      <c r="HD170" s="166">
        <f t="shared" si="1221"/>
        <v>0</v>
      </c>
      <c r="HE170" s="166">
        <f t="shared" si="1221"/>
        <v>0</v>
      </c>
      <c r="HF170" s="166">
        <f t="shared" si="1221"/>
        <v>0</v>
      </c>
      <c r="HG170" s="166">
        <f t="shared" si="1221"/>
        <v>0</v>
      </c>
      <c r="HH170" s="166">
        <f t="shared" si="1221"/>
        <v>0</v>
      </c>
      <c r="HI170" s="166">
        <f t="shared" si="1221"/>
        <v>0</v>
      </c>
      <c r="HJ170" s="166">
        <f t="shared" si="1221"/>
        <v>0</v>
      </c>
      <c r="HK170" s="166">
        <f t="shared" si="1221"/>
        <v>0</v>
      </c>
      <c r="HL170" s="166">
        <f t="shared" si="1221"/>
        <v>0</v>
      </c>
      <c r="HM170" s="166">
        <f t="shared" si="1221"/>
        <v>0</v>
      </c>
      <c r="HN170" s="166">
        <f t="shared" si="1221"/>
        <v>0</v>
      </c>
      <c r="HO170" s="166">
        <f t="shared" si="1221"/>
        <v>0</v>
      </c>
      <c r="HP170" s="166">
        <f t="shared" si="1221"/>
        <v>0</v>
      </c>
      <c r="HQ170" s="166">
        <f t="shared" si="1221"/>
        <v>0</v>
      </c>
      <c r="HR170" s="166">
        <f t="shared" si="1221"/>
        <v>0</v>
      </c>
      <c r="HS170" s="166">
        <f t="shared" si="1221"/>
        <v>0</v>
      </c>
      <c r="HT170" s="166">
        <f t="shared" si="1221"/>
        <v>0</v>
      </c>
      <c r="HU170" s="166">
        <f t="shared" si="1221"/>
        <v>0</v>
      </c>
      <c r="HV170" s="166">
        <f t="shared" si="1221"/>
        <v>0</v>
      </c>
      <c r="HW170" s="166">
        <f t="shared" si="1221"/>
        <v>0</v>
      </c>
      <c r="HX170" s="166">
        <f t="shared" si="1221"/>
        <v>0</v>
      </c>
      <c r="HY170" s="166">
        <f t="shared" si="1221"/>
        <v>0</v>
      </c>
      <c r="HZ170" s="166">
        <f t="shared" si="1221"/>
        <v>0</v>
      </c>
      <c r="IA170" s="166">
        <f t="shared" si="1221"/>
        <v>0</v>
      </c>
      <c r="IB170" s="166">
        <f t="shared" si="1221"/>
        <v>0</v>
      </c>
      <c r="IC170" s="166">
        <f t="shared" si="1221"/>
        <v>0</v>
      </c>
      <c r="ID170" s="166">
        <f t="shared" si="1222"/>
        <v>0</v>
      </c>
      <c r="IE170" s="166">
        <f t="shared" si="1223"/>
        <v>0</v>
      </c>
      <c r="IF170" s="166">
        <f t="shared" si="1224"/>
        <v>0</v>
      </c>
      <c r="IG170" s="166">
        <f t="shared" si="1225"/>
        <v>0</v>
      </c>
      <c r="IH170" s="166">
        <f t="shared" si="1226"/>
        <v>0</v>
      </c>
      <c r="II170" s="166">
        <f t="shared" si="1227"/>
        <v>0</v>
      </c>
      <c r="IJ170" s="166">
        <f t="shared" si="1228"/>
        <v>0</v>
      </c>
      <c r="IL170" s="166">
        <f t="shared" si="1229"/>
        <v>0</v>
      </c>
      <c r="IM170" s="166">
        <f t="shared" si="1229"/>
        <v>0</v>
      </c>
      <c r="IN170" s="166">
        <f t="shared" si="1229"/>
        <v>0</v>
      </c>
      <c r="IO170" s="166">
        <f t="shared" si="1229"/>
        <v>0</v>
      </c>
      <c r="IP170" s="166">
        <f t="shared" si="1229"/>
        <v>0</v>
      </c>
      <c r="IQ170" s="166">
        <f t="shared" si="1229"/>
        <v>0</v>
      </c>
      <c r="IR170" s="166">
        <f t="shared" si="1229"/>
        <v>0</v>
      </c>
      <c r="IS170" s="166">
        <f t="shared" si="1229"/>
        <v>0</v>
      </c>
      <c r="IT170" s="166">
        <f t="shared" si="1229"/>
        <v>0</v>
      </c>
      <c r="IU170" s="166">
        <f t="shared" si="1229"/>
        <v>0</v>
      </c>
      <c r="IV170" s="166">
        <f t="shared" si="1230"/>
        <v>0</v>
      </c>
      <c r="IW170" s="166">
        <f t="shared" si="1230"/>
        <v>0</v>
      </c>
      <c r="IX170" s="166">
        <f t="shared" si="1230"/>
        <v>0</v>
      </c>
      <c r="IY170" s="166">
        <f t="shared" si="1230"/>
        <v>0</v>
      </c>
      <c r="IZ170" s="166">
        <f t="shared" si="1230"/>
        <v>0</v>
      </c>
      <c r="JA170" s="166">
        <f t="shared" si="1230"/>
        <v>0</v>
      </c>
      <c r="JB170" s="166">
        <f t="shared" si="1230"/>
        <v>0</v>
      </c>
      <c r="JC170" s="166">
        <f t="shared" si="1230"/>
        <v>0</v>
      </c>
      <c r="JD170" s="166">
        <f t="shared" si="1230"/>
        <v>0</v>
      </c>
      <c r="JE170" s="166">
        <f t="shared" si="1230"/>
        <v>0</v>
      </c>
      <c r="JF170" s="166">
        <f t="shared" si="1231"/>
        <v>0</v>
      </c>
      <c r="JG170" s="166">
        <f t="shared" si="1231"/>
        <v>0</v>
      </c>
      <c r="JH170" s="166">
        <f t="shared" si="1231"/>
        <v>0</v>
      </c>
      <c r="JI170" s="166">
        <f t="shared" si="1231"/>
        <v>0</v>
      </c>
      <c r="JJ170" s="166">
        <f t="shared" si="1231"/>
        <v>0</v>
      </c>
      <c r="JK170" s="166">
        <f t="shared" si="1231"/>
        <v>0</v>
      </c>
      <c r="JL170" s="166">
        <f t="shared" si="1231"/>
        <v>0</v>
      </c>
      <c r="JM170" s="166">
        <f t="shared" si="1231"/>
        <v>0</v>
      </c>
      <c r="JN170" s="166">
        <f t="shared" si="1231"/>
        <v>0</v>
      </c>
      <c r="JO170" s="166">
        <f t="shared" si="1231"/>
        <v>0</v>
      </c>
      <c r="JP170" s="166">
        <f t="shared" si="1232"/>
        <v>0</v>
      </c>
      <c r="JQ170" s="166">
        <f t="shared" si="1232"/>
        <v>0</v>
      </c>
      <c r="JR170" s="166">
        <f t="shared" si="1232"/>
        <v>0</v>
      </c>
      <c r="JS170" s="166">
        <f t="shared" si="1232"/>
        <v>0</v>
      </c>
      <c r="JT170" s="166">
        <f t="shared" si="1232"/>
        <v>0</v>
      </c>
      <c r="JU170" s="166">
        <f t="shared" si="1232"/>
        <v>0</v>
      </c>
      <c r="JV170" s="166">
        <f t="shared" si="1232"/>
        <v>0</v>
      </c>
      <c r="JW170" s="166">
        <f t="shared" si="1232"/>
        <v>0</v>
      </c>
      <c r="JX170" s="166">
        <f t="shared" si="1232"/>
        <v>0</v>
      </c>
      <c r="JY170" s="166">
        <f t="shared" si="1232"/>
        <v>0</v>
      </c>
      <c r="JZ170" s="167" t="str">
        <f>IF(MAX(IL170:JY170)=1,CONCATENATE("If no, insufficient documentation of homelessness."),"")</f>
        <v/>
      </c>
    </row>
    <row r="171" spans="1:286" ht="12.95" customHeight="1" x14ac:dyDescent="0.25">
      <c r="A171" s="284" t="s">
        <v>267</v>
      </c>
      <c r="B171" s="284"/>
      <c r="C171" s="284"/>
      <c r="D171" s="284"/>
      <c r="E171" s="284"/>
      <c r="F171" s="284"/>
      <c r="G171" s="284"/>
      <c r="H171" s="284"/>
      <c r="I171" s="284"/>
      <c r="J171" s="284"/>
      <c r="K171" s="284"/>
      <c r="L171" s="284"/>
      <c r="M171" s="284"/>
      <c r="N171" s="284"/>
      <c r="O171" s="284"/>
      <c r="P171" s="284"/>
      <c r="Q171" s="284"/>
      <c r="R171" s="154" t="str">
        <f t="shared" si="1185"/>
        <v/>
      </c>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298"/>
      <c r="BH171" s="299"/>
      <c r="BI171" s="299"/>
      <c r="BJ171" s="299"/>
      <c r="BK171" s="299"/>
      <c r="BL171" s="299"/>
      <c r="BM171" s="299"/>
      <c r="BN171" s="299"/>
      <c r="BO171" s="299"/>
      <c r="BP171" s="299"/>
      <c r="BQ171" s="299"/>
      <c r="BR171" s="299"/>
      <c r="BS171" s="299"/>
      <c r="BT171" s="299"/>
      <c r="BU171" s="299"/>
      <c r="BV171" s="299"/>
      <c r="BW171" s="300"/>
      <c r="BY171" s="146"/>
      <c r="BZ171" s="158" t="str">
        <f t="shared" si="1233"/>
        <v/>
      </c>
      <c r="CA171" s="166">
        <f t="shared" si="1186"/>
        <v>0</v>
      </c>
      <c r="CB171" s="166">
        <f t="shared" si="1187"/>
        <v>0</v>
      </c>
      <c r="CD171" s="166">
        <f t="shared" si="1188"/>
        <v>0</v>
      </c>
      <c r="CE171" s="166">
        <f t="shared" si="1188"/>
        <v>0</v>
      </c>
      <c r="CF171" s="166">
        <f t="shared" si="1188"/>
        <v>0</v>
      </c>
      <c r="CG171" s="166">
        <f t="shared" si="1188"/>
        <v>0</v>
      </c>
      <c r="CH171" s="166">
        <f t="shared" si="1188"/>
        <v>0</v>
      </c>
      <c r="CI171" s="166">
        <f t="shared" si="1188"/>
        <v>0</v>
      </c>
      <c r="CJ171" s="166">
        <f t="shared" si="1188"/>
        <v>0</v>
      </c>
      <c r="CK171" s="166">
        <f t="shared" si="1188"/>
        <v>0</v>
      </c>
      <c r="CL171" s="166">
        <f t="shared" si="1188"/>
        <v>0</v>
      </c>
      <c r="CM171" s="166">
        <f t="shared" si="1188"/>
        <v>0</v>
      </c>
      <c r="CN171" s="166">
        <f t="shared" si="1189"/>
        <v>0</v>
      </c>
      <c r="CO171" s="166">
        <f t="shared" si="1189"/>
        <v>0</v>
      </c>
      <c r="CP171" s="166">
        <f t="shared" si="1189"/>
        <v>0</v>
      </c>
      <c r="CQ171" s="166">
        <f t="shared" si="1189"/>
        <v>0</v>
      </c>
      <c r="CR171" s="166">
        <f t="shared" si="1189"/>
        <v>0</v>
      </c>
      <c r="CS171" s="166">
        <f t="shared" si="1189"/>
        <v>0</v>
      </c>
      <c r="CT171" s="166">
        <f t="shared" si="1189"/>
        <v>0</v>
      </c>
      <c r="CU171" s="166">
        <f t="shared" si="1189"/>
        <v>0</v>
      </c>
      <c r="CV171" s="166">
        <f t="shared" si="1189"/>
        <v>0</v>
      </c>
      <c r="CW171" s="166">
        <f t="shared" si="1189"/>
        <v>0</v>
      </c>
      <c r="CX171" s="166">
        <f t="shared" si="1190"/>
        <v>0</v>
      </c>
      <c r="CY171" s="166">
        <f t="shared" si="1190"/>
        <v>0</v>
      </c>
      <c r="CZ171" s="166">
        <f t="shared" si="1190"/>
        <v>0</v>
      </c>
      <c r="DA171" s="166">
        <f t="shared" si="1190"/>
        <v>0</v>
      </c>
      <c r="DB171" s="166">
        <f t="shared" si="1190"/>
        <v>0</v>
      </c>
      <c r="DC171" s="166">
        <f t="shared" si="1190"/>
        <v>0</v>
      </c>
      <c r="DD171" s="166">
        <f t="shared" si="1190"/>
        <v>0</v>
      </c>
      <c r="DE171" s="166">
        <f t="shared" si="1190"/>
        <v>0</v>
      </c>
      <c r="DF171" s="166">
        <f t="shared" si="1190"/>
        <v>0</v>
      </c>
      <c r="DG171" s="166">
        <f t="shared" si="1190"/>
        <v>0</v>
      </c>
      <c r="DH171" s="166">
        <f t="shared" si="1191"/>
        <v>0</v>
      </c>
      <c r="DI171" s="166">
        <f t="shared" si="1191"/>
        <v>0</v>
      </c>
      <c r="DJ171" s="166">
        <f t="shared" si="1191"/>
        <v>0</v>
      </c>
      <c r="DK171" s="166">
        <f t="shared" si="1191"/>
        <v>0</v>
      </c>
      <c r="DL171" s="166">
        <f t="shared" si="1191"/>
        <v>0</v>
      </c>
      <c r="DM171" s="166">
        <f t="shared" si="1191"/>
        <v>0</v>
      </c>
      <c r="DN171" s="166">
        <f t="shared" si="1191"/>
        <v>0</v>
      </c>
      <c r="DO171" s="166">
        <f t="shared" si="1191"/>
        <v>0</v>
      </c>
      <c r="DP171" s="166">
        <f t="shared" si="1191"/>
        <v>0</v>
      </c>
      <c r="DQ171" s="166">
        <f t="shared" si="1191"/>
        <v>0</v>
      </c>
      <c r="DS171" s="166">
        <f t="shared" si="1192"/>
        <v>0</v>
      </c>
      <c r="DT171" s="166">
        <f t="shared" si="1192"/>
        <v>0</v>
      </c>
      <c r="DU171" s="166">
        <f t="shared" si="1192"/>
        <v>0</v>
      </c>
      <c r="DV171" s="166">
        <f t="shared" si="1192"/>
        <v>0</v>
      </c>
      <c r="DW171" s="166">
        <f t="shared" si="1192"/>
        <v>0</v>
      </c>
      <c r="DX171" s="166">
        <f t="shared" si="1192"/>
        <v>0</v>
      </c>
      <c r="DY171" s="166">
        <f t="shared" si="1192"/>
        <v>0</v>
      </c>
      <c r="DZ171" s="166">
        <f t="shared" si="1192"/>
        <v>0</v>
      </c>
      <c r="EA171" s="166">
        <f t="shared" si="1192"/>
        <v>0</v>
      </c>
      <c r="EB171" s="166">
        <f t="shared" si="1192"/>
        <v>0</v>
      </c>
      <c r="EC171" s="166">
        <f t="shared" si="1193"/>
        <v>0</v>
      </c>
      <c r="ED171" s="166">
        <f t="shared" si="1193"/>
        <v>0</v>
      </c>
      <c r="EE171" s="166">
        <f t="shared" si="1193"/>
        <v>0</v>
      </c>
      <c r="EF171" s="166">
        <f t="shared" si="1193"/>
        <v>0</v>
      </c>
      <c r="EG171" s="166">
        <f t="shared" si="1193"/>
        <v>0</v>
      </c>
      <c r="EH171" s="166">
        <f t="shared" si="1193"/>
        <v>0</v>
      </c>
      <c r="EI171" s="166">
        <f t="shared" si="1193"/>
        <v>0</v>
      </c>
      <c r="EJ171" s="166">
        <f t="shared" si="1193"/>
        <v>0</v>
      </c>
      <c r="EK171" s="166">
        <f t="shared" si="1193"/>
        <v>0</v>
      </c>
      <c r="EL171" s="166">
        <f t="shared" si="1193"/>
        <v>0</v>
      </c>
      <c r="EM171" s="166">
        <f t="shared" si="1194"/>
        <v>0</v>
      </c>
      <c r="EN171" s="166">
        <f t="shared" si="1194"/>
        <v>0</v>
      </c>
      <c r="EO171" s="166">
        <f t="shared" si="1194"/>
        <v>0</v>
      </c>
      <c r="EP171" s="166">
        <f t="shared" si="1194"/>
        <v>0</v>
      </c>
      <c r="EQ171" s="166">
        <f t="shared" si="1194"/>
        <v>0</v>
      </c>
      <c r="ER171" s="166">
        <f t="shared" si="1194"/>
        <v>0</v>
      </c>
      <c r="ES171" s="166">
        <f t="shared" si="1194"/>
        <v>0</v>
      </c>
      <c r="ET171" s="166">
        <f t="shared" si="1194"/>
        <v>0</v>
      </c>
      <c r="EU171" s="166">
        <f t="shared" si="1194"/>
        <v>0</v>
      </c>
      <c r="EV171" s="166">
        <f t="shared" si="1194"/>
        <v>0</v>
      </c>
      <c r="EW171" s="166">
        <f t="shared" si="1195"/>
        <v>0</v>
      </c>
      <c r="EX171" s="166">
        <f t="shared" si="1195"/>
        <v>0</v>
      </c>
      <c r="EY171" s="166">
        <f t="shared" si="1195"/>
        <v>0</v>
      </c>
      <c r="EZ171" s="166">
        <f t="shared" si="1195"/>
        <v>0</v>
      </c>
      <c r="FA171" s="166">
        <f t="shared" si="1195"/>
        <v>0</v>
      </c>
      <c r="FB171" s="166">
        <f t="shared" si="1195"/>
        <v>0</v>
      </c>
      <c r="FC171" s="166">
        <f t="shared" si="1195"/>
        <v>0</v>
      </c>
      <c r="FD171" s="166">
        <f t="shared" si="1195"/>
        <v>0</v>
      </c>
      <c r="FE171" s="166">
        <f t="shared" si="1195"/>
        <v>0</v>
      </c>
      <c r="FF171" s="166">
        <f t="shared" si="1195"/>
        <v>0</v>
      </c>
      <c r="FH171" s="166">
        <f t="shared" si="1196"/>
        <v>0</v>
      </c>
      <c r="FI171" s="166">
        <f t="shared" si="1197"/>
        <v>0</v>
      </c>
      <c r="FJ171" s="166">
        <f t="shared" si="1197"/>
        <v>0</v>
      </c>
      <c r="FK171" s="166">
        <f t="shared" si="1197"/>
        <v>0</v>
      </c>
      <c r="FL171" s="166">
        <f t="shared" si="1197"/>
        <v>0</v>
      </c>
      <c r="FM171" s="166">
        <f t="shared" si="1197"/>
        <v>0</v>
      </c>
      <c r="FN171" s="166">
        <f t="shared" si="1197"/>
        <v>0</v>
      </c>
      <c r="FO171" s="166">
        <f t="shared" si="1197"/>
        <v>0</v>
      </c>
      <c r="FP171" s="166">
        <f t="shared" si="1197"/>
        <v>0</v>
      </c>
      <c r="FQ171" s="166">
        <f t="shared" si="1197"/>
        <v>0</v>
      </c>
      <c r="FR171" s="166">
        <f t="shared" si="1197"/>
        <v>0</v>
      </c>
      <c r="FS171" s="166">
        <f t="shared" si="1197"/>
        <v>0</v>
      </c>
      <c r="FT171" s="166">
        <f t="shared" si="1197"/>
        <v>0</v>
      </c>
      <c r="FU171" s="166">
        <f t="shared" si="1197"/>
        <v>0</v>
      </c>
      <c r="FV171" s="166">
        <f t="shared" si="1197"/>
        <v>0</v>
      </c>
      <c r="FW171" s="166">
        <f t="shared" si="1197"/>
        <v>0</v>
      </c>
      <c r="FX171" s="166">
        <f t="shared" si="1197"/>
        <v>0</v>
      </c>
      <c r="FY171" s="166">
        <f t="shared" si="1198"/>
        <v>0</v>
      </c>
      <c r="FZ171" s="166">
        <f t="shared" si="1199"/>
        <v>0</v>
      </c>
      <c r="GA171" s="166">
        <f t="shared" si="1200"/>
        <v>0</v>
      </c>
      <c r="GB171" s="166">
        <f t="shared" si="1201"/>
        <v>0</v>
      </c>
      <c r="GC171" s="166">
        <f t="shared" si="1202"/>
        <v>0</v>
      </c>
      <c r="GD171" s="166">
        <f t="shared" si="1203"/>
        <v>0</v>
      </c>
      <c r="GE171" s="166">
        <f t="shared" si="1204"/>
        <v>0</v>
      </c>
      <c r="GF171" s="166">
        <f t="shared" si="1205"/>
        <v>0</v>
      </c>
      <c r="GG171" s="166">
        <f t="shared" si="1206"/>
        <v>0</v>
      </c>
      <c r="GH171" s="166">
        <f t="shared" si="1207"/>
        <v>0</v>
      </c>
      <c r="GI171" s="166">
        <f t="shared" si="1208"/>
        <v>0</v>
      </c>
      <c r="GJ171" s="166">
        <f t="shared" si="1209"/>
        <v>0</v>
      </c>
      <c r="GK171" s="166">
        <f t="shared" si="1210"/>
        <v>0</v>
      </c>
      <c r="GL171" s="166">
        <f t="shared" si="1211"/>
        <v>0</v>
      </c>
      <c r="GM171" s="166">
        <f t="shared" si="1212"/>
        <v>0</v>
      </c>
      <c r="GN171" s="166">
        <f t="shared" si="1213"/>
        <v>0</v>
      </c>
      <c r="GO171" s="166">
        <f t="shared" si="1214"/>
        <v>0</v>
      </c>
      <c r="GP171" s="166">
        <f t="shared" si="1215"/>
        <v>0</v>
      </c>
      <c r="GQ171" s="166">
        <f t="shared" si="1216"/>
        <v>0</v>
      </c>
      <c r="GR171" s="166">
        <f t="shared" si="1217"/>
        <v>0</v>
      </c>
      <c r="GS171" s="166">
        <f t="shared" si="1218"/>
        <v>0</v>
      </c>
      <c r="GT171" s="166">
        <f t="shared" si="1219"/>
        <v>0</v>
      </c>
      <c r="GU171" s="166">
        <f t="shared" si="1220"/>
        <v>0</v>
      </c>
      <c r="GW171" s="166">
        <f t="shared" si="1221"/>
        <v>0</v>
      </c>
      <c r="GX171" s="166">
        <f t="shared" si="1221"/>
        <v>0</v>
      </c>
      <c r="GY171" s="166">
        <f t="shared" si="1221"/>
        <v>0</v>
      </c>
      <c r="GZ171" s="166">
        <f t="shared" si="1221"/>
        <v>0</v>
      </c>
      <c r="HA171" s="166">
        <f t="shared" si="1221"/>
        <v>0</v>
      </c>
      <c r="HB171" s="166">
        <f t="shared" si="1221"/>
        <v>0</v>
      </c>
      <c r="HC171" s="166">
        <f t="shared" si="1221"/>
        <v>0</v>
      </c>
      <c r="HD171" s="166">
        <f t="shared" si="1221"/>
        <v>0</v>
      </c>
      <c r="HE171" s="166">
        <f t="shared" si="1221"/>
        <v>0</v>
      </c>
      <c r="HF171" s="166">
        <f t="shared" si="1221"/>
        <v>0</v>
      </c>
      <c r="HG171" s="166">
        <f t="shared" si="1221"/>
        <v>0</v>
      </c>
      <c r="HH171" s="166">
        <f t="shared" si="1221"/>
        <v>0</v>
      </c>
      <c r="HI171" s="166">
        <f t="shared" si="1221"/>
        <v>0</v>
      </c>
      <c r="HJ171" s="166">
        <f t="shared" si="1221"/>
        <v>0</v>
      </c>
      <c r="HK171" s="166">
        <f t="shared" si="1221"/>
        <v>0</v>
      </c>
      <c r="HL171" s="166">
        <f t="shared" si="1221"/>
        <v>0</v>
      </c>
      <c r="HM171" s="166">
        <f t="shared" si="1221"/>
        <v>0</v>
      </c>
      <c r="HN171" s="166">
        <f t="shared" si="1221"/>
        <v>0</v>
      </c>
      <c r="HO171" s="166">
        <f t="shared" si="1221"/>
        <v>0</v>
      </c>
      <c r="HP171" s="166">
        <f t="shared" si="1221"/>
        <v>0</v>
      </c>
      <c r="HQ171" s="166">
        <f t="shared" si="1221"/>
        <v>0</v>
      </c>
      <c r="HR171" s="166">
        <f t="shared" si="1221"/>
        <v>0</v>
      </c>
      <c r="HS171" s="166">
        <f t="shared" si="1221"/>
        <v>0</v>
      </c>
      <c r="HT171" s="166">
        <f t="shared" si="1221"/>
        <v>0</v>
      </c>
      <c r="HU171" s="166">
        <f t="shared" si="1221"/>
        <v>0</v>
      </c>
      <c r="HV171" s="166">
        <f t="shared" si="1221"/>
        <v>0</v>
      </c>
      <c r="HW171" s="166">
        <f t="shared" si="1221"/>
        <v>0</v>
      </c>
      <c r="HX171" s="166">
        <f t="shared" si="1221"/>
        <v>0</v>
      </c>
      <c r="HY171" s="166">
        <f t="shared" si="1221"/>
        <v>0</v>
      </c>
      <c r="HZ171" s="166">
        <f t="shared" si="1221"/>
        <v>0</v>
      </c>
      <c r="IA171" s="166">
        <f t="shared" si="1221"/>
        <v>0</v>
      </c>
      <c r="IB171" s="166">
        <f t="shared" si="1221"/>
        <v>0</v>
      </c>
      <c r="IC171" s="166">
        <f t="shared" si="1221"/>
        <v>0</v>
      </c>
      <c r="ID171" s="166">
        <f t="shared" si="1222"/>
        <v>0</v>
      </c>
      <c r="IE171" s="166">
        <f t="shared" si="1223"/>
        <v>0</v>
      </c>
      <c r="IF171" s="166">
        <f t="shared" si="1224"/>
        <v>0</v>
      </c>
      <c r="IG171" s="166">
        <f t="shared" si="1225"/>
        <v>0</v>
      </c>
      <c r="IH171" s="166">
        <f t="shared" si="1226"/>
        <v>0</v>
      </c>
      <c r="II171" s="166">
        <f t="shared" si="1227"/>
        <v>0</v>
      </c>
      <c r="IJ171" s="166">
        <f t="shared" si="1228"/>
        <v>0</v>
      </c>
      <c r="IL171" s="166">
        <f t="shared" si="1229"/>
        <v>0</v>
      </c>
      <c r="IM171" s="166">
        <f t="shared" si="1229"/>
        <v>0</v>
      </c>
      <c r="IN171" s="166">
        <f t="shared" si="1229"/>
        <v>0</v>
      </c>
      <c r="IO171" s="166">
        <f t="shared" si="1229"/>
        <v>0</v>
      </c>
      <c r="IP171" s="166">
        <f t="shared" si="1229"/>
        <v>0</v>
      </c>
      <c r="IQ171" s="166">
        <f t="shared" si="1229"/>
        <v>0</v>
      </c>
      <c r="IR171" s="166">
        <f t="shared" si="1229"/>
        <v>0</v>
      </c>
      <c r="IS171" s="166">
        <f t="shared" si="1229"/>
        <v>0</v>
      </c>
      <c r="IT171" s="166">
        <f t="shared" si="1229"/>
        <v>0</v>
      </c>
      <c r="IU171" s="166">
        <f t="shared" si="1229"/>
        <v>0</v>
      </c>
      <c r="IV171" s="166">
        <f t="shared" si="1230"/>
        <v>0</v>
      </c>
      <c r="IW171" s="166">
        <f t="shared" si="1230"/>
        <v>0</v>
      </c>
      <c r="IX171" s="166">
        <f t="shared" si="1230"/>
        <v>0</v>
      </c>
      <c r="IY171" s="166">
        <f t="shared" si="1230"/>
        <v>0</v>
      </c>
      <c r="IZ171" s="166">
        <f t="shared" si="1230"/>
        <v>0</v>
      </c>
      <c r="JA171" s="166">
        <f t="shared" si="1230"/>
        <v>0</v>
      </c>
      <c r="JB171" s="166">
        <f t="shared" si="1230"/>
        <v>0</v>
      </c>
      <c r="JC171" s="166">
        <f t="shared" si="1230"/>
        <v>0</v>
      </c>
      <c r="JD171" s="166">
        <f t="shared" si="1230"/>
        <v>0</v>
      </c>
      <c r="JE171" s="166">
        <f t="shared" si="1230"/>
        <v>0</v>
      </c>
      <c r="JF171" s="166">
        <f t="shared" si="1231"/>
        <v>0</v>
      </c>
      <c r="JG171" s="166">
        <f t="shared" si="1231"/>
        <v>0</v>
      </c>
      <c r="JH171" s="166">
        <f t="shared" si="1231"/>
        <v>0</v>
      </c>
      <c r="JI171" s="166">
        <f t="shared" si="1231"/>
        <v>0</v>
      </c>
      <c r="JJ171" s="166">
        <f t="shared" si="1231"/>
        <v>0</v>
      </c>
      <c r="JK171" s="166">
        <f t="shared" si="1231"/>
        <v>0</v>
      </c>
      <c r="JL171" s="166">
        <f t="shared" si="1231"/>
        <v>0</v>
      </c>
      <c r="JM171" s="166">
        <f t="shared" si="1231"/>
        <v>0</v>
      </c>
      <c r="JN171" s="166">
        <f t="shared" si="1231"/>
        <v>0</v>
      </c>
      <c r="JO171" s="166">
        <f t="shared" si="1231"/>
        <v>0</v>
      </c>
      <c r="JP171" s="166">
        <f t="shared" si="1232"/>
        <v>0</v>
      </c>
      <c r="JQ171" s="166">
        <f t="shared" si="1232"/>
        <v>0</v>
      </c>
      <c r="JR171" s="166">
        <f t="shared" si="1232"/>
        <v>0</v>
      </c>
      <c r="JS171" s="166">
        <f t="shared" si="1232"/>
        <v>0</v>
      </c>
      <c r="JT171" s="166">
        <f t="shared" si="1232"/>
        <v>0</v>
      </c>
      <c r="JU171" s="166">
        <f t="shared" si="1232"/>
        <v>0</v>
      </c>
      <c r="JV171" s="166">
        <f t="shared" si="1232"/>
        <v>0</v>
      </c>
      <c r="JW171" s="166">
        <f t="shared" si="1232"/>
        <v>0</v>
      </c>
      <c r="JX171" s="166">
        <f t="shared" si="1232"/>
        <v>0</v>
      </c>
      <c r="JY171" s="166">
        <f t="shared" si="1232"/>
        <v>0</v>
      </c>
      <c r="JZ171" s="167" t="str">
        <f>IF(MAX(IL171:JY171)=1,CONCATENATE("If no, insufficient justification for STSH services."),"")</f>
        <v/>
      </c>
    </row>
    <row r="172" spans="1:286" ht="12.95" customHeight="1" x14ac:dyDescent="0.25">
      <c r="A172" s="284" t="s">
        <v>64</v>
      </c>
      <c r="B172" s="284"/>
      <c r="C172" s="284"/>
      <c r="D172" s="284"/>
      <c r="E172" s="284"/>
      <c r="F172" s="284"/>
      <c r="G172" s="284"/>
      <c r="H172" s="284"/>
      <c r="I172" s="284"/>
      <c r="J172" s="284"/>
      <c r="K172" s="284"/>
      <c r="L172" s="284"/>
      <c r="M172" s="284"/>
      <c r="N172" s="284"/>
      <c r="O172" s="284"/>
      <c r="P172" s="284"/>
      <c r="Q172" s="284"/>
      <c r="R172" s="154" t="str">
        <f t="shared" si="1185"/>
        <v/>
      </c>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298"/>
      <c r="BH172" s="299"/>
      <c r="BI172" s="299"/>
      <c r="BJ172" s="299"/>
      <c r="BK172" s="299"/>
      <c r="BL172" s="299"/>
      <c r="BM172" s="299"/>
      <c r="BN172" s="299"/>
      <c r="BO172" s="299"/>
      <c r="BP172" s="299"/>
      <c r="BQ172" s="299"/>
      <c r="BR172" s="299"/>
      <c r="BS172" s="299"/>
      <c r="BT172" s="299"/>
      <c r="BU172" s="299"/>
      <c r="BV172" s="299"/>
      <c r="BW172" s="300"/>
      <c r="BY172" s="146"/>
      <c r="BZ172" s="158" t="str">
        <f t="shared" si="1233"/>
        <v/>
      </c>
      <c r="CA172" s="166">
        <f t="shared" si="1186"/>
        <v>0</v>
      </c>
      <c r="CB172" s="166">
        <f t="shared" si="1187"/>
        <v>0</v>
      </c>
      <c r="CD172" s="166">
        <f t="shared" si="1188"/>
        <v>0</v>
      </c>
      <c r="CE172" s="166">
        <f t="shared" si="1188"/>
        <v>0</v>
      </c>
      <c r="CF172" s="166">
        <f t="shared" si="1188"/>
        <v>0</v>
      </c>
      <c r="CG172" s="166">
        <f t="shared" si="1188"/>
        <v>0</v>
      </c>
      <c r="CH172" s="166">
        <f t="shared" si="1188"/>
        <v>0</v>
      </c>
      <c r="CI172" s="166">
        <f t="shared" si="1188"/>
        <v>0</v>
      </c>
      <c r="CJ172" s="166">
        <f t="shared" si="1188"/>
        <v>0</v>
      </c>
      <c r="CK172" s="166">
        <f t="shared" si="1188"/>
        <v>0</v>
      </c>
      <c r="CL172" s="166">
        <f t="shared" si="1188"/>
        <v>0</v>
      </c>
      <c r="CM172" s="166">
        <f t="shared" si="1188"/>
        <v>0</v>
      </c>
      <c r="CN172" s="166">
        <f t="shared" si="1189"/>
        <v>0</v>
      </c>
      <c r="CO172" s="166">
        <f t="shared" si="1189"/>
        <v>0</v>
      </c>
      <c r="CP172" s="166">
        <f t="shared" si="1189"/>
        <v>0</v>
      </c>
      <c r="CQ172" s="166">
        <f t="shared" si="1189"/>
        <v>0</v>
      </c>
      <c r="CR172" s="166">
        <f t="shared" si="1189"/>
        <v>0</v>
      </c>
      <c r="CS172" s="166">
        <f t="shared" si="1189"/>
        <v>0</v>
      </c>
      <c r="CT172" s="166">
        <f t="shared" si="1189"/>
        <v>0</v>
      </c>
      <c r="CU172" s="166">
        <f t="shared" si="1189"/>
        <v>0</v>
      </c>
      <c r="CV172" s="166">
        <f t="shared" si="1189"/>
        <v>0</v>
      </c>
      <c r="CW172" s="166">
        <f t="shared" si="1189"/>
        <v>0</v>
      </c>
      <c r="CX172" s="166">
        <f t="shared" si="1190"/>
        <v>0</v>
      </c>
      <c r="CY172" s="166">
        <f t="shared" si="1190"/>
        <v>0</v>
      </c>
      <c r="CZ172" s="166">
        <f t="shared" si="1190"/>
        <v>0</v>
      </c>
      <c r="DA172" s="166">
        <f t="shared" si="1190"/>
        <v>0</v>
      </c>
      <c r="DB172" s="166">
        <f t="shared" si="1190"/>
        <v>0</v>
      </c>
      <c r="DC172" s="166">
        <f t="shared" si="1190"/>
        <v>0</v>
      </c>
      <c r="DD172" s="166">
        <f t="shared" si="1190"/>
        <v>0</v>
      </c>
      <c r="DE172" s="166">
        <f t="shared" si="1190"/>
        <v>0</v>
      </c>
      <c r="DF172" s="166">
        <f t="shared" si="1190"/>
        <v>0</v>
      </c>
      <c r="DG172" s="166">
        <f t="shared" si="1190"/>
        <v>0</v>
      </c>
      <c r="DH172" s="166">
        <f t="shared" si="1191"/>
        <v>0</v>
      </c>
      <c r="DI172" s="166">
        <f t="shared" si="1191"/>
        <v>0</v>
      </c>
      <c r="DJ172" s="166">
        <f t="shared" si="1191"/>
        <v>0</v>
      </c>
      <c r="DK172" s="166">
        <f t="shared" si="1191"/>
        <v>0</v>
      </c>
      <c r="DL172" s="166">
        <f t="shared" si="1191"/>
        <v>0</v>
      </c>
      <c r="DM172" s="166">
        <f t="shared" si="1191"/>
        <v>0</v>
      </c>
      <c r="DN172" s="166">
        <f t="shared" si="1191"/>
        <v>0</v>
      </c>
      <c r="DO172" s="166">
        <f t="shared" si="1191"/>
        <v>0</v>
      </c>
      <c r="DP172" s="166">
        <f t="shared" si="1191"/>
        <v>0</v>
      </c>
      <c r="DQ172" s="166">
        <f t="shared" si="1191"/>
        <v>0</v>
      </c>
      <c r="DS172" s="166">
        <f t="shared" si="1192"/>
        <v>0</v>
      </c>
      <c r="DT172" s="166">
        <f t="shared" si="1192"/>
        <v>0</v>
      </c>
      <c r="DU172" s="166">
        <f t="shared" si="1192"/>
        <v>0</v>
      </c>
      <c r="DV172" s="166">
        <f t="shared" si="1192"/>
        <v>0</v>
      </c>
      <c r="DW172" s="166">
        <f t="shared" si="1192"/>
        <v>0</v>
      </c>
      <c r="DX172" s="166">
        <f t="shared" si="1192"/>
        <v>0</v>
      </c>
      <c r="DY172" s="166">
        <f t="shared" si="1192"/>
        <v>0</v>
      </c>
      <c r="DZ172" s="166">
        <f t="shared" si="1192"/>
        <v>0</v>
      </c>
      <c r="EA172" s="166">
        <f t="shared" si="1192"/>
        <v>0</v>
      </c>
      <c r="EB172" s="166">
        <f t="shared" si="1192"/>
        <v>0</v>
      </c>
      <c r="EC172" s="166">
        <f t="shared" si="1193"/>
        <v>0</v>
      </c>
      <c r="ED172" s="166">
        <f t="shared" si="1193"/>
        <v>0</v>
      </c>
      <c r="EE172" s="166">
        <f t="shared" si="1193"/>
        <v>0</v>
      </c>
      <c r="EF172" s="166">
        <f t="shared" si="1193"/>
        <v>0</v>
      </c>
      <c r="EG172" s="166">
        <f t="shared" si="1193"/>
        <v>0</v>
      </c>
      <c r="EH172" s="166">
        <f t="shared" si="1193"/>
        <v>0</v>
      </c>
      <c r="EI172" s="166">
        <f t="shared" si="1193"/>
        <v>0</v>
      </c>
      <c r="EJ172" s="166">
        <f t="shared" si="1193"/>
        <v>0</v>
      </c>
      <c r="EK172" s="166">
        <f t="shared" si="1193"/>
        <v>0</v>
      </c>
      <c r="EL172" s="166">
        <f t="shared" si="1193"/>
        <v>0</v>
      </c>
      <c r="EM172" s="166">
        <f t="shared" si="1194"/>
        <v>0</v>
      </c>
      <c r="EN172" s="166">
        <f t="shared" si="1194"/>
        <v>0</v>
      </c>
      <c r="EO172" s="166">
        <f t="shared" si="1194"/>
        <v>0</v>
      </c>
      <c r="EP172" s="166">
        <f t="shared" si="1194"/>
        <v>0</v>
      </c>
      <c r="EQ172" s="166">
        <f t="shared" si="1194"/>
        <v>0</v>
      </c>
      <c r="ER172" s="166">
        <f t="shared" si="1194"/>
        <v>0</v>
      </c>
      <c r="ES172" s="166">
        <f t="shared" si="1194"/>
        <v>0</v>
      </c>
      <c r="ET172" s="166">
        <f t="shared" si="1194"/>
        <v>0</v>
      </c>
      <c r="EU172" s="166">
        <f t="shared" si="1194"/>
        <v>0</v>
      </c>
      <c r="EV172" s="166">
        <f t="shared" si="1194"/>
        <v>0</v>
      </c>
      <c r="EW172" s="166">
        <f t="shared" si="1195"/>
        <v>0</v>
      </c>
      <c r="EX172" s="166">
        <f t="shared" si="1195"/>
        <v>0</v>
      </c>
      <c r="EY172" s="166">
        <f t="shared" si="1195"/>
        <v>0</v>
      </c>
      <c r="EZ172" s="166">
        <f t="shared" si="1195"/>
        <v>0</v>
      </c>
      <c r="FA172" s="166">
        <f t="shared" si="1195"/>
        <v>0</v>
      </c>
      <c r="FB172" s="166">
        <f t="shared" si="1195"/>
        <v>0</v>
      </c>
      <c r="FC172" s="166">
        <f t="shared" si="1195"/>
        <v>0</v>
      </c>
      <c r="FD172" s="166">
        <f t="shared" si="1195"/>
        <v>0</v>
      </c>
      <c r="FE172" s="166">
        <f t="shared" si="1195"/>
        <v>0</v>
      </c>
      <c r="FF172" s="166">
        <f t="shared" si="1195"/>
        <v>0</v>
      </c>
      <c r="FH172" s="166">
        <f t="shared" si="1196"/>
        <v>0</v>
      </c>
      <c r="FI172" s="166">
        <f t="shared" si="1197"/>
        <v>0</v>
      </c>
      <c r="FJ172" s="166">
        <f t="shared" si="1197"/>
        <v>0</v>
      </c>
      <c r="FK172" s="166">
        <f t="shared" si="1197"/>
        <v>0</v>
      </c>
      <c r="FL172" s="166">
        <f t="shared" si="1197"/>
        <v>0</v>
      </c>
      <c r="FM172" s="166">
        <f t="shared" si="1197"/>
        <v>0</v>
      </c>
      <c r="FN172" s="166">
        <f t="shared" si="1197"/>
        <v>0</v>
      </c>
      <c r="FO172" s="166">
        <f t="shared" si="1197"/>
        <v>0</v>
      </c>
      <c r="FP172" s="166">
        <f t="shared" si="1197"/>
        <v>0</v>
      </c>
      <c r="FQ172" s="166">
        <f t="shared" si="1197"/>
        <v>0</v>
      </c>
      <c r="FR172" s="166">
        <f t="shared" si="1197"/>
        <v>0</v>
      </c>
      <c r="FS172" s="166">
        <f t="shared" si="1197"/>
        <v>0</v>
      </c>
      <c r="FT172" s="166">
        <f t="shared" si="1197"/>
        <v>0</v>
      </c>
      <c r="FU172" s="166">
        <f t="shared" si="1197"/>
        <v>0</v>
      </c>
      <c r="FV172" s="166">
        <f t="shared" si="1197"/>
        <v>0</v>
      </c>
      <c r="FW172" s="166">
        <f t="shared" si="1197"/>
        <v>0</v>
      </c>
      <c r="FX172" s="166">
        <f t="shared" si="1197"/>
        <v>0</v>
      </c>
      <c r="FY172" s="166">
        <f t="shared" si="1198"/>
        <v>0</v>
      </c>
      <c r="FZ172" s="166">
        <f t="shared" si="1199"/>
        <v>0</v>
      </c>
      <c r="GA172" s="166">
        <f t="shared" si="1200"/>
        <v>0</v>
      </c>
      <c r="GB172" s="166">
        <f t="shared" si="1201"/>
        <v>0</v>
      </c>
      <c r="GC172" s="166">
        <f t="shared" si="1202"/>
        <v>0</v>
      </c>
      <c r="GD172" s="166">
        <f t="shared" si="1203"/>
        <v>0</v>
      </c>
      <c r="GE172" s="166">
        <f t="shared" si="1204"/>
        <v>0</v>
      </c>
      <c r="GF172" s="166">
        <f t="shared" si="1205"/>
        <v>0</v>
      </c>
      <c r="GG172" s="166">
        <f t="shared" si="1206"/>
        <v>0</v>
      </c>
      <c r="GH172" s="166">
        <f t="shared" si="1207"/>
        <v>0</v>
      </c>
      <c r="GI172" s="166">
        <f t="shared" si="1208"/>
        <v>0</v>
      </c>
      <c r="GJ172" s="166">
        <f t="shared" si="1209"/>
        <v>0</v>
      </c>
      <c r="GK172" s="166">
        <f t="shared" si="1210"/>
        <v>0</v>
      </c>
      <c r="GL172" s="166">
        <f t="shared" si="1211"/>
        <v>0</v>
      </c>
      <c r="GM172" s="166">
        <f t="shared" si="1212"/>
        <v>0</v>
      </c>
      <c r="GN172" s="166">
        <f t="shared" si="1213"/>
        <v>0</v>
      </c>
      <c r="GO172" s="166">
        <f t="shared" si="1214"/>
        <v>0</v>
      </c>
      <c r="GP172" s="166">
        <f t="shared" si="1215"/>
        <v>0</v>
      </c>
      <c r="GQ172" s="166">
        <f t="shared" si="1216"/>
        <v>0</v>
      </c>
      <c r="GR172" s="166">
        <f t="shared" si="1217"/>
        <v>0</v>
      </c>
      <c r="GS172" s="166">
        <f t="shared" si="1218"/>
        <v>0</v>
      </c>
      <c r="GT172" s="166">
        <f t="shared" si="1219"/>
        <v>0</v>
      </c>
      <c r="GU172" s="166">
        <f t="shared" si="1220"/>
        <v>0</v>
      </c>
      <c r="GW172" s="166">
        <f t="shared" si="1221"/>
        <v>0</v>
      </c>
      <c r="GX172" s="166">
        <f t="shared" si="1221"/>
        <v>0</v>
      </c>
      <c r="GY172" s="166">
        <f t="shared" si="1221"/>
        <v>0</v>
      </c>
      <c r="GZ172" s="166">
        <f t="shared" si="1221"/>
        <v>0</v>
      </c>
      <c r="HA172" s="166">
        <f t="shared" si="1221"/>
        <v>0</v>
      </c>
      <c r="HB172" s="166">
        <f t="shared" si="1221"/>
        <v>0</v>
      </c>
      <c r="HC172" s="166">
        <f t="shared" si="1221"/>
        <v>0</v>
      </c>
      <c r="HD172" s="166">
        <f t="shared" si="1221"/>
        <v>0</v>
      </c>
      <c r="HE172" s="166">
        <f t="shared" si="1221"/>
        <v>0</v>
      </c>
      <c r="HF172" s="166">
        <f t="shared" si="1221"/>
        <v>0</v>
      </c>
      <c r="HG172" s="166">
        <f t="shared" si="1221"/>
        <v>0</v>
      </c>
      <c r="HH172" s="166">
        <f t="shared" si="1221"/>
        <v>0</v>
      </c>
      <c r="HI172" s="166">
        <f t="shared" si="1221"/>
        <v>0</v>
      </c>
      <c r="HJ172" s="166">
        <f t="shared" si="1221"/>
        <v>0</v>
      </c>
      <c r="HK172" s="166">
        <f t="shared" si="1221"/>
        <v>0</v>
      </c>
      <c r="HL172" s="166">
        <f t="shared" si="1221"/>
        <v>0</v>
      </c>
      <c r="HM172" s="166">
        <f t="shared" si="1221"/>
        <v>0</v>
      </c>
      <c r="HN172" s="166">
        <f t="shared" si="1221"/>
        <v>0</v>
      </c>
      <c r="HO172" s="166">
        <f t="shared" si="1221"/>
        <v>0</v>
      </c>
      <c r="HP172" s="166">
        <f t="shared" si="1221"/>
        <v>0</v>
      </c>
      <c r="HQ172" s="166">
        <f t="shared" si="1221"/>
        <v>0</v>
      </c>
      <c r="HR172" s="166">
        <f t="shared" si="1221"/>
        <v>0</v>
      </c>
      <c r="HS172" s="166">
        <f t="shared" si="1221"/>
        <v>0</v>
      </c>
      <c r="HT172" s="166">
        <f t="shared" si="1221"/>
        <v>0</v>
      </c>
      <c r="HU172" s="166">
        <f t="shared" si="1221"/>
        <v>0</v>
      </c>
      <c r="HV172" s="166">
        <f t="shared" si="1221"/>
        <v>0</v>
      </c>
      <c r="HW172" s="166">
        <f t="shared" si="1221"/>
        <v>0</v>
      </c>
      <c r="HX172" s="166">
        <f t="shared" si="1221"/>
        <v>0</v>
      </c>
      <c r="HY172" s="166">
        <f t="shared" si="1221"/>
        <v>0</v>
      </c>
      <c r="HZ172" s="166">
        <f t="shared" si="1221"/>
        <v>0</v>
      </c>
      <c r="IA172" s="166">
        <f t="shared" si="1221"/>
        <v>0</v>
      </c>
      <c r="IB172" s="166">
        <f t="shared" si="1221"/>
        <v>0</v>
      </c>
      <c r="IC172" s="166">
        <f t="shared" si="1221"/>
        <v>0</v>
      </c>
      <c r="ID172" s="166">
        <f t="shared" si="1222"/>
        <v>0</v>
      </c>
      <c r="IE172" s="166">
        <f t="shared" si="1223"/>
        <v>0</v>
      </c>
      <c r="IF172" s="166">
        <f t="shared" si="1224"/>
        <v>0</v>
      </c>
      <c r="IG172" s="166">
        <f t="shared" si="1225"/>
        <v>0</v>
      </c>
      <c r="IH172" s="166">
        <f t="shared" si="1226"/>
        <v>0</v>
      </c>
      <c r="II172" s="166">
        <f t="shared" si="1227"/>
        <v>0</v>
      </c>
      <c r="IJ172" s="166">
        <f t="shared" si="1228"/>
        <v>0</v>
      </c>
      <c r="IL172" s="166">
        <f t="shared" si="1229"/>
        <v>0</v>
      </c>
      <c r="IM172" s="166">
        <f t="shared" si="1229"/>
        <v>0</v>
      </c>
      <c r="IN172" s="166">
        <f t="shared" si="1229"/>
        <v>0</v>
      </c>
      <c r="IO172" s="166">
        <f t="shared" si="1229"/>
        <v>0</v>
      </c>
      <c r="IP172" s="166">
        <f t="shared" si="1229"/>
        <v>0</v>
      </c>
      <c r="IQ172" s="166">
        <f t="shared" si="1229"/>
        <v>0</v>
      </c>
      <c r="IR172" s="166">
        <f t="shared" si="1229"/>
        <v>0</v>
      </c>
      <c r="IS172" s="166">
        <f t="shared" si="1229"/>
        <v>0</v>
      </c>
      <c r="IT172" s="166">
        <f t="shared" si="1229"/>
        <v>0</v>
      </c>
      <c r="IU172" s="166">
        <f t="shared" si="1229"/>
        <v>0</v>
      </c>
      <c r="IV172" s="166">
        <f t="shared" si="1230"/>
        <v>0</v>
      </c>
      <c r="IW172" s="166">
        <f t="shared" si="1230"/>
        <v>0</v>
      </c>
      <c r="IX172" s="166">
        <f t="shared" si="1230"/>
        <v>0</v>
      </c>
      <c r="IY172" s="166">
        <f t="shared" si="1230"/>
        <v>0</v>
      </c>
      <c r="IZ172" s="166">
        <f t="shared" si="1230"/>
        <v>0</v>
      </c>
      <c r="JA172" s="166">
        <f t="shared" si="1230"/>
        <v>0</v>
      </c>
      <c r="JB172" s="166">
        <f t="shared" si="1230"/>
        <v>0</v>
      </c>
      <c r="JC172" s="166">
        <f t="shared" si="1230"/>
        <v>0</v>
      </c>
      <c r="JD172" s="166">
        <f t="shared" si="1230"/>
        <v>0</v>
      </c>
      <c r="JE172" s="166">
        <f t="shared" si="1230"/>
        <v>0</v>
      </c>
      <c r="JF172" s="166">
        <f t="shared" si="1231"/>
        <v>0</v>
      </c>
      <c r="JG172" s="166">
        <f t="shared" si="1231"/>
        <v>0</v>
      </c>
      <c r="JH172" s="166">
        <f t="shared" si="1231"/>
        <v>0</v>
      </c>
      <c r="JI172" s="166">
        <f t="shared" si="1231"/>
        <v>0</v>
      </c>
      <c r="JJ172" s="166">
        <f t="shared" si="1231"/>
        <v>0</v>
      </c>
      <c r="JK172" s="166">
        <f t="shared" si="1231"/>
        <v>0</v>
      </c>
      <c r="JL172" s="166">
        <f t="shared" si="1231"/>
        <v>0</v>
      </c>
      <c r="JM172" s="166">
        <f t="shared" si="1231"/>
        <v>0</v>
      </c>
      <c r="JN172" s="166">
        <f t="shared" si="1231"/>
        <v>0</v>
      </c>
      <c r="JO172" s="166">
        <f t="shared" si="1231"/>
        <v>0</v>
      </c>
      <c r="JP172" s="166">
        <f t="shared" si="1232"/>
        <v>0</v>
      </c>
      <c r="JQ172" s="166">
        <f t="shared" si="1232"/>
        <v>0</v>
      </c>
      <c r="JR172" s="166">
        <f t="shared" si="1232"/>
        <v>0</v>
      </c>
      <c r="JS172" s="166">
        <f t="shared" si="1232"/>
        <v>0</v>
      </c>
      <c r="JT172" s="166">
        <f t="shared" si="1232"/>
        <v>0</v>
      </c>
      <c r="JU172" s="166">
        <f t="shared" si="1232"/>
        <v>0</v>
      </c>
      <c r="JV172" s="166">
        <f t="shared" si="1232"/>
        <v>0</v>
      </c>
      <c r="JW172" s="166">
        <f t="shared" si="1232"/>
        <v>0</v>
      </c>
      <c r="JX172" s="166">
        <f t="shared" si="1232"/>
        <v>0</v>
      </c>
      <c r="JY172" s="166">
        <f t="shared" si="1232"/>
        <v>0</v>
      </c>
      <c r="JZ172" s="167" t="str">
        <f>IF(MAX(IL172:JY172)=1,CONCATENATE("If no, 1) risk for incorrect calculation of nights assisted and 2) risk for providing assistance in excess of the default or custom assistance cap."),"")</f>
        <v/>
      </c>
    </row>
    <row r="173" spans="1:286" ht="12.95" customHeight="1" x14ac:dyDescent="0.25">
      <c r="A173" s="284" t="s">
        <v>268</v>
      </c>
      <c r="B173" s="284"/>
      <c r="C173" s="284"/>
      <c r="D173" s="284"/>
      <c r="E173" s="284"/>
      <c r="F173" s="284"/>
      <c r="G173" s="284"/>
      <c r="H173" s="284"/>
      <c r="I173" s="284"/>
      <c r="J173" s="284"/>
      <c r="K173" s="284"/>
      <c r="L173" s="284"/>
      <c r="M173" s="284"/>
      <c r="N173" s="284"/>
      <c r="O173" s="284"/>
      <c r="P173" s="284"/>
      <c r="Q173" s="284"/>
      <c r="R173" s="154" t="str">
        <f t="shared" si="1185"/>
        <v/>
      </c>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298"/>
      <c r="BH173" s="299"/>
      <c r="BI173" s="299"/>
      <c r="BJ173" s="299"/>
      <c r="BK173" s="299"/>
      <c r="BL173" s="299"/>
      <c r="BM173" s="299"/>
      <c r="BN173" s="299"/>
      <c r="BO173" s="299"/>
      <c r="BP173" s="299"/>
      <c r="BQ173" s="299"/>
      <c r="BR173" s="299"/>
      <c r="BS173" s="299"/>
      <c r="BT173" s="299"/>
      <c r="BU173" s="299"/>
      <c r="BV173" s="299"/>
      <c r="BW173" s="300"/>
      <c r="BY173" s="146"/>
      <c r="BZ173" s="158" t="str">
        <f t="shared" si="1233"/>
        <v/>
      </c>
      <c r="CA173" s="166">
        <f t="shared" si="1186"/>
        <v>0</v>
      </c>
      <c r="CB173" s="166">
        <f t="shared" si="1187"/>
        <v>0</v>
      </c>
      <c r="CD173" s="166">
        <f t="shared" si="1188"/>
        <v>0</v>
      </c>
      <c r="CE173" s="166">
        <f t="shared" si="1188"/>
        <v>0</v>
      </c>
      <c r="CF173" s="166">
        <f t="shared" si="1188"/>
        <v>0</v>
      </c>
      <c r="CG173" s="166">
        <f t="shared" si="1188"/>
        <v>0</v>
      </c>
      <c r="CH173" s="166">
        <f t="shared" si="1188"/>
        <v>0</v>
      </c>
      <c r="CI173" s="166">
        <f t="shared" si="1188"/>
        <v>0</v>
      </c>
      <c r="CJ173" s="166">
        <f t="shared" si="1188"/>
        <v>0</v>
      </c>
      <c r="CK173" s="166">
        <f t="shared" si="1188"/>
        <v>0</v>
      </c>
      <c r="CL173" s="166">
        <f t="shared" si="1188"/>
        <v>0</v>
      </c>
      <c r="CM173" s="166">
        <f t="shared" si="1188"/>
        <v>0</v>
      </c>
      <c r="CN173" s="166">
        <f t="shared" si="1189"/>
        <v>0</v>
      </c>
      <c r="CO173" s="166">
        <f t="shared" si="1189"/>
        <v>0</v>
      </c>
      <c r="CP173" s="166">
        <f t="shared" si="1189"/>
        <v>0</v>
      </c>
      <c r="CQ173" s="166">
        <f t="shared" si="1189"/>
        <v>0</v>
      </c>
      <c r="CR173" s="166">
        <f t="shared" si="1189"/>
        <v>0</v>
      </c>
      <c r="CS173" s="166">
        <f t="shared" si="1189"/>
        <v>0</v>
      </c>
      <c r="CT173" s="166">
        <f t="shared" si="1189"/>
        <v>0</v>
      </c>
      <c r="CU173" s="166">
        <f t="shared" si="1189"/>
        <v>0</v>
      </c>
      <c r="CV173" s="166">
        <f t="shared" si="1189"/>
        <v>0</v>
      </c>
      <c r="CW173" s="166">
        <f t="shared" si="1189"/>
        <v>0</v>
      </c>
      <c r="CX173" s="166">
        <f t="shared" si="1190"/>
        <v>0</v>
      </c>
      <c r="CY173" s="166">
        <f t="shared" si="1190"/>
        <v>0</v>
      </c>
      <c r="CZ173" s="166">
        <f t="shared" si="1190"/>
        <v>0</v>
      </c>
      <c r="DA173" s="166">
        <f t="shared" si="1190"/>
        <v>0</v>
      </c>
      <c r="DB173" s="166">
        <f t="shared" si="1190"/>
        <v>0</v>
      </c>
      <c r="DC173" s="166">
        <f t="shared" si="1190"/>
        <v>0</v>
      </c>
      <c r="DD173" s="166">
        <f t="shared" si="1190"/>
        <v>0</v>
      </c>
      <c r="DE173" s="166">
        <f t="shared" si="1190"/>
        <v>0</v>
      </c>
      <c r="DF173" s="166">
        <f t="shared" si="1190"/>
        <v>0</v>
      </c>
      <c r="DG173" s="166">
        <f t="shared" si="1190"/>
        <v>0</v>
      </c>
      <c r="DH173" s="166">
        <f t="shared" si="1191"/>
        <v>0</v>
      </c>
      <c r="DI173" s="166">
        <f t="shared" si="1191"/>
        <v>0</v>
      </c>
      <c r="DJ173" s="166">
        <f t="shared" si="1191"/>
        <v>0</v>
      </c>
      <c r="DK173" s="166">
        <f t="shared" si="1191"/>
        <v>0</v>
      </c>
      <c r="DL173" s="166">
        <f t="shared" si="1191"/>
        <v>0</v>
      </c>
      <c r="DM173" s="166">
        <f t="shared" si="1191"/>
        <v>0</v>
      </c>
      <c r="DN173" s="166">
        <f t="shared" si="1191"/>
        <v>0</v>
      </c>
      <c r="DO173" s="166">
        <f t="shared" si="1191"/>
        <v>0</v>
      </c>
      <c r="DP173" s="166">
        <f t="shared" si="1191"/>
        <v>0</v>
      </c>
      <c r="DQ173" s="166">
        <f t="shared" si="1191"/>
        <v>0</v>
      </c>
      <c r="DS173" s="166">
        <f t="shared" si="1192"/>
        <v>0</v>
      </c>
      <c r="DT173" s="166">
        <f t="shared" si="1192"/>
        <v>0</v>
      </c>
      <c r="DU173" s="166">
        <f t="shared" si="1192"/>
        <v>0</v>
      </c>
      <c r="DV173" s="166">
        <f t="shared" si="1192"/>
        <v>0</v>
      </c>
      <c r="DW173" s="166">
        <f t="shared" si="1192"/>
        <v>0</v>
      </c>
      <c r="DX173" s="166">
        <f t="shared" si="1192"/>
        <v>0</v>
      </c>
      <c r="DY173" s="166">
        <f t="shared" si="1192"/>
        <v>0</v>
      </c>
      <c r="DZ173" s="166">
        <f t="shared" si="1192"/>
        <v>0</v>
      </c>
      <c r="EA173" s="166">
        <f t="shared" si="1192"/>
        <v>0</v>
      </c>
      <c r="EB173" s="166">
        <f t="shared" si="1192"/>
        <v>0</v>
      </c>
      <c r="EC173" s="166">
        <f t="shared" si="1193"/>
        <v>0</v>
      </c>
      <c r="ED173" s="166">
        <f t="shared" si="1193"/>
        <v>0</v>
      </c>
      <c r="EE173" s="166">
        <f t="shared" si="1193"/>
        <v>0</v>
      </c>
      <c r="EF173" s="166">
        <f t="shared" si="1193"/>
        <v>0</v>
      </c>
      <c r="EG173" s="166">
        <f t="shared" si="1193"/>
        <v>0</v>
      </c>
      <c r="EH173" s="166">
        <f t="shared" si="1193"/>
        <v>0</v>
      </c>
      <c r="EI173" s="166">
        <f t="shared" si="1193"/>
        <v>0</v>
      </c>
      <c r="EJ173" s="166">
        <f t="shared" si="1193"/>
        <v>0</v>
      </c>
      <c r="EK173" s="166">
        <f t="shared" si="1193"/>
        <v>0</v>
      </c>
      <c r="EL173" s="166">
        <f t="shared" si="1193"/>
        <v>0</v>
      </c>
      <c r="EM173" s="166">
        <f t="shared" si="1194"/>
        <v>0</v>
      </c>
      <c r="EN173" s="166">
        <f t="shared" si="1194"/>
        <v>0</v>
      </c>
      <c r="EO173" s="166">
        <f t="shared" si="1194"/>
        <v>0</v>
      </c>
      <c r="EP173" s="166">
        <f t="shared" si="1194"/>
        <v>0</v>
      </c>
      <c r="EQ173" s="166">
        <f t="shared" si="1194"/>
        <v>0</v>
      </c>
      <c r="ER173" s="166">
        <f t="shared" si="1194"/>
        <v>0</v>
      </c>
      <c r="ES173" s="166">
        <f t="shared" si="1194"/>
        <v>0</v>
      </c>
      <c r="ET173" s="166">
        <f t="shared" si="1194"/>
        <v>0</v>
      </c>
      <c r="EU173" s="166">
        <f t="shared" si="1194"/>
        <v>0</v>
      </c>
      <c r="EV173" s="166">
        <f t="shared" si="1194"/>
        <v>0</v>
      </c>
      <c r="EW173" s="166">
        <f t="shared" si="1195"/>
        <v>0</v>
      </c>
      <c r="EX173" s="166">
        <f t="shared" si="1195"/>
        <v>0</v>
      </c>
      <c r="EY173" s="166">
        <f t="shared" si="1195"/>
        <v>0</v>
      </c>
      <c r="EZ173" s="166">
        <f t="shared" si="1195"/>
        <v>0</v>
      </c>
      <c r="FA173" s="166">
        <f t="shared" si="1195"/>
        <v>0</v>
      </c>
      <c r="FB173" s="166">
        <f t="shared" si="1195"/>
        <v>0</v>
      </c>
      <c r="FC173" s="166">
        <f t="shared" si="1195"/>
        <v>0</v>
      </c>
      <c r="FD173" s="166">
        <f t="shared" si="1195"/>
        <v>0</v>
      </c>
      <c r="FE173" s="166">
        <f t="shared" si="1195"/>
        <v>0</v>
      </c>
      <c r="FF173" s="166">
        <f t="shared" si="1195"/>
        <v>0</v>
      </c>
      <c r="FH173" s="166">
        <f t="shared" si="1196"/>
        <v>0</v>
      </c>
      <c r="FI173" s="166">
        <f t="shared" si="1197"/>
        <v>0</v>
      </c>
      <c r="FJ173" s="166">
        <f t="shared" si="1197"/>
        <v>0</v>
      </c>
      <c r="FK173" s="166">
        <f t="shared" si="1197"/>
        <v>0</v>
      </c>
      <c r="FL173" s="166">
        <f t="shared" si="1197"/>
        <v>0</v>
      </c>
      <c r="FM173" s="166">
        <f t="shared" si="1197"/>
        <v>0</v>
      </c>
      <c r="FN173" s="166">
        <f t="shared" si="1197"/>
        <v>0</v>
      </c>
      <c r="FO173" s="166">
        <f t="shared" si="1197"/>
        <v>0</v>
      </c>
      <c r="FP173" s="166">
        <f t="shared" si="1197"/>
        <v>0</v>
      </c>
      <c r="FQ173" s="166">
        <f t="shared" si="1197"/>
        <v>0</v>
      </c>
      <c r="FR173" s="166">
        <f t="shared" si="1197"/>
        <v>0</v>
      </c>
      <c r="FS173" s="166">
        <f t="shared" si="1197"/>
        <v>0</v>
      </c>
      <c r="FT173" s="166">
        <f t="shared" si="1197"/>
        <v>0</v>
      </c>
      <c r="FU173" s="166">
        <f t="shared" si="1197"/>
        <v>0</v>
      </c>
      <c r="FV173" s="166">
        <f t="shared" si="1197"/>
        <v>0</v>
      </c>
      <c r="FW173" s="166">
        <f t="shared" si="1197"/>
        <v>0</v>
      </c>
      <c r="FX173" s="166">
        <f t="shared" si="1197"/>
        <v>0</v>
      </c>
      <c r="FY173" s="166">
        <f t="shared" si="1198"/>
        <v>0</v>
      </c>
      <c r="FZ173" s="166">
        <f t="shared" si="1199"/>
        <v>0</v>
      </c>
      <c r="GA173" s="166">
        <f t="shared" si="1200"/>
        <v>0</v>
      </c>
      <c r="GB173" s="166">
        <f t="shared" si="1201"/>
        <v>0</v>
      </c>
      <c r="GC173" s="166">
        <f t="shared" si="1202"/>
        <v>0</v>
      </c>
      <c r="GD173" s="166">
        <f t="shared" si="1203"/>
        <v>0</v>
      </c>
      <c r="GE173" s="166">
        <f t="shared" si="1204"/>
        <v>0</v>
      </c>
      <c r="GF173" s="166">
        <f t="shared" si="1205"/>
        <v>0</v>
      </c>
      <c r="GG173" s="166">
        <f t="shared" si="1206"/>
        <v>0</v>
      </c>
      <c r="GH173" s="166">
        <f t="shared" si="1207"/>
        <v>0</v>
      </c>
      <c r="GI173" s="166">
        <f t="shared" si="1208"/>
        <v>0</v>
      </c>
      <c r="GJ173" s="166">
        <f t="shared" si="1209"/>
        <v>0</v>
      </c>
      <c r="GK173" s="166">
        <f t="shared" si="1210"/>
        <v>0</v>
      </c>
      <c r="GL173" s="166">
        <f t="shared" si="1211"/>
        <v>0</v>
      </c>
      <c r="GM173" s="166">
        <f t="shared" si="1212"/>
        <v>0</v>
      </c>
      <c r="GN173" s="166">
        <f t="shared" si="1213"/>
        <v>0</v>
      </c>
      <c r="GO173" s="166">
        <f t="shared" si="1214"/>
        <v>0</v>
      </c>
      <c r="GP173" s="166">
        <f t="shared" si="1215"/>
        <v>0</v>
      </c>
      <c r="GQ173" s="166">
        <f t="shared" si="1216"/>
        <v>0</v>
      </c>
      <c r="GR173" s="166">
        <f t="shared" si="1217"/>
        <v>0</v>
      </c>
      <c r="GS173" s="166">
        <f t="shared" si="1218"/>
        <v>0</v>
      </c>
      <c r="GT173" s="166">
        <f t="shared" si="1219"/>
        <v>0</v>
      </c>
      <c r="GU173" s="166">
        <f t="shared" si="1220"/>
        <v>0</v>
      </c>
      <c r="GW173" s="166">
        <f t="shared" si="1221"/>
        <v>0</v>
      </c>
      <c r="GX173" s="166">
        <f t="shared" si="1221"/>
        <v>0</v>
      </c>
      <c r="GY173" s="166">
        <f t="shared" si="1221"/>
        <v>0</v>
      </c>
      <c r="GZ173" s="166">
        <f t="shared" si="1221"/>
        <v>0</v>
      </c>
      <c r="HA173" s="166">
        <f t="shared" si="1221"/>
        <v>0</v>
      </c>
      <c r="HB173" s="166">
        <f t="shared" si="1221"/>
        <v>0</v>
      </c>
      <c r="HC173" s="166">
        <f t="shared" si="1221"/>
        <v>0</v>
      </c>
      <c r="HD173" s="166">
        <f t="shared" si="1221"/>
        <v>0</v>
      </c>
      <c r="HE173" s="166">
        <f t="shared" si="1221"/>
        <v>0</v>
      </c>
      <c r="HF173" s="166">
        <f t="shared" si="1221"/>
        <v>0</v>
      </c>
      <c r="HG173" s="166">
        <f t="shared" si="1221"/>
        <v>0</v>
      </c>
      <c r="HH173" s="166">
        <f t="shared" si="1221"/>
        <v>0</v>
      </c>
      <c r="HI173" s="166">
        <f t="shared" si="1221"/>
        <v>0</v>
      </c>
      <c r="HJ173" s="166">
        <f t="shared" si="1221"/>
        <v>0</v>
      </c>
      <c r="HK173" s="166">
        <f t="shared" si="1221"/>
        <v>0</v>
      </c>
      <c r="HL173" s="166">
        <f t="shared" si="1221"/>
        <v>0</v>
      </c>
      <c r="HM173" s="166">
        <f t="shared" si="1221"/>
        <v>0</v>
      </c>
      <c r="HN173" s="166">
        <f t="shared" si="1221"/>
        <v>0</v>
      </c>
      <c r="HO173" s="166">
        <f t="shared" si="1221"/>
        <v>0</v>
      </c>
      <c r="HP173" s="166">
        <f t="shared" si="1221"/>
        <v>0</v>
      </c>
      <c r="HQ173" s="166">
        <f t="shared" si="1221"/>
        <v>0</v>
      </c>
      <c r="HR173" s="166">
        <f t="shared" si="1221"/>
        <v>0</v>
      </c>
      <c r="HS173" s="166">
        <f t="shared" si="1221"/>
        <v>0</v>
      </c>
      <c r="HT173" s="166">
        <f t="shared" si="1221"/>
        <v>0</v>
      </c>
      <c r="HU173" s="166">
        <f t="shared" si="1221"/>
        <v>0</v>
      </c>
      <c r="HV173" s="166">
        <f t="shared" si="1221"/>
        <v>0</v>
      </c>
      <c r="HW173" s="166">
        <f t="shared" si="1221"/>
        <v>0</v>
      </c>
      <c r="HX173" s="166">
        <f t="shared" si="1221"/>
        <v>0</v>
      </c>
      <c r="HY173" s="166">
        <f t="shared" si="1221"/>
        <v>0</v>
      </c>
      <c r="HZ173" s="166">
        <f t="shared" si="1221"/>
        <v>0</v>
      </c>
      <c r="IA173" s="166">
        <f t="shared" si="1221"/>
        <v>0</v>
      </c>
      <c r="IB173" s="166">
        <f t="shared" si="1221"/>
        <v>0</v>
      </c>
      <c r="IC173" s="166">
        <f t="shared" si="1221"/>
        <v>0</v>
      </c>
      <c r="ID173" s="166">
        <f t="shared" si="1222"/>
        <v>0</v>
      </c>
      <c r="IE173" s="166">
        <f t="shared" si="1223"/>
        <v>0</v>
      </c>
      <c r="IF173" s="166">
        <f t="shared" si="1224"/>
        <v>0</v>
      </c>
      <c r="IG173" s="166">
        <f t="shared" si="1225"/>
        <v>0</v>
      </c>
      <c r="IH173" s="166">
        <f t="shared" si="1226"/>
        <v>0</v>
      </c>
      <c r="II173" s="166">
        <f t="shared" si="1227"/>
        <v>0</v>
      </c>
      <c r="IJ173" s="166">
        <f t="shared" si="1228"/>
        <v>0</v>
      </c>
      <c r="IL173" s="166">
        <f t="shared" si="1229"/>
        <v>0</v>
      </c>
      <c r="IM173" s="166">
        <f t="shared" si="1229"/>
        <v>0</v>
      </c>
      <c r="IN173" s="166">
        <f t="shared" si="1229"/>
        <v>0</v>
      </c>
      <c r="IO173" s="166">
        <f t="shared" si="1229"/>
        <v>0</v>
      </c>
      <c r="IP173" s="166">
        <f t="shared" si="1229"/>
        <v>0</v>
      </c>
      <c r="IQ173" s="166">
        <f t="shared" si="1229"/>
        <v>0</v>
      </c>
      <c r="IR173" s="166">
        <f t="shared" si="1229"/>
        <v>0</v>
      </c>
      <c r="IS173" s="166">
        <f t="shared" si="1229"/>
        <v>0</v>
      </c>
      <c r="IT173" s="166">
        <f t="shared" si="1229"/>
        <v>0</v>
      </c>
      <c r="IU173" s="166">
        <f t="shared" si="1229"/>
        <v>0</v>
      </c>
      <c r="IV173" s="166">
        <f t="shared" si="1230"/>
        <v>0</v>
      </c>
      <c r="IW173" s="166">
        <f t="shared" si="1230"/>
        <v>0</v>
      </c>
      <c r="IX173" s="166">
        <f t="shared" si="1230"/>
        <v>0</v>
      </c>
      <c r="IY173" s="166">
        <f t="shared" si="1230"/>
        <v>0</v>
      </c>
      <c r="IZ173" s="166">
        <f t="shared" si="1230"/>
        <v>0</v>
      </c>
      <c r="JA173" s="166">
        <f t="shared" si="1230"/>
        <v>0</v>
      </c>
      <c r="JB173" s="166">
        <f t="shared" si="1230"/>
        <v>0</v>
      </c>
      <c r="JC173" s="166">
        <f t="shared" si="1230"/>
        <v>0</v>
      </c>
      <c r="JD173" s="166">
        <f t="shared" si="1230"/>
        <v>0</v>
      </c>
      <c r="JE173" s="166">
        <f t="shared" si="1230"/>
        <v>0</v>
      </c>
      <c r="JF173" s="166">
        <f t="shared" si="1231"/>
        <v>0</v>
      </c>
      <c r="JG173" s="166">
        <f t="shared" si="1231"/>
        <v>0</v>
      </c>
      <c r="JH173" s="166">
        <f t="shared" si="1231"/>
        <v>0</v>
      </c>
      <c r="JI173" s="166">
        <f t="shared" si="1231"/>
        <v>0</v>
      </c>
      <c r="JJ173" s="166">
        <f t="shared" si="1231"/>
        <v>0</v>
      </c>
      <c r="JK173" s="166">
        <f t="shared" si="1231"/>
        <v>0</v>
      </c>
      <c r="JL173" s="166">
        <f t="shared" si="1231"/>
        <v>0</v>
      </c>
      <c r="JM173" s="166">
        <f t="shared" si="1231"/>
        <v>0</v>
      </c>
      <c r="JN173" s="166">
        <f t="shared" si="1231"/>
        <v>0</v>
      </c>
      <c r="JO173" s="166">
        <f t="shared" si="1231"/>
        <v>0</v>
      </c>
      <c r="JP173" s="166">
        <f t="shared" si="1232"/>
        <v>0</v>
      </c>
      <c r="JQ173" s="166">
        <f t="shared" si="1232"/>
        <v>0</v>
      </c>
      <c r="JR173" s="166">
        <f t="shared" si="1232"/>
        <v>0</v>
      </c>
      <c r="JS173" s="166">
        <f t="shared" si="1232"/>
        <v>0</v>
      </c>
      <c r="JT173" s="166">
        <f t="shared" si="1232"/>
        <v>0</v>
      </c>
      <c r="JU173" s="166">
        <f t="shared" si="1232"/>
        <v>0</v>
      </c>
      <c r="JV173" s="166">
        <f t="shared" si="1232"/>
        <v>0</v>
      </c>
      <c r="JW173" s="166">
        <f t="shared" si="1232"/>
        <v>0</v>
      </c>
      <c r="JX173" s="166">
        <f t="shared" si="1232"/>
        <v>0</v>
      </c>
      <c r="JY173" s="166">
        <f t="shared" si="1232"/>
        <v>0</v>
      </c>
      <c r="JZ173" s="167" t="str">
        <f>IF(MAX(IL173:JY173)=1,CONCATENATE("If no, 1) risk for incorrect calculation of nights assisted and 2) risk for providing assistance in excess of the default or custom assistance cap."),"")</f>
        <v/>
      </c>
    </row>
    <row r="174" spans="1:286" ht="12.95" customHeight="1" x14ac:dyDescent="0.25">
      <c r="A174" s="284" t="s">
        <v>269</v>
      </c>
      <c r="B174" s="284"/>
      <c r="C174" s="284"/>
      <c r="D174" s="284"/>
      <c r="E174" s="284"/>
      <c r="F174" s="284"/>
      <c r="G174" s="284"/>
      <c r="H174" s="284"/>
      <c r="I174" s="284"/>
      <c r="J174" s="284"/>
      <c r="K174" s="284"/>
      <c r="L174" s="284"/>
      <c r="M174" s="284"/>
      <c r="N174" s="284"/>
      <c r="O174" s="284"/>
      <c r="P174" s="284"/>
      <c r="Q174" s="284"/>
      <c r="R174" s="154" t="str">
        <f t="shared" si="1185"/>
        <v/>
      </c>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298"/>
      <c r="BH174" s="299"/>
      <c r="BI174" s="299"/>
      <c r="BJ174" s="299"/>
      <c r="BK174" s="299"/>
      <c r="BL174" s="299"/>
      <c r="BM174" s="299"/>
      <c r="BN174" s="299"/>
      <c r="BO174" s="299"/>
      <c r="BP174" s="299"/>
      <c r="BQ174" s="299"/>
      <c r="BR174" s="299"/>
      <c r="BS174" s="299"/>
      <c r="BT174" s="299"/>
      <c r="BU174" s="299"/>
      <c r="BV174" s="299"/>
      <c r="BW174" s="300"/>
      <c r="BY174" s="146"/>
      <c r="BZ174" s="158" t="str">
        <f t="shared" si="1233"/>
        <v/>
      </c>
      <c r="CA174" s="166">
        <f t="shared" si="1186"/>
        <v>0</v>
      </c>
      <c r="CB174" s="166">
        <f t="shared" si="1187"/>
        <v>0</v>
      </c>
      <c r="CD174" s="166">
        <f t="shared" si="1188"/>
        <v>0</v>
      </c>
      <c r="CE174" s="166">
        <f t="shared" si="1188"/>
        <v>0</v>
      </c>
      <c r="CF174" s="166">
        <f t="shared" si="1188"/>
        <v>0</v>
      </c>
      <c r="CG174" s="166">
        <f t="shared" si="1188"/>
        <v>0</v>
      </c>
      <c r="CH174" s="166">
        <f t="shared" si="1188"/>
        <v>0</v>
      </c>
      <c r="CI174" s="166">
        <f t="shared" si="1188"/>
        <v>0</v>
      </c>
      <c r="CJ174" s="166">
        <f t="shared" si="1188"/>
        <v>0</v>
      </c>
      <c r="CK174" s="166">
        <f t="shared" si="1188"/>
        <v>0</v>
      </c>
      <c r="CL174" s="166">
        <f t="shared" si="1188"/>
        <v>0</v>
      </c>
      <c r="CM174" s="166">
        <f t="shared" si="1188"/>
        <v>0</v>
      </c>
      <c r="CN174" s="166">
        <f t="shared" si="1189"/>
        <v>0</v>
      </c>
      <c r="CO174" s="166">
        <f t="shared" si="1189"/>
        <v>0</v>
      </c>
      <c r="CP174" s="166">
        <f t="shared" si="1189"/>
        <v>0</v>
      </c>
      <c r="CQ174" s="166">
        <f t="shared" si="1189"/>
        <v>0</v>
      </c>
      <c r="CR174" s="166">
        <f t="shared" si="1189"/>
        <v>0</v>
      </c>
      <c r="CS174" s="166">
        <f t="shared" si="1189"/>
        <v>0</v>
      </c>
      <c r="CT174" s="166">
        <f t="shared" si="1189"/>
        <v>0</v>
      </c>
      <c r="CU174" s="166">
        <f t="shared" si="1189"/>
        <v>0</v>
      </c>
      <c r="CV174" s="166">
        <f t="shared" si="1189"/>
        <v>0</v>
      </c>
      <c r="CW174" s="166">
        <f t="shared" si="1189"/>
        <v>0</v>
      </c>
      <c r="CX174" s="166">
        <f t="shared" si="1190"/>
        <v>0</v>
      </c>
      <c r="CY174" s="166">
        <f t="shared" si="1190"/>
        <v>0</v>
      </c>
      <c r="CZ174" s="166">
        <f t="shared" si="1190"/>
        <v>0</v>
      </c>
      <c r="DA174" s="166">
        <f t="shared" si="1190"/>
        <v>0</v>
      </c>
      <c r="DB174" s="166">
        <f t="shared" si="1190"/>
        <v>0</v>
      </c>
      <c r="DC174" s="166">
        <f t="shared" si="1190"/>
        <v>0</v>
      </c>
      <c r="DD174" s="166">
        <f t="shared" si="1190"/>
        <v>0</v>
      </c>
      <c r="DE174" s="166">
        <f t="shared" si="1190"/>
        <v>0</v>
      </c>
      <c r="DF174" s="166">
        <f t="shared" si="1190"/>
        <v>0</v>
      </c>
      <c r="DG174" s="166">
        <f t="shared" si="1190"/>
        <v>0</v>
      </c>
      <c r="DH174" s="166">
        <f t="shared" si="1191"/>
        <v>0</v>
      </c>
      <c r="DI174" s="166">
        <f t="shared" si="1191"/>
        <v>0</v>
      </c>
      <c r="DJ174" s="166">
        <f t="shared" si="1191"/>
        <v>0</v>
      </c>
      <c r="DK174" s="166">
        <f t="shared" si="1191"/>
        <v>0</v>
      </c>
      <c r="DL174" s="166">
        <f t="shared" si="1191"/>
        <v>0</v>
      </c>
      <c r="DM174" s="166">
        <f t="shared" si="1191"/>
        <v>0</v>
      </c>
      <c r="DN174" s="166">
        <f t="shared" si="1191"/>
        <v>0</v>
      </c>
      <c r="DO174" s="166">
        <f t="shared" si="1191"/>
        <v>0</v>
      </c>
      <c r="DP174" s="166">
        <f t="shared" si="1191"/>
        <v>0</v>
      </c>
      <c r="DQ174" s="166">
        <f t="shared" si="1191"/>
        <v>0</v>
      </c>
      <c r="DS174" s="166">
        <f t="shared" si="1192"/>
        <v>0</v>
      </c>
      <c r="DT174" s="166">
        <f t="shared" si="1192"/>
        <v>0</v>
      </c>
      <c r="DU174" s="166">
        <f t="shared" si="1192"/>
        <v>0</v>
      </c>
      <c r="DV174" s="166">
        <f t="shared" si="1192"/>
        <v>0</v>
      </c>
      <c r="DW174" s="166">
        <f t="shared" si="1192"/>
        <v>0</v>
      </c>
      <c r="DX174" s="166">
        <f t="shared" si="1192"/>
        <v>0</v>
      </c>
      <c r="DY174" s="166">
        <f t="shared" si="1192"/>
        <v>0</v>
      </c>
      <c r="DZ174" s="166">
        <f t="shared" si="1192"/>
        <v>0</v>
      </c>
      <c r="EA174" s="166">
        <f t="shared" si="1192"/>
        <v>0</v>
      </c>
      <c r="EB174" s="166">
        <f t="shared" si="1192"/>
        <v>0</v>
      </c>
      <c r="EC174" s="166">
        <f t="shared" si="1193"/>
        <v>0</v>
      </c>
      <c r="ED174" s="166">
        <f t="shared" si="1193"/>
        <v>0</v>
      </c>
      <c r="EE174" s="166">
        <f t="shared" si="1193"/>
        <v>0</v>
      </c>
      <c r="EF174" s="166">
        <f t="shared" si="1193"/>
        <v>0</v>
      </c>
      <c r="EG174" s="166">
        <f t="shared" si="1193"/>
        <v>0</v>
      </c>
      <c r="EH174" s="166">
        <f t="shared" si="1193"/>
        <v>0</v>
      </c>
      <c r="EI174" s="166">
        <f t="shared" si="1193"/>
        <v>0</v>
      </c>
      <c r="EJ174" s="166">
        <f t="shared" si="1193"/>
        <v>0</v>
      </c>
      <c r="EK174" s="166">
        <f t="shared" si="1193"/>
        <v>0</v>
      </c>
      <c r="EL174" s="166">
        <f t="shared" si="1193"/>
        <v>0</v>
      </c>
      <c r="EM174" s="166">
        <f t="shared" si="1194"/>
        <v>0</v>
      </c>
      <c r="EN174" s="166">
        <f t="shared" si="1194"/>
        <v>0</v>
      </c>
      <c r="EO174" s="166">
        <f t="shared" si="1194"/>
        <v>0</v>
      </c>
      <c r="EP174" s="166">
        <f t="shared" si="1194"/>
        <v>0</v>
      </c>
      <c r="EQ174" s="166">
        <f t="shared" si="1194"/>
        <v>0</v>
      </c>
      <c r="ER174" s="166">
        <f t="shared" si="1194"/>
        <v>0</v>
      </c>
      <c r="ES174" s="166">
        <f t="shared" si="1194"/>
        <v>0</v>
      </c>
      <c r="ET174" s="166">
        <f t="shared" si="1194"/>
        <v>0</v>
      </c>
      <c r="EU174" s="166">
        <f t="shared" si="1194"/>
        <v>0</v>
      </c>
      <c r="EV174" s="166">
        <f t="shared" si="1194"/>
        <v>0</v>
      </c>
      <c r="EW174" s="166">
        <f t="shared" si="1195"/>
        <v>0</v>
      </c>
      <c r="EX174" s="166">
        <f t="shared" si="1195"/>
        <v>0</v>
      </c>
      <c r="EY174" s="166">
        <f t="shared" si="1195"/>
        <v>0</v>
      </c>
      <c r="EZ174" s="166">
        <f t="shared" si="1195"/>
        <v>0</v>
      </c>
      <c r="FA174" s="166">
        <f t="shared" si="1195"/>
        <v>0</v>
      </c>
      <c r="FB174" s="166">
        <f t="shared" si="1195"/>
        <v>0</v>
      </c>
      <c r="FC174" s="166">
        <f t="shared" si="1195"/>
        <v>0</v>
      </c>
      <c r="FD174" s="166">
        <f t="shared" si="1195"/>
        <v>0</v>
      </c>
      <c r="FE174" s="166">
        <f t="shared" si="1195"/>
        <v>0</v>
      </c>
      <c r="FF174" s="166">
        <f t="shared" si="1195"/>
        <v>0</v>
      </c>
      <c r="FH174" s="166">
        <f t="shared" si="1196"/>
        <v>0</v>
      </c>
      <c r="FI174" s="166">
        <f t="shared" si="1197"/>
        <v>0</v>
      </c>
      <c r="FJ174" s="166">
        <f t="shared" si="1197"/>
        <v>0</v>
      </c>
      <c r="FK174" s="166">
        <f t="shared" si="1197"/>
        <v>0</v>
      </c>
      <c r="FL174" s="166">
        <f t="shared" si="1197"/>
        <v>0</v>
      </c>
      <c r="FM174" s="166">
        <f t="shared" si="1197"/>
        <v>0</v>
      </c>
      <c r="FN174" s="166">
        <f t="shared" si="1197"/>
        <v>0</v>
      </c>
      <c r="FO174" s="166">
        <f t="shared" si="1197"/>
        <v>0</v>
      </c>
      <c r="FP174" s="166">
        <f t="shared" si="1197"/>
        <v>0</v>
      </c>
      <c r="FQ174" s="166">
        <f t="shared" si="1197"/>
        <v>0</v>
      </c>
      <c r="FR174" s="166">
        <f t="shared" si="1197"/>
        <v>0</v>
      </c>
      <c r="FS174" s="166">
        <f t="shared" si="1197"/>
        <v>0</v>
      </c>
      <c r="FT174" s="166">
        <f t="shared" si="1197"/>
        <v>0</v>
      </c>
      <c r="FU174" s="166">
        <f t="shared" si="1197"/>
        <v>0</v>
      </c>
      <c r="FV174" s="166">
        <f t="shared" si="1197"/>
        <v>0</v>
      </c>
      <c r="FW174" s="166">
        <f t="shared" si="1197"/>
        <v>0</v>
      </c>
      <c r="FX174" s="166">
        <f t="shared" si="1197"/>
        <v>0</v>
      </c>
      <c r="FY174" s="166">
        <f t="shared" si="1198"/>
        <v>0</v>
      </c>
      <c r="FZ174" s="166">
        <f t="shared" si="1199"/>
        <v>0</v>
      </c>
      <c r="GA174" s="166">
        <f t="shared" si="1200"/>
        <v>0</v>
      </c>
      <c r="GB174" s="166">
        <f t="shared" si="1201"/>
        <v>0</v>
      </c>
      <c r="GC174" s="166">
        <f t="shared" si="1202"/>
        <v>0</v>
      </c>
      <c r="GD174" s="166">
        <f t="shared" si="1203"/>
        <v>0</v>
      </c>
      <c r="GE174" s="166">
        <f t="shared" si="1204"/>
        <v>0</v>
      </c>
      <c r="GF174" s="166">
        <f t="shared" si="1205"/>
        <v>0</v>
      </c>
      <c r="GG174" s="166">
        <f t="shared" si="1206"/>
        <v>0</v>
      </c>
      <c r="GH174" s="166">
        <f t="shared" si="1207"/>
        <v>0</v>
      </c>
      <c r="GI174" s="166">
        <f t="shared" si="1208"/>
        <v>0</v>
      </c>
      <c r="GJ174" s="166">
        <f t="shared" si="1209"/>
        <v>0</v>
      </c>
      <c r="GK174" s="166">
        <f t="shared" si="1210"/>
        <v>0</v>
      </c>
      <c r="GL174" s="166">
        <f t="shared" si="1211"/>
        <v>0</v>
      </c>
      <c r="GM174" s="166">
        <f t="shared" si="1212"/>
        <v>0</v>
      </c>
      <c r="GN174" s="166">
        <f t="shared" si="1213"/>
        <v>0</v>
      </c>
      <c r="GO174" s="166">
        <f t="shared" si="1214"/>
        <v>0</v>
      </c>
      <c r="GP174" s="166">
        <f t="shared" si="1215"/>
        <v>0</v>
      </c>
      <c r="GQ174" s="166">
        <f t="shared" si="1216"/>
        <v>0</v>
      </c>
      <c r="GR174" s="166">
        <f t="shared" si="1217"/>
        <v>0</v>
      </c>
      <c r="GS174" s="166">
        <f t="shared" si="1218"/>
        <v>0</v>
      </c>
      <c r="GT174" s="166">
        <f t="shared" si="1219"/>
        <v>0</v>
      </c>
      <c r="GU174" s="166">
        <f t="shared" si="1220"/>
        <v>0</v>
      </c>
      <c r="GW174" s="166">
        <f t="shared" si="1221"/>
        <v>0</v>
      </c>
      <c r="GX174" s="166">
        <f t="shared" si="1221"/>
        <v>0</v>
      </c>
      <c r="GY174" s="166">
        <f t="shared" si="1221"/>
        <v>0</v>
      </c>
      <c r="GZ174" s="166">
        <f t="shared" si="1221"/>
        <v>0</v>
      </c>
      <c r="HA174" s="166">
        <f t="shared" si="1221"/>
        <v>0</v>
      </c>
      <c r="HB174" s="166">
        <f t="shared" si="1221"/>
        <v>0</v>
      </c>
      <c r="HC174" s="166">
        <f t="shared" si="1221"/>
        <v>0</v>
      </c>
      <c r="HD174" s="166">
        <f t="shared" si="1221"/>
        <v>0</v>
      </c>
      <c r="HE174" s="166">
        <f t="shared" si="1221"/>
        <v>0</v>
      </c>
      <c r="HF174" s="166">
        <f t="shared" si="1221"/>
        <v>0</v>
      </c>
      <c r="HG174" s="166">
        <f t="shared" si="1221"/>
        <v>0</v>
      </c>
      <c r="HH174" s="166">
        <f t="shared" si="1221"/>
        <v>0</v>
      </c>
      <c r="HI174" s="166">
        <f t="shared" si="1221"/>
        <v>0</v>
      </c>
      <c r="HJ174" s="166">
        <f t="shared" si="1221"/>
        <v>0</v>
      </c>
      <c r="HK174" s="166">
        <f t="shared" si="1221"/>
        <v>0</v>
      </c>
      <c r="HL174" s="166">
        <f t="shared" si="1221"/>
        <v>0</v>
      </c>
      <c r="HM174" s="166">
        <f t="shared" si="1221"/>
        <v>0</v>
      </c>
      <c r="HN174" s="166">
        <f t="shared" si="1221"/>
        <v>0</v>
      </c>
      <c r="HO174" s="166">
        <f t="shared" si="1221"/>
        <v>0</v>
      </c>
      <c r="HP174" s="166">
        <f t="shared" si="1221"/>
        <v>0</v>
      </c>
      <c r="HQ174" s="166">
        <f t="shared" si="1221"/>
        <v>0</v>
      </c>
      <c r="HR174" s="166">
        <f t="shared" si="1221"/>
        <v>0</v>
      </c>
      <c r="HS174" s="166">
        <f t="shared" si="1221"/>
        <v>0</v>
      </c>
      <c r="HT174" s="166">
        <f t="shared" si="1221"/>
        <v>0</v>
      </c>
      <c r="HU174" s="166">
        <f t="shared" si="1221"/>
        <v>0</v>
      </c>
      <c r="HV174" s="166">
        <f t="shared" si="1221"/>
        <v>0</v>
      </c>
      <c r="HW174" s="166">
        <f t="shared" si="1221"/>
        <v>0</v>
      </c>
      <c r="HX174" s="166">
        <f t="shared" si="1221"/>
        <v>0</v>
      </c>
      <c r="HY174" s="166">
        <f t="shared" si="1221"/>
        <v>0</v>
      </c>
      <c r="HZ174" s="166">
        <f t="shared" si="1221"/>
        <v>0</v>
      </c>
      <c r="IA174" s="166">
        <f t="shared" si="1221"/>
        <v>0</v>
      </c>
      <c r="IB174" s="166">
        <f t="shared" si="1221"/>
        <v>0</v>
      </c>
      <c r="IC174" s="166">
        <f t="shared" si="1221"/>
        <v>0</v>
      </c>
      <c r="ID174" s="166">
        <f t="shared" si="1222"/>
        <v>0</v>
      </c>
      <c r="IE174" s="166">
        <f t="shared" si="1223"/>
        <v>0</v>
      </c>
      <c r="IF174" s="166">
        <f t="shared" si="1224"/>
        <v>0</v>
      </c>
      <c r="IG174" s="166">
        <f t="shared" si="1225"/>
        <v>0</v>
      </c>
      <c r="IH174" s="166">
        <f t="shared" si="1226"/>
        <v>0</v>
      </c>
      <c r="II174" s="166">
        <f t="shared" si="1227"/>
        <v>0</v>
      </c>
      <c r="IJ174" s="166">
        <f t="shared" si="1228"/>
        <v>0</v>
      </c>
      <c r="IL174" s="166">
        <f t="shared" si="1229"/>
        <v>0</v>
      </c>
      <c r="IM174" s="166">
        <f t="shared" si="1229"/>
        <v>0</v>
      </c>
      <c r="IN174" s="166">
        <f t="shared" si="1229"/>
        <v>0</v>
      </c>
      <c r="IO174" s="166">
        <f t="shared" si="1229"/>
        <v>0</v>
      </c>
      <c r="IP174" s="166">
        <f t="shared" si="1229"/>
        <v>0</v>
      </c>
      <c r="IQ174" s="166">
        <f t="shared" si="1229"/>
        <v>0</v>
      </c>
      <c r="IR174" s="166">
        <f t="shared" si="1229"/>
        <v>0</v>
      </c>
      <c r="IS174" s="166">
        <f t="shared" si="1229"/>
        <v>0</v>
      </c>
      <c r="IT174" s="166">
        <f t="shared" si="1229"/>
        <v>0</v>
      </c>
      <c r="IU174" s="166">
        <f t="shared" si="1229"/>
        <v>0</v>
      </c>
      <c r="IV174" s="166">
        <f t="shared" si="1230"/>
        <v>0</v>
      </c>
      <c r="IW174" s="166">
        <f t="shared" si="1230"/>
        <v>0</v>
      </c>
      <c r="IX174" s="166">
        <f t="shared" si="1230"/>
        <v>0</v>
      </c>
      <c r="IY174" s="166">
        <f t="shared" si="1230"/>
        <v>0</v>
      </c>
      <c r="IZ174" s="166">
        <f t="shared" si="1230"/>
        <v>0</v>
      </c>
      <c r="JA174" s="166">
        <f t="shared" si="1230"/>
        <v>0</v>
      </c>
      <c r="JB174" s="166">
        <f t="shared" si="1230"/>
        <v>0</v>
      </c>
      <c r="JC174" s="166">
        <f t="shared" si="1230"/>
        <v>0</v>
      </c>
      <c r="JD174" s="166">
        <f t="shared" si="1230"/>
        <v>0</v>
      </c>
      <c r="JE174" s="166">
        <f t="shared" si="1230"/>
        <v>0</v>
      </c>
      <c r="JF174" s="166">
        <f t="shared" si="1231"/>
        <v>0</v>
      </c>
      <c r="JG174" s="166">
        <f t="shared" si="1231"/>
        <v>0</v>
      </c>
      <c r="JH174" s="166">
        <f t="shared" si="1231"/>
        <v>0</v>
      </c>
      <c r="JI174" s="166">
        <f t="shared" si="1231"/>
        <v>0</v>
      </c>
      <c r="JJ174" s="166">
        <f t="shared" si="1231"/>
        <v>0</v>
      </c>
      <c r="JK174" s="166">
        <f t="shared" si="1231"/>
        <v>0</v>
      </c>
      <c r="JL174" s="166">
        <f t="shared" si="1231"/>
        <v>0</v>
      </c>
      <c r="JM174" s="166">
        <f t="shared" si="1231"/>
        <v>0</v>
      </c>
      <c r="JN174" s="166">
        <f t="shared" si="1231"/>
        <v>0</v>
      </c>
      <c r="JO174" s="166">
        <f t="shared" si="1231"/>
        <v>0</v>
      </c>
      <c r="JP174" s="166">
        <f t="shared" si="1232"/>
        <v>0</v>
      </c>
      <c r="JQ174" s="166">
        <f t="shared" si="1232"/>
        <v>0</v>
      </c>
      <c r="JR174" s="166">
        <f t="shared" si="1232"/>
        <v>0</v>
      </c>
      <c r="JS174" s="166">
        <f t="shared" si="1232"/>
        <v>0</v>
      </c>
      <c r="JT174" s="166">
        <f t="shared" si="1232"/>
        <v>0</v>
      </c>
      <c r="JU174" s="166">
        <f t="shared" si="1232"/>
        <v>0</v>
      </c>
      <c r="JV174" s="166">
        <f t="shared" si="1232"/>
        <v>0</v>
      </c>
      <c r="JW174" s="166">
        <f t="shared" si="1232"/>
        <v>0</v>
      </c>
      <c r="JX174" s="166">
        <f t="shared" si="1232"/>
        <v>0</v>
      </c>
      <c r="JY174" s="166">
        <f t="shared" si="1232"/>
        <v>0</v>
      </c>
      <c r="JZ174" s="167" t="str">
        <f>IF(MAX(IL174:JY174)=1,CONCATENATE("If no, risk for providing assistance in excess of the default or custom assistance cap."),"")</f>
        <v/>
      </c>
    </row>
    <row r="175" spans="1:286" ht="12.95" customHeight="1" x14ac:dyDescent="0.25">
      <c r="A175" s="318" t="s">
        <v>354</v>
      </c>
      <c r="B175" s="319" t="s">
        <v>346</v>
      </c>
      <c r="C175" s="319" t="s">
        <v>346</v>
      </c>
      <c r="D175" s="319" t="s">
        <v>346</v>
      </c>
      <c r="E175" s="319" t="s">
        <v>346</v>
      </c>
      <c r="F175" s="319" t="s">
        <v>346</v>
      </c>
      <c r="G175" s="319" t="s">
        <v>346</v>
      </c>
      <c r="H175" s="319" t="s">
        <v>346</v>
      </c>
      <c r="I175" s="319" t="s">
        <v>346</v>
      </c>
      <c r="J175" s="319" t="s">
        <v>346</v>
      </c>
      <c r="K175" s="319" t="s">
        <v>346</v>
      </c>
      <c r="L175" s="319" t="s">
        <v>346</v>
      </c>
      <c r="M175" s="319" t="s">
        <v>346</v>
      </c>
      <c r="N175" s="319" t="s">
        <v>346</v>
      </c>
      <c r="O175" s="319" t="s">
        <v>346</v>
      </c>
      <c r="P175" s="319" t="s">
        <v>346</v>
      </c>
      <c r="Q175" s="319" t="s">
        <v>346</v>
      </c>
      <c r="R175" s="320"/>
      <c r="S175" s="189" t="str">
        <f t="shared" ref="S175:BF175" si="1234">IF(DS175=0,"",IF(AND(DS175=1,IL175=1),"Yes","No"))</f>
        <v/>
      </c>
      <c r="T175" s="189" t="str">
        <f t="shared" si="1234"/>
        <v/>
      </c>
      <c r="U175" s="189" t="str">
        <f t="shared" si="1234"/>
        <v/>
      </c>
      <c r="V175" s="189" t="str">
        <f t="shared" si="1234"/>
        <v/>
      </c>
      <c r="W175" s="189" t="str">
        <f t="shared" si="1234"/>
        <v/>
      </c>
      <c r="X175" s="189" t="str">
        <f t="shared" si="1234"/>
        <v/>
      </c>
      <c r="Y175" s="189" t="str">
        <f t="shared" si="1234"/>
        <v/>
      </c>
      <c r="Z175" s="189" t="str">
        <f t="shared" si="1234"/>
        <v/>
      </c>
      <c r="AA175" s="189" t="str">
        <f t="shared" si="1234"/>
        <v/>
      </c>
      <c r="AB175" s="189" t="str">
        <f t="shared" si="1234"/>
        <v/>
      </c>
      <c r="AC175" s="189" t="str">
        <f t="shared" si="1234"/>
        <v/>
      </c>
      <c r="AD175" s="189" t="str">
        <f t="shared" si="1234"/>
        <v/>
      </c>
      <c r="AE175" s="189" t="str">
        <f t="shared" si="1234"/>
        <v/>
      </c>
      <c r="AF175" s="189" t="str">
        <f t="shared" si="1234"/>
        <v/>
      </c>
      <c r="AG175" s="189" t="str">
        <f t="shared" si="1234"/>
        <v/>
      </c>
      <c r="AH175" s="189" t="str">
        <f t="shared" si="1234"/>
        <v/>
      </c>
      <c r="AI175" s="189" t="str">
        <f t="shared" si="1234"/>
        <v/>
      </c>
      <c r="AJ175" s="189" t="str">
        <f t="shared" si="1234"/>
        <v/>
      </c>
      <c r="AK175" s="189" t="str">
        <f t="shared" si="1234"/>
        <v/>
      </c>
      <c r="AL175" s="189" t="str">
        <f t="shared" si="1234"/>
        <v/>
      </c>
      <c r="AM175" s="189" t="str">
        <f t="shared" si="1234"/>
        <v/>
      </c>
      <c r="AN175" s="189" t="str">
        <f t="shared" si="1234"/>
        <v/>
      </c>
      <c r="AO175" s="189" t="str">
        <f t="shared" si="1234"/>
        <v/>
      </c>
      <c r="AP175" s="189" t="str">
        <f t="shared" si="1234"/>
        <v/>
      </c>
      <c r="AQ175" s="189" t="str">
        <f t="shared" si="1234"/>
        <v/>
      </c>
      <c r="AR175" s="189" t="str">
        <f t="shared" si="1234"/>
        <v/>
      </c>
      <c r="AS175" s="189" t="str">
        <f t="shared" si="1234"/>
        <v/>
      </c>
      <c r="AT175" s="189" t="str">
        <f t="shared" si="1234"/>
        <v/>
      </c>
      <c r="AU175" s="189" t="str">
        <f t="shared" si="1234"/>
        <v/>
      </c>
      <c r="AV175" s="189" t="str">
        <f t="shared" si="1234"/>
        <v/>
      </c>
      <c r="AW175" s="189" t="str">
        <f t="shared" si="1234"/>
        <v/>
      </c>
      <c r="AX175" s="189" t="str">
        <f t="shared" si="1234"/>
        <v/>
      </c>
      <c r="AY175" s="189" t="str">
        <f t="shared" si="1234"/>
        <v/>
      </c>
      <c r="AZ175" s="189" t="str">
        <f t="shared" si="1234"/>
        <v/>
      </c>
      <c r="BA175" s="189" t="str">
        <f t="shared" si="1234"/>
        <v/>
      </c>
      <c r="BB175" s="189" t="str">
        <f t="shared" si="1234"/>
        <v/>
      </c>
      <c r="BC175" s="189" t="str">
        <f t="shared" si="1234"/>
        <v/>
      </c>
      <c r="BD175" s="189" t="str">
        <f t="shared" si="1234"/>
        <v/>
      </c>
      <c r="BE175" s="189" t="str">
        <f t="shared" si="1234"/>
        <v/>
      </c>
      <c r="BF175" s="189" t="str">
        <f t="shared" si="1234"/>
        <v/>
      </c>
      <c r="BG175" s="230"/>
      <c r="BH175" s="231"/>
      <c r="BI175" s="231"/>
      <c r="BJ175" s="231"/>
      <c r="BK175" s="231"/>
      <c r="BL175" s="231"/>
      <c r="BM175" s="231"/>
      <c r="BN175" s="231"/>
      <c r="BO175" s="231"/>
      <c r="BP175" s="231"/>
      <c r="BQ175" s="231"/>
      <c r="BR175" s="231"/>
      <c r="BS175" s="231"/>
      <c r="BT175" s="231"/>
      <c r="BU175" s="231"/>
      <c r="BV175" s="231"/>
      <c r="BW175" s="232"/>
      <c r="BX175" s="8"/>
      <c r="BY175" s="10"/>
      <c r="BZ175" s="159"/>
      <c r="DS175" s="166">
        <f>IF(MAX(DS168:DS174)=1,1,0)</f>
        <v>0</v>
      </c>
      <c r="DT175" s="166">
        <f t="shared" ref="DT175:FF175" si="1235">IF(MAX(DT168:DT174)=1,1,0)</f>
        <v>0</v>
      </c>
      <c r="DU175" s="166">
        <f t="shared" si="1235"/>
        <v>0</v>
      </c>
      <c r="DV175" s="166">
        <f t="shared" si="1235"/>
        <v>0</v>
      </c>
      <c r="DW175" s="166">
        <f t="shared" si="1235"/>
        <v>0</v>
      </c>
      <c r="DX175" s="166">
        <f t="shared" si="1235"/>
        <v>0</v>
      </c>
      <c r="DY175" s="166">
        <f t="shared" si="1235"/>
        <v>0</v>
      </c>
      <c r="DZ175" s="166">
        <f t="shared" si="1235"/>
        <v>0</v>
      </c>
      <c r="EA175" s="166">
        <f t="shared" si="1235"/>
        <v>0</v>
      </c>
      <c r="EB175" s="166">
        <f t="shared" si="1235"/>
        <v>0</v>
      </c>
      <c r="EC175" s="166">
        <f t="shared" si="1235"/>
        <v>0</v>
      </c>
      <c r="ED175" s="166">
        <f t="shared" si="1235"/>
        <v>0</v>
      </c>
      <c r="EE175" s="166">
        <f t="shared" si="1235"/>
        <v>0</v>
      </c>
      <c r="EF175" s="166">
        <f t="shared" si="1235"/>
        <v>0</v>
      </c>
      <c r="EG175" s="166">
        <f t="shared" si="1235"/>
        <v>0</v>
      </c>
      <c r="EH175" s="166">
        <f t="shared" si="1235"/>
        <v>0</v>
      </c>
      <c r="EI175" s="166">
        <f t="shared" si="1235"/>
        <v>0</v>
      </c>
      <c r="EJ175" s="166">
        <f t="shared" si="1235"/>
        <v>0</v>
      </c>
      <c r="EK175" s="166">
        <f t="shared" si="1235"/>
        <v>0</v>
      </c>
      <c r="EL175" s="166">
        <f t="shared" si="1235"/>
        <v>0</v>
      </c>
      <c r="EM175" s="166">
        <f t="shared" si="1235"/>
        <v>0</v>
      </c>
      <c r="EN175" s="166">
        <f t="shared" si="1235"/>
        <v>0</v>
      </c>
      <c r="EO175" s="166">
        <f t="shared" si="1235"/>
        <v>0</v>
      </c>
      <c r="EP175" s="166">
        <f t="shared" si="1235"/>
        <v>0</v>
      </c>
      <c r="EQ175" s="166">
        <f t="shared" si="1235"/>
        <v>0</v>
      </c>
      <c r="ER175" s="166">
        <f t="shared" si="1235"/>
        <v>0</v>
      </c>
      <c r="ES175" s="166">
        <f t="shared" si="1235"/>
        <v>0</v>
      </c>
      <c r="ET175" s="166">
        <f t="shared" si="1235"/>
        <v>0</v>
      </c>
      <c r="EU175" s="166">
        <f t="shared" si="1235"/>
        <v>0</v>
      </c>
      <c r="EV175" s="166">
        <f t="shared" si="1235"/>
        <v>0</v>
      </c>
      <c r="EW175" s="166">
        <f t="shared" si="1235"/>
        <v>0</v>
      </c>
      <c r="EX175" s="166">
        <f t="shared" si="1235"/>
        <v>0</v>
      </c>
      <c r="EY175" s="166">
        <f t="shared" si="1235"/>
        <v>0</v>
      </c>
      <c r="EZ175" s="166">
        <f t="shared" si="1235"/>
        <v>0</v>
      </c>
      <c r="FA175" s="166">
        <f t="shared" si="1235"/>
        <v>0</v>
      </c>
      <c r="FB175" s="166">
        <f t="shared" si="1235"/>
        <v>0</v>
      </c>
      <c r="FC175" s="166">
        <f t="shared" si="1235"/>
        <v>0</v>
      </c>
      <c r="FD175" s="166">
        <f t="shared" si="1235"/>
        <v>0</v>
      </c>
      <c r="FE175" s="166">
        <f t="shared" si="1235"/>
        <v>0</v>
      </c>
      <c r="FF175" s="166">
        <f t="shared" si="1235"/>
        <v>0</v>
      </c>
      <c r="IL175" s="166">
        <f>IF(MAX(IL168:IL174)=1,1,0)</f>
        <v>0</v>
      </c>
      <c r="IM175" s="166">
        <f t="shared" ref="IM175:JY175" si="1236">IF(MAX(IM168:IM174)=1,1,0)</f>
        <v>0</v>
      </c>
      <c r="IN175" s="166">
        <f t="shared" si="1236"/>
        <v>0</v>
      </c>
      <c r="IO175" s="166">
        <f t="shared" si="1236"/>
        <v>0</v>
      </c>
      <c r="IP175" s="166">
        <f t="shared" si="1236"/>
        <v>0</v>
      </c>
      <c r="IQ175" s="166">
        <f t="shared" si="1236"/>
        <v>0</v>
      </c>
      <c r="IR175" s="166">
        <f t="shared" si="1236"/>
        <v>0</v>
      </c>
      <c r="IS175" s="166">
        <f t="shared" si="1236"/>
        <v>0</v>
      </c>
      <c r="IT175" s="166">
        <f t="shared" si="1236"/>
        <v>0</v>
      </c>
      <c r="IU175" s="166">
        <f t="shared" si="1236"/>
        <v>0</v>
      </c>
      <c r="IV175" s="166">
        <f t="shared" si="1236"/>
        <v>0</v>
      </c>
      <c r="IW175" s="166">
        <f t="shared" si="1236"/>
        <v>0</v>
      </c>
      <c r="IX175" s="166">
        <f t="shared" si="1236"/>
        <v>0</v>
      </c>
      <c r="IY175" s="166">
        <f t="shared" si="1236"/>
        <v>0</v>
      </c>
      <c r="IZ175" s="166">
        <f t="shared" si="1236"/>
        <v>0</v>
      </c>
      <c r="JA175" s="166">
        <f t="shared" si="1236"/>
        <v>0</v>
      </c>
      <c r="JB175" s="166">
        <f t="shared" si="1236"/>
        <v>0</v>
      </c>
      <c r="JC175" s="166">
        <f t="shared" si="1236"/>
        <v>0</v>
      </c>
      <c r="JD175" s="166">
        <f t="shared" si="1236"/>
        <v>0</v>
      </c>
      <c r="JE175" s="166">
        <f t="shared" si="1236"/>
        <v>0</v>
      </c>
      <c r="JF175" s="166">
        <f t="shared" si="1236"/>
        <v>0</v>
      </c>
      <c r="JG175" s="166">
        <f t="shared" si="1236"/>
        <v>0</v>
      </c>
      <c r="JH175" s="166">
        <f t="shared" si="1236"/>
        <v>0</v>
      </c>
      <c r="JI175" s="166">
        <f t="shared" si="1236"/>
        <v>0</v>
      </c>
      <c r="JJ175" s="166">
        <f t="shared" si="1236"/>
        <v>0</v>
      </c>
      <c r="JK175" s="166">
        <f t="shared" si="1236"/>
        <v>0</v>
      </c>
      <c r="JL175" s="166">
        <f t="shared" si="1236"/>
        <v>0</v>
      </c>
      <c r="JM175" s="166">
        <f t="shared" si="1236"/>
        <v>0</v>
      </c>
      <c r="JN175" s="166">
        <f t="shared" si="1236"/>
        <v>0</v>
      </c>
      <c r="JO175" s="166">
        <f t="shared" si="1236"/>
        <v>0</v>
      </c>
      <c r="JP175" s="166">
        <f t="shared" si="1236"/>
        <v>0</v>
      </c>
      <c r="JQ175" s="166">
        <f t="shared" si="1236"/>
        <v>0</v>
      </c>
      <c r="JR175" s="166">
        <f t="shared" si="1236"/>
        <v>0</v>
      </c>
      <c r="JS175" s="166">
        <f t="shared" si="1236"/>
        <v>0</v>
      </c>
      <c r="JT175" s="166">
        <f t="shared" si="1236"/>
        <v>0</v>
      </c>
      <c r="JU175" s="166">
        <f t="shared" si="1236"/>
        <v>0</v>
      </c>
      <c r="JV175" s="166">
        <f t="shared" si="1236"/>
        <v>0</v>
      </c>
      <c r="JW175" s="166">
        <f t="shared" si="1236"/>
        <v>0</v>
      </c>
      <c r="JX175" s="166">
        <f t="shared" si="1236"/>
        <v>0</v>
      </c>
      <c r="JY175" s="166">
        <f t="shared" si="1236"/>
        <v>0</v>
      </c>
    </row>
    <row r="176" spans="1:286" ht="15.75" x14ac:dyDescent="0.25">
      <c r="A176" s="39" t="s">
        <v>253</v>
      </c>
      <c r="B176" s="40"/>
      <c r="C176" s="40"/>
      <c r="D176" s="40"/>
      <c r="E176" s="40"/>
      <c r="F176" s="40"/>
      <c r="G176" s="40"/>
      <c r="H176" s="40"/>
      <c r="I176" s="40"/>
      <c r="J176" s="40"/>
      <c r="K176" s="40"/>
      <c r="L176" s="40"/>
      <c r="M176" s="40"/>
      <c r="N176" s="40"/>
      <c r="O176" s="40"/>
      <c r="P176" s="40"/>
      <c r="Q176" s="40"/>
      <c r="R176" s="41"/>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0"/>
      <c r="BH176" s="40"/>
      <c r="BI176" s="40"/>
      <c r="BJ176" s="40"/>
      <c r="BK176" s="40"/>
      <c r="BL176" s="40"/>
      <c r="BM176" s="40"/>
      <c r="BN176" s="40"/>
      <c r="BO176" s="40"/>
      <c r="BP176" s="40"/>
      <c r="BQ176" s="40"/>
      <c r="BR176" s="40"/>
      <c r="BS176" s="40"/>
      <c r="BT176" s="40"/>
      <c r="BU176" s="40"/>
      <c r="BV176" s="40"/>
      <c r="BW176" s="50"/>
    </row>
    <row r="177" spans="1:286" ht="12.95" customHeight="1" x14ac:dyDescent="0.25">
      <c r="A177" s="43" t="s">
        <v>254</v>
      </c>
      <c r="B177" s="44"/>
      <c r="C177" s="44"/>
      <c r="D177" s="44"/>
      <c r="E177" s="44"/>
      <c r="F177" s="44"/>
      <c r="G177" s="44"/>
      <c r="H177" s="44"/>
      <c r="I177" s="44"/>
      <c r="J177" s="44"/>
      <c r="K177" s="44"/>
      <c r="L177" s="44"/>
      <c r="M177" s="44"/>
      <c r="N177" s="44"/>
      <c r="O177" s="44"/>
      <c r="P177" s="44"/>
      <c r="Q177" s="44"/>
      <c r="R177" s="9" t="str">
        <f>BZ177</f>
        <v/>
      </c>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49"/>
      <c r="BG177" s="44"/>
      <c r="BH177" s="44"/>
      <c r="BI177" s="44"/>
      <c r="BJ177" s="44"/>
      <c r="BK177" s="44"/>
      <c r="BL177" s="44"/>
      <c r="BM177" s="44"/>
      <c r="BN177" s="44"/>
      <c r="BO177" s="44"/>
      <c r="BP177" s="44"/>
      <c r="BQ177" s="44"/>
      <c r="BR177" s="44"/>
      <c r="BS177" s="44"/>
      <c r="BT177" s="44"/>
      <c r="BU177" s="44"/>
      <c r="BV177" s="44"/>
      <c r="BW177" s="182"/>
      <c r="BY177" s="150"/>
      <c r="BZ177" s="158" t="str">
        <f>IF(CB177&gt;0,CA177/CB177,"")</f>
        <v/>
      </c>
      <c r="CA177" s="166">
        <f>SUM(CD177:DQ177)</f>
        <v>0</v>
      </c>
      <c r="CB177" s="166">
        <f>SUM(DS177:FF177)</f>
        <v>0</v>
      </c>
      <c r="CD177" s="166">
        <f t="shared" ref="CD177:DQ177" si="1237">IF(AND(S177="Y",DS177&gt;0),1,0)</f>
        <v>0</v>
      </c>
      <c r="CE177" s="166">
        <f t="shared" si="1237"/>
        <v>0</v>
      </c>
      <c r="CF177" s="166">
        <f t="shared" si="1237"/>
        <v>0</v>
      </c>
      <c r="CG177" s="166">
        <f t="shared" si="1237"/>
        <v>0</v>
      </c>
      <c r="CH177" s="166">
        <f t="shared" si="1237"/>
        <v>0</v>
      </c>
      <c r="CI177" s="166">
        <f t="shared" si="1237"/>
        <v>0</v>
      </c>
      <c r="CJ177" s="166">
        <f t="shared" si="1237"/>
        <v>0</v>
      </c>
      <c r="CK177" s="166">
        <f t="shared" si="1237"/>
        <v>0</v>
      </c>
      <c r="CL177" s="166">
        <f t="shared" si="1237"/>
        <v>0</v>
      </c>
      <c r="CM177" s="166">
        <f t="shared" si="1237"/>
        <v>0</v>
      </c>
      <c r="CN177" s="166">
        <f t="shared" si="1237"/>
        <v>0</v>
      </c>
      <c r="CO177" s="166">
        <f t="shared" si="1237"/>
        <v>0</v>
      </c>
      <c r="CP177" s="166">
        <f t="shared" si="1237"/>
        <v>0</v>
      </c>
      <c r="CQ177" s="166">
        <f t="shared" si="1237"/>
        <v>0</v>
      </c>
      <c r="CR177" s="166">
        <f t="shared" si="1237"/>
        <v>0</v>
      </c>
      <c r="CS177" s="166">
        <f t="shared" si="1237"/>
        <v>0</v>
      </c>
      <c r="CT177" s="166">
        <f t="shared" si="1237"/>
        <v>0</v>
      </c>
      <c r="CU177" s="166">
        <f t="shared" si="1237"/>
        <v>0</v>
      </c>
      <c r="CV177" s="166">
        <f t="shared" si="1237"/>
        <v>0</v>
      </c>
      <c r="CW177" s="166">
        <f t="shared" si="1237"/>
        <v>0</v>
      </c>
      <c r="CX177" s="166">
        <f t="shared" si="1237"/>
        <v>0</v>
      </c>
      <c r="CY177" s="166">
        <f t="shared" si="1237"/>
        <v>0</v>
      </c>
      <c r="CZ177" s="166">
        <f t="shared" si="1237"/>
        <v>0</v>
      </c>
      <c r="DA177" s="166">
        <f t="shared" si="1237"/>
        <v>0</v>
      </c>
      <c r="DB177" s="166">
        <f t="shared" si="1237"/>
        <v>0</v>
      </c>
      <c r="DC177" s="166">
        <f t="shared" si="1237"/>
        <v>0</v>
      </c>
      <c r="DD177" s="166">
        <f t="shared" si="1237"/>
        <v>0</v>
      </c>
      <c r="DE177" s="166">
        <f t="shared" si="1237"/>
        <v>0</v>
      </c>
      <c r="DF177" s="166">
        <f t="shared" si="1237"/>
        <v>0</v>
      </c>
      <c r="DG177" s="166">
        <f t="shared" si="1237"/>
        <v>0</v>
      </c>
      <c r="DH177" s="166">
        <f t="shared" si="1237"/>
        <v>0</v>
      </c>
      <c r="DI177" s="166">
        <f t="shared" si="1237"/>
        <v>0</v>
      </c>
      <c r="DJ177" s="166">
        <f t="shared" si="1237"/>
        <v>0</v>
      </c>
      <c r="DK177" s="166">
        <f t="shared" si="1237"/>
        <v>0</v>
      </c>
      <c r="DL177" s="166">
        <f t="shared" si="1237"/>
        <v>0</v>
      </c>
      <c r="DM177" s="166">
        <f t="shared" si="1237"/>
        <v>0</v>
      </c>
      <c r="DN177" s="166">
        <f t="shared" si="1237"/>
        <v>0</v>
      </c>
      <c r="DO177" s="166">
        <f t="shared" si="1237"/>
        <v>0</v>
      </c>
      <c r="DP177" s="166">
        <f t="shared" si="1237"/>
        <v>0</v>
      </c>
      <c r="DQ177" s="166">
        <f t="shared" si="1237"/>
        <v>0</v>
      </c>
      <c r="DS177" s="166">
        <f t="shared" ref="DS177:FF177" si="1238">IF(S$10&gt;0,1,0)</f>
        <v>0</v>
      </c>
      <c r="DT177" s="166">
        <f t="shared" si="1238"/>
        <v>0</v>
      </c>
      <c r="DU177" s="166">
        <f t="shared" si="1238"/>
        <v>0</v>
      </c>
      <c r="DV177" s="166">
        <f t="shared" si="1238"/>
        <v>0</v>
      </c>
      <c r="DW177" s="166">
        <f t="shared" si="1238"/>
        <v>0</v>
      </c>
      <c r="DX177" s="166">
        <f t="shared" si="1238"/>
        <v>0</v>
      </c>
      <c r="DY177" s="166">
        <f t="shared" si="1238"/>
        <v>0</v>
      </c>
      <c r="DZ177" s="166">
        <f t="shared" si="1238"/>
        <v>0</v>
      </c>
      <c r="EA177" s="166">
        <f t="shared" si="1238"/>
        <v>0</v>
      </c>
      <c r="EB177" s="166">
        <f t="shared" si="1238"/>
        <v>0</v>
      </c>
      <c r="EC177" s="166">
        <f t="shared" si="1238"/>
        <v>0</v>
      </c>
      <c r="ED177" s="166">
        <f t="shared" si="1238"/>
        <v>0</v>
      </c>
      <c r="EE177" s="166">
        <f t="shared" si="1238"/>
        <v>0</v>
      </c>
      <c r="EF177" s="166">
        <f t="shared" si="1238"/>
        <v>0</v>
      </c>
      <c r="EG177" s="166">
        <f t="shared" si="1238"/>
        <v>0</v>
      </c>
      <c r="EH177" s="166">
        <f t="shared" si="1238"/>
        <v>0</v>
      </c>
      <c r="EI177" s="166">
        <f t="shared" si="1238"/>
        <v>0</v>
      </c>
      <c r="EJ177" s="166">
        <f t="shared" si="1238"/>
        <v>0</v>
      </c>
      <c r="EK177" s="166">
        <f t="shared" si="1238"/>
        <v>0</v>
      </c>
      <c r="EL177" s="166">
        <f t="shared" si="1238"/>
        <v>0</v>
      </c>
      <c r="EM177" s="166">
        <f t="shared" si="1238"/>
        <v>0</v>
      </c>
      <c r="EN177" s="166">
        <f t="shared" si="1238"/>
        <v>0</v>
      </c>
      <c r="EO177" s="166">
        <f t="shared" si="1238"/>
        <v>0</v>
      </c>
      <c r="EP177" s="166">
        <f t="shared" si="1238"/>
        <v>0</v>
      </c>
      <c r="EQ177" s="166">
        <f t="shared" si="1238"/>
        <v>0</v>
      </c>
      <c r="ER177" s="166">
        <f t="shared" si="1238"/>
        <v>0</v>
      </c>
      <c r="ES177" s="166">
        <f t="shared" si="1238"/>
        <v>0</v>
      </c>
      <c r="ET177" s="166">
        <f t="shared" si="1238"/>
        <v>0</v>
      </c>
      <c r="EU177" s="166">
        <f t="shared" si="1238"/>
        <v>0</v>
      </c>
      <c r="EV177" s="166">
        <f t="shared" si="1238"/>
        <v>0</v>
      </c>
      <c r="EW177" s="166">
        <f t="shared" si="1238"/>
        <v>0</v>
      </c>
      <c r="EX177" s="166">
        <f t="shared" si="1238"/>
        <v>0</v>
      </c>
      <c r="EY177" s="166">
        <f t="shared" si="1238"/>
        <v>0</v>
      </c>
      <c r="EZ177" s="166">
        <f t="shared" si="1238"/>
        <v>0</v>
      </c>
      <c r="FA177" s="166">
        <f t="shared" si="1238"/>
        <v>0</v>
      </c>
      <c r="FB177" s="166">
        <f t="shared" si="1238"/>
        <v>0</v>
      </c>
      <c r="FC177" s="166">
        <f t="shared" si="1238"/>
        <v>0</v>
      </c>
      <c r="FD177" s="166">
        <f t="shared" si="1238"/>
        <v>0</v>
      </c>
      <c r="FE177" s="166">
        <f t="shared" si="1238"/>
        <v>0</v>
      </c>
      <c r="FF177" s="166">
        <f t="shared" si="1238"/>
        <v>0</v>
      </c>
    </row>
    <row r="178" spans="1:286" ht="12.95" customHeight="1" x14ac:dyDescent="0.25">
      <c r="A178" s="45" t="s">
        <v>277</v>
      </c>
      <c r="B178" s="46"/>
      <c r="C178" s="46"/>
      <c r="D178" s="46"/>
      <c r="E178" s="46"/>
      <c r="F178" s="46"/>
      <c r="G178" s="46"/>
      <c r="H178" s="46"/>
      <c r="I178" s="46"/>
      <c r="J178" s="46"/>
      <c r="K178" s="46"/>
      <c r="L178" s="46"/>
      <c r="M178" s="46"/>
      <c r="N178" s="46"/>
      <c r="O178" s="46"/>
      <c r="P178" s="46"/>
      <c r="Q178" s="46"/>
      <c r="R178" s="47"/>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6"/>
      <c r="BH178" s="46"/>
      <c r="BI178" s="46"/>
      <c r="BJ178" s="46"/>
      <c r="BK178" s="46"/>
      <c r="BL178" s="46"/>
      <c r="BM178" s="46"/>
      <c r="BN178" s="46"/>
      <c r="BO178" s="46"/>
      <c r="BP178" s="46"/>
      <c r="BQ178" s="46"/>
      <c r="BR178" s="46"/>
      <c r="BS178" s="46"/>
      <c r="BT178" s="46"/>
      <c r="BU178" s="46"/>
      <c r="BV178" s="46"/>
      <c r="BW178" s="183"/>
    </row>
    <row r="179" spans="1:286" ht="15" customHeight="1" x14ac:dyDescent="0.25">
      <c r="A179" s="35" t="s">
        <v>260</v>
      </c>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36"/>
      <c r="BG179" s="178" t="s">
        <v>158</v>
      </c>
      <c r="BH179" s="15"/>
      <c r="BI179" s="15"/>
      <c r="BJ179" s="15"/>
      <c r="BK179" s="15"/>
      <c r="BL179" s="15"/>
      <c r="BM179" s="15"/>
      <c r="BN179" s="15"/>
      <c r="BO179" s="15"/>
      <c r="BP179" s="15"/>
      <c r="BQ179" s="15"/>
      <c r="BR179" s="15"/>
      <c r="BS179" s="15"/>
      <c r="BT179" s="15"/>
      <c r="BU179" s="15"/>
      <c r="BV179" s="15"/>
      <c r="BW179" s="36"/>
      <c r="JZ179" s="167" t="str">
        <f>IF(MAX(IL206:JY206)=1,"Why?","")</f>
        <v/>
      </c>
    </row>
    <row r="180" spans="1:286" ht="12.95" customHeight="1" x14ac:dyDescent="0.25">
      <c r="A180" s="285" t="s">
        <v>12</v>
      </c>
      <c r="B180" s="285" t="s">
        <v>12</v>
      </c>
      <c r="C180" s="285" t="s">
        <v>12</v>
      </c>
      <c r="D180" s="285" t="s">
        <v>12</v>
      </c>
      <c r="E180" s="285" t="s">
        <v>12</v>
      </c>
      <c r="F180" s="285" t="s">
        <v>12</v>
      </c>
      <c r="G180" s="285" t="s">
        <v>12</v>
      </c>
      <c r="H180" s="285" t="s">
        <v>12</v>
      </c>
      <c r="I180" s="285" t="s">
        <v>12</v>
      </c>
      <c r="J180" s="285" t="s">
        <v>12</v>
      </c>
      <c r="K180" s="285" t="s">
        <v>12</v>
      </c>
      <c r="L180" s="285" t="s">
        <v>12</v>
      </c>
      <c r="M180" s="285" t="s">
        <v>12</v>
      </c>
      <c r="N180" s="285" t="s">
        <v>12</v>
      </c>
      <c r="O180" s="285" t="s">
        <v>12</v>
      </c>
      <c r="P180" s="285" t="s">
        <v>12</v>
      </c>
      <c r="Q180" s="285" t="s">
        <v>12</v>
      </c>
      <c r="R180" s="154" t="str">
        <f t="shared" ref="R180:R205" si="1239">BZ180</f>
        <v/>
      </c>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295"/>
      <c r="BH180" s="296"/>
      <c r="BI180" s="296"/>
      <c r="BJ180" s="296"/>
      <c r="BK180" s="296"/>
      <c r="BL180" s="296"/>
      <c r="BM180" s="296"/>
      <c r="BN180" s="296"/>
      <c r="BO180" s="296"/>
      <c r="BP180" s="296"/>
      <c r="BQ180" s="296"/>
      <c r="BR180" s="296"/>
      <c r="BS180" s="296"/>
      <c r="BT180" s="296"/>
      <c r="BU180" s="296"/>
      <c r="BV180" s="296"/>
      <c r="BW180" s="297"/>
      <c r="BY180" s="146"/>
      <c r="BZ180" s="158" t="str">
        <f t="shared" ref="BZ180:BZ191" si="1240">IF(CB180&gt;0,CA180/CB180,"")</f>
        <v/>
      </c>
      <c r="CA180" s="166">
        <f t="shared" ref="CA180:CA197" si="1241">SUM(CD180:DQ180)</f>
        <v>0</v>
      </c>
      <c r="CB180" s="166">
        <f t="shared" ref="CB180:CB197" si="1242">SUM(DS180:FF180)</f>
        <v>0</v>
      </c>
      <c r="CD180" s="166">
        <f t="shared" ref="CD180:CD205" si="1243">IF(AND(S180="Y",DS180&gt;0),1,0)</f>
        <v>0</v>
      </c>
      <c r="CE180" s="166">
        <f t="shared" ref="CE180:CE205" si="1244">IF(AND(T180="Y",DT180&gt;0),1,0)</f>
        <v>0</v>
      </c>
      <c r="CF180" s="166">
        <f t="shared" ref="CF180:CF205" si="1245">IF(AND(U180="Y",DU180&gt;0),1,0)</f>
        <v>0</v>
      </c>
      <c r="CG180" s="166">
        <f t="shared" ref="CG180:CG205" si="1246">IF(AND(V180="Y",DV180&gt;0),1,0)</f>
        <v>0</v>
      </c>
      <c r="CH180" s="166">
        <f t="shared" ref="CH180:CH205" si="1247">IF(AND(W180="Y",DW180&gt;0),1,0)</f>
        <v>0</v>
      </c>
      <c r="CI180" s="166">
        <f t="shared" ref="CI180:CI205" si="1248">IF(AND(X180="Y",DX180&gt;0),1,0)</f>
        <v>0</v>
      </c>
      <c r="CJ180" s="166">
        <f t="shared" ref="CJ180:CJ205" si="1249">IF(AND(Y180="Y",DY180&gt;0),1,0)</f>
        <v>0</v>
      </c>
      <c r="CK180" s="166">
        <f t="shared" ref="CK180:CK205" si="1250">IF(AND(Z180="Y",DZ180&gt;0),1,0)</f>
        <v>0</v>
      </c>
      <c r="CL180" s="166">
        <f t="shared" ref="CL180:CL205" si="1251">IF(AND(AA180="Y",EA180&gt;0),1,0)</f>
        <v>0</v>
      </c>
      <c r="CM180" s="166">
        <f t="shared" ref="CM180:CM205" si="1252">IF(AND(AB180="Y",EB180&gt;0),1,0)</f>
        <v>0</v>
      </c>
      <c r="CN180" s="166">
        <f t="shared" ref="CN180:CN205" si="1253">IF(AND(AC180="Y",EC180&gt;0),1,0)</f>
        <v>0</v>
      </c>
      <c r="CO180" s="166">
        <f t="shared" ref="CO180:CO205" si="1254">IF(AND(AD180="Y",ED180&gt;0),1,0)</f>
        <v>0</v>
      </c>
      <c r="CP180" s="166">
        <f t="shared" ref="CP180:CP205" si="1255">IF(AND(AE180="Y",EE180&gt;0),1,0)</f>
        <v>0</v>
      </c>
      <c r="CQ180" s="166">
        <f t="shared" ref="CQ180:CQ205" si="1256">IF(AND(AF180="Y",EF180&gt;0),1,0)</f>
        <v>0</v>
      </c>
      <c r="CR180" s="166">
        <f t="shared" ref="CR180:CR205" si="1257">IF(AND(AG180="Y",EG180&gt;0),1,0)</f>
        <v>0</v>
      </c>
      <c r="CS180" s="166">
        <f t="shared" ref="CS180:CS205" si="1258">IF(AND(AH180="Y",EH180&gt;0),1,0)</f>
        <v>0</v>
      </c>
      <c r="CT180" s="166">
        <f t="shared" ref="CT180:CT205" si="1259">IF(AND(AI180="Y",EI180&gt;0),1,0)</f>
        <v>0</v>
      </c>
      <c r="CU180" s="166">
        <f t="shared" ref="CU180:CU205" si="1260">IF(AND(AJ180="Y",EJ180&gt;0),1,0)</f>
        <v>0</v>
      </c>
      <c r="CV180" s="166">
        <f t="shared" ref="CV180:CV205" si="1261">IF(AND(AK180="Y",EK180&gt;0),1,0)</f>
        <v>0</v>
      </c>
      <c r="CW180" s="166">
        <f t="shared" ref="CW180:CW205" si="1262">IF(AND(AL180="Y",EL180&gt;0),1,0)</f>
        <v>0</v>
      </c>
      <c r="CX180" s="166">
        <f t="shared" ref="CX180:CX205" si="1263">IF(AND(AM180="Y",EM180&gt;0),1,0)</f>
        <v>0</v>
      </c>
      <c r="CY180" s="166">
        <f t="shared" ref="CY180:CY205" si="1264">IF(AND(AN180="Y",EN180&gt;0),1,0)</f>
        <v>0</v>
      </c>
      <c r="CZ180" s="166">
        <f t="shared" ref="CZ180:CZ205" si="1265">IF(AND(AO180="Y",EO180&gt;0),1,0)</f>
        <v>0</v>
      </c>
      <c r="DA180" s="166">
        <f t="shared" ref="DA180:DA205" si="1266">IF(AND(AP180="Y",EP180&gt;0),1,0)</f>
        <v>0</v>
      </c>
      <c r="DB180" s="166">
        <f t="shared" ref="DB180:DB205" si="1267">IF(AND(AQ180="Y",EQ180&gt;0),1,0)</f>
        <v>0</v>
      </c>
      <c r="DC180" s="166">
        <f t="shared" ref="DC180:DC205" si="1268">IF(AND(AR180="Y",ER180&gt;0),1,0)</f>
        <v>0</v>
      </c>
      <c r="DD180" s="166">
        <f t="shared" ref="DD180:DD205" si="1269">IF(AND(AS180="Y",ES180&gt;0),1,0)</f>
        <v>0</v>
      </c>
      <c r="DE180" s="166">
        <f t="shared" ref="DE180:DE205" si="1270">IF(AND(AT180="Y",ET180&gt;0),1,0)</f>
        <v>0</v>
      </c>
      <c r="DF180" s="166">
        <f t="shared" ref="DF180:DF205" si="1271">IF(AND(AU180="Y",EU180&gt;0),1,0)</f>
        <v>0</v>
      </c>
      <c r="DG180" s="166">
        <f t="shared" ref="DG180:DG205" si="1272">IF(AND(AV180="Y",EV180&gt;0),1,0)</f>
        <v>0</v>
      </c>
      <c r="DH180" s="166">
        <f t="shared" ref="DH180:DH205" si="1273">IF(AND(AW180="Y",EW180&gt;0),1,0)</f>
        <v>0</v>
      </c>
      <c r="DI180" s="166">
        <f t="shared" ref="DI180:DI205" si="1274">IF(AND(AX180="Y",EX180&gt;0),1,0)</f>
        <v>0</v>
      </c>
      <c r="DJ180" s="166">
        <f t="shared" ref="DJ180:DJ205" si="1275">IF(AND(AY180="Y",EY180&gt;0),1,0)</f>
        <v>0</v>
      </c>
      <c r="DK180" s="166">
        <f t="shared" ref="DK180:DK205" si="1276">IF(AND(AZ180="Y",EZ180&gt;0),1,0)</f>
        <v>0</v>
      </c>
      <c r="DL180" s="166">
        <f t="shared" ref="DL180:DL205" si="1277">IF(AND(BA180="Y",FA180&gt;0),1,0)</f>
        <v>0</v>
      </c>
      <c r="DM180" s="166">
        <f t="shared" ref="DM180:DM205" si="1278">IF(AND(BB180="Y",FB180&gt;0),1,0)</f>
        <v>0</v>
      </c>
      <c r="DN180" s="166">
        <f t="shared" ref="DN180:DN205" si="1279">IF(AND(BC180="Y",FC180&gt;0),1,0)</f>
        <v>0</v>
      </c>
      <c r="DO180" s="166">
        <f t="shared" ref="DO180:DO205" si="1280">IF(AND(BD180="Y",FD180&gt;0),1,0)</f>
        <v>0</v>
      </c>
      <c r="DP180" s="166">
        <f t="shared" ref="DP180:DP205" si="1281">IF(AND(BE180="Y",FE180&gt;0),1,0)</f>
        <v>0</v>
      </c>
      <c r="DQ180" s="166">
        <f t="shared" ref="DQ180:DQ205" si="1282">IF(AND(BF180="Y",FF180&gt;0),1,0)</f>
        <v>0</v>
      </c>
      <c r="DS180" s="166">
        <f t="shared" ref="DS180:DS192" si="1283">IF(AND(S$10&gt;0,S$177="Y"),1,0)</f>
        <v>0</v>
      </c>
      <c r="DT180" s="166">
        <f t="shared" ref="DT180:DT192" si="1284">IF(AND(T$10&gt;0,T$177="Y"),1,0)</f>
        <v>0</v>
      </c>
      <c r="DU180" s="166">
        <f t="shared" ref="DU180:DU192" si="1285">IF(AND(U$10&gt;0,U$177="Y"),1,0)</f>
        <v>0</v>
      </c>
      <c r="DV180" s="166">
        <f t="shared" ref="DV180:DV192" si="1286">IF(AND(V$10&gt;0,V$177="Y"),1,0)</f>
        <v>0</v>
      </c>
      <c r="DW180" s="166">
        <f t="shared" ref="DW180:DW192" si="1287">IF(AND(W$10&gt;0,W$177="Y"),1,0)</f>
        <v>0</v>
      </c>
      <c r="DX180" s="166">
        <f t="shared" ref="DX180:DX192" si="1288">IF(AND(X$10&gt;0,X$177="Y"),1,0)</f>
        <v>0</v>
      </c>
      <c r="DY180" s="166">
        <f t="shared" ref="DY180:DY192" si="1289">IF(AND(Y$10&gt;0,Y$177="Y"),1,0)</f>
        <v>0</v>
      </c>
      <c r="DZ180" s="166">
        <f t="shared" ref="DZ180:DZ192" si="1290">IF(AND(Z$10&gt;0,Z$177="Y"),1,0)</f>
        <v>0</v>
      </c>
      <c r="EA180" s="166">
        <f t="shared" ref="EA180:EA192" si="1291">IF(AND(AA$10&gt;0,AA$177="Y"),1,0)</f>
        <v>0</v>
      </c>
      <c r="EB180" s="166">
        <f t="shared" ref="EB180:EB192" si="1292">IF(AND(AB$10&gt;0,AB$177="Y"),1,0)</f>
        <v>0</v>
      </c>
      <c r="EC180" s="166">
        <f t="shared" ref="EC180:EC192" si="1293">IF(AND(AC$10&gt;0,AC$177="Y"),1,0)</f>
        <v>0</v>
      </c>
      <c r="ED180" s="166">
        <f t="shared" ref="ED180:ED192" si="1294">IF(AND(AD$10&gt;0,AD$177="Y"),1,0)</f>
        <v>0</v>
      </c>
      <c r="EE180" s="166">
        <f t="shared" ref="EE180:EE192" si="1295">IF(AND(AE$10&gt;0,AE$177="Y"),1,0)</f>
        <v>0</v>
      </c>
      <c r="EF180" s="166">
        <f t="shared" ref="EF180:EF192" si="1296">IF(AND(AF$10&gt;0,AF$177="Y"),1,0)</f>
        <v>0</v>
      </c>
      <c r="EG180" s="166">
        <f t="shared" ref="EG180:EG192" si="1297">IF(AND(AG$10&gt;0,AG$177="Y"),1,0)</f>
        <v>0</v>
      </c>
      <c r="EH180" s="166">
        <f t="shared" ref="EH180:EH192" si="1298">IF(AND(AH$10&gt;0,AH$177="Y"),1,0)</f>
        <v>0</v>
      </c>
      <c r="EI180" s="166">
        <f t="shared" ref="EI180:EI192" si="1299">IF(AND(AI$10&gt;0,AI$177="Y"),1,0)</f>
        <v>0</v>
      </c>
      <c r="EJ180" s="166">
        <f t="shared" ref="EJ180:EJ192" si="1300">IF(AND(AJ$10&gt;0,AJ$177="Y"),1,0)</f>
        <v>0</v>
      </c>
      <c r="EK180" s="166">
        <f t="shared" ref="EK180:EK192" si="1301">IF(AND(AK$10&gt;0,AK$177="Y"),1,0)</f>
        <v>0</v>
      </c>
      <c r="EL180" s="166">
        <f t="shared" ref="EL180:EL192" si="1302">IF(AND(AL$10&gt;0,AL$177="Y"),1,0)</f>
        <v>0</v>
      </c>
      <c r="EM180" s="166">
        <f t="shared" ref="EM180:EM192" si="1303">IF(AND(AM$10&gt;0,AM$177="Y"),1,0)</f>
        <v>0</v>
      </c>
      <c r="EN180" s="166">
        <f t="shared" ref="EN180:EN192" si="1304">IF(AND(AN$10&gt;0,AN$177="Y"),1,0)</f>
        <v>0</v>
      </c>
      <c r="EO180" s="166">
        <f t="shared" ref="EO180:EO192" si="1305">IF(AND(AO$10&gt;0,AO$177="Y"),1,0)</f>
        <v>0</v>
      </c>
      <c r="EP180" s="166">
        <f t="shared" ref="EP180:EP192" si="1306">IF(AND(AP$10&gt;0,AP$177="Y"),1,0)</f>
        <v>0</v>
      </c>
      <c r="EQ180" s="166">
        <f t="shared" ref="EQ180:EQ192" si="1307">IF(AND(AQ$10&gt;0,AQ$177="Y"),1,0)</f>
        <v>0</v>
      </c>
      <c r="ER180" s="166">
        <f t="shared" ref="ER180:ER192" si="1308">IF(AND(AR$10&gt;0,AR$177="Y"),1,0)</f>
        <v>0</v>
      </c>
      <c r="ES180" s="166">
        <f t="shared" ref="ES180:ES192" si="1309">IF(AND(AS$10&gt;0,AS$177="Y"),1,0)</f>
        <v>0</v>
      </c>
      <c r="ET180" s="166">
        <f t="shared" ref="ET180:ET192" si="1310">IF(AND(AT$10&gt;0,AT$177="Y"),1,0)</f>
        <v>0</v>
      </c>
      <c r="EU180" s="166">
        <f t="shared" ref="EU180:EU192" si="1311">IF(AND(AU$10&gt;0,AU$177="Y"),1,0)</f>
        <v>0</v>
      </c>
      <c r="EV180" s="166">
        <f t="shared" ref="EV180:EV192" si="1312">IF(AND(AV$10&gt;0,AV$177="Y"),1,0)</f>
        <v>0</v>
      </c>
      <c r="EW180" s="166">
        <f t="shared" ref="EW180:EW192" si="1313">IF(AND(AW$10&gt;0,AW$177="Y"),1,0)</f>
        <v>0</v>
      </c>
      <c r="EX180" s="166">
        <f t="shared" ref="EX180:EX192" si="1314">IF(AND(AX$10&gt;0,AX$177="Y"),1,0)</f>
        <v>0</v>
      </c>
      <c r="EY180" s="166">
        <f t="shared" ref="EY180:EY192" si="1315">IF(AND(AY$10&gt;0,AY$177="Y"),1,0)</f>
        <v>0</v>
      </c>
      <c r="EZ180" s="166">
        <f t="shared" ref="EZ180:EZ192" si="1316">IF(AND(AZ$10&gt;0,AZ$177="Y"),1,0)</f>
        <v>0</v>
      </c>
      <c r="FA180" s="166">
        <f t="shared" ref="FA180:FA192" si="1317">IF(AND(BA$10&gt;0,BA$177="Y"),1,0)</f>
        <v>0</v>
      </c>
      <c r="FB180" s="166">
        <f t="shared" ref="FB180:FB192" si="1318">IF(AND(BB$10&gt;0,BB$177="Y"),1,0)</f>
        <v>0</v>
      </c>
      <c r="FC180" s="166">
        <f t="shared" ref="FC180:FC192" si="1319">IF(AND(BC$10&gt;0,BC$177="Y"),1,0)</f>
        <v>0</v>
      </c>
      <c r="FD180" s="166">
        <f t="shared" ref="FD180:FD192" si="1320">IF(AND(BD$10&gt;0,BD$177="Y"),1,0)</f>
        <v>0</v>
      </c>
      <c r="FE180" s="166">
        <f t="shared" ref="FE180:FE192" si="1321">IF(AND(BE$10&gt;0,BE$177="Y"),1,0)</f>
        <v>0</v>
      </c>
      <c r="FF180" s="166">
        <f t="shared" ref="FF180:FF192" si="1322">IF(AND(BF$10&gt;0,BF$177="Y"),1,0)</f>
        <v>0</v>
      </c>
      <c r="FH180" s="166">
        <f>IF(AND(S180&lt;&gt;"",DS180=1),1,0)</f>
        <v>0</v>
      </c>
      <c r="FI180" s="166">
        <f t="shared" ref="FI180:FX196" si="1323">IF(AND(T180&lt;&gt;"",DT180=1),1,0)</f>
        <v>0</v>
      </c>
      <c r="FJ180" s="166">
        <f t="shared" si="1323"/>
        <v>0</v>
      </c>
      <c r="FK180" s="166">
        <f t="shared" si="1323"/>
        <v>0</v>
      </c>
      <c r="FL180" s="166">
        <f t="shared" si="1323"/>
        <v>0</v>
      </c>
      <c r="FM180" s="166">
        <f t="shared" si="1323"/>
        <v>0</v>
      </c>
      <c r="FN180" s="166">
        <f t="shared" si="1323"/>
        <v>0</v>
      </c>
      <c r="FO180" s="166">
        <f t="shared" si="1323"/>
        <v>0</v>
      </c>
      <c r="FP180" s="166">
        <f t="shared" si="1323"/>
        <v>0</v>
      </c>
      <c r="FQ180" s="166">
        <f t="shared" si="1323"/>
        <v>0</v>
      </c>
      <c r="FR180" s="166">
        <f t="shared" si="1323"/>
        <v>0</v>
      </c>
      <c r="FS180" s="166">
        <f t="shared" si="1323"/>
        <v>0</v>
      </c>
      <c r="FT180" s="166">
        <f t="shared" si="1323"/>
        <v>0</v>
      </c>
      <c r="FU180" s="166">
        <f t="shared" si="1323"/>
        <v>0</v>
      </c>
      <c r="FV180" s="166">
        <f t="shared" si="1323"/>
        <v>0</v>
      </c>
      <c r="FW180" s="166">
        <f t="shared" si="1323"/>
        <v>0</v>
      </c>
      <c r="FX180" s="166">
        <f t="shared" si="1323"/>
        <v>0</v>
      </c>
      <c r="FY180" s="166">
        <f t="shared" ref="FY180:GG196" si="1324">IF(AND(AJ180&lt;&gt;"",EJ180=1),1,0)</f>
        <v>0</v>
      </c>
      <c r="FZ180" s="166">
        <f t="shared" si="1324"/>
        <v>0</v>
      </c>
      <c r="GA180" s="166">
        <f t="shared" si="1324"/>
        <v>0</v>
      </c>
      <c r="GB180" s="166">
        <f t="shared" si="1324"/>
        <v>0</v>
      </c>
      <c r="GC180" s="166">
        <f t="shared" si="1324"/>
        <v>0</v>
      </c>
      <c r="GD180" s="166">
        <f t="shared" si="1324"/>
        <v>0</v>
      </c>
      <c r="GE180" s="166">
        <f t="shared" si="1324"/>
        <v>0</v>
      </c>
      <c r="GF180" s="166">
        <f t="shared" si="1324"/>
        <v>0</v>
      </c>
      <c r="GG180" s="166">
        <f t="shared" si="1324"/>
        <v>0</v>
      </c>
      <c r="GH180" s="166">
        <f t="shared" ref="GH180:GH205" si="1325">IF(AND(AS180&lt;&gt;"",ES180=1),1,0)</f>
        <v>0</v>
      </c>
      <c r="GI180" s="166">
        <f t="shared" ref="GI180:GI205" si="1326">IF(AND(AT180&lt;&gt;"",ET180=1),1,0)</f>
        <v>0</v>
      </c>
      <c r="GJ180" s="166">
        <f t="shared" ref="GJ180:GJ205" si="1327">IF(AND(AU180&lt;&gt;"",EU180=1),1,0)</f>
        <v>0</v>
      </c>
      <c r="GK180" s="166">
        <f t="shared" ref="GK180:GK205" si="1328">IF(AND(AV180&lt;&gt;"",EV180=1),1,0)</f>
        <v>0</v>
      </c>
      <c r="GL180" s="166">
        <f t="shared" ref="GL180:GL205" si="1329">IF(AND(AW180&lt;&gt;"",EW180=1),1,0)</f>
        <v>0</v>
      </c>
      <c r="GM180" s="166">
        <f t="shared" ref="GM180:GM205" si="1330">IF(AND(AX180&lt;&gt;"",EX180=1),1,0)</f>
        <v>0</v>
      </c>
      <c r="GN180" s="166">
        <f t="shared" ref="GN180:GN205" si="1331">IF(AND(AY180&lt;&gt;"",EY180=1),1,0)</f>
        <v>0</v>
      </c>
      <c r="GO180" s="166">
        <f t="shared" ref="GO180:GO205" si="1332">IF(AND(AZ180&lt;&gt;"",EZ180=1),1,0)</f>
        <v>0</v>
      </c>
      <c r="GP180" s="166">
        <f t="shared" ref="GP180:GP205" si="1333">IF(AND(BA180&lt;&gt;"",FA180=1),1,0)</f>
        <v>0</v>
      </c>
      <c r="GQ180" s="166">
        <f t="shared" ref="GQ180:GQ205" si="1334">IF(AND(BB180&lt;&gt;"",FB180=1),1,0)</f>
        <v>0</v>
      </c>
      <c r="GR180" s="166">
        <f t="shared" ref="GR180:GR205" si="1335">IF(AND(BC180&lt;&gt;"",FC180=1),1,0)</f>
        <v>0</v>
      </c>
      <c r="GS180" s="166">
        <f t="shared" ref="GS180:GS205" si="1336">IF(AND(BD180&lt;&gt;"",FD180=1),1,0)</f>
        <v>0</v>
      </c>
      <c r="GT180" s="166">
        <f t="shared" ref="GT180:GT205" si="1337">IF(AND(BE180&lt;&gt;"",FE180=1),1,0)</f>
        <v>0</v>
      </c>
      <c r="GU180" s="166">
        <f t="shared" ref="GU180:GU205" si="1338">IF(AND(BF180&lt;&gt;"",FF180=1),1,0)</f>
        <v>0</v>
      </c>
      <c r="GW180" s="166">
        <f t="shared" ref="GW180:GW205" si="1339">IF(AND(FH180=1,DS180=1,CD180=0),1,0)</f>
        <v>0</v>
      </c>
      <c r="GX180" s="166">
        <f t="shared" ref="GX180:HM196" si="1340">IF(AND(FI180=1,DT180=1,CE180=0),1,0)</f>
        <v>0</v>
      </c>
      <c r="GY180" s="166">
        <f t="shared" si="1340"/>
        <v>0</v>
      </c>
      <c r="GZ180" s="166">
        <f t="shared" si="1340"/>
        <v>0</v>
      </c>
      <c r="HA180" s="166">
        <f t="shared" si="1340"/>
        <v>0</v>
      </c>
      <c r="HB180" s="166">
        <f t="shared" si="1340"/>
        <v>0</v>
      </c>
      <c r="HC180" s="166">
        <f t="shared" si="1340"/>
        <v>0</v>
      </c>
      <c r="HD180" s="166">
        <f t="shared" si="1340"/>
        <v>0</v>
      </c>
      <c r="HE180" s="166">
        <f t="shared" si="1340"/>
        <v>0</v>
      </c>
      <c r="HF180" s="166">
        <f t="shared" si="1340"/>
        <v>0</v>
      </c>
      <c r="HG180" s="166">
        <f t="shared" si="1340"/>
        <v>0</v>
      </c>
      <c r="HH180" s="166">
        <f t="shared" si="1340"/>
        <v>0</v>
      </c>
      <c r="HI180" s="166">
        <f t="shared" si="1340"/>
        <v>0</v>
      </c>
      <c r="HJ180" s="166">
        <f t="shared" si="1340"/>
        <v>0</v>
      </c>
      <c r="HK180" s="166">
        <f t="shared" si="1340"/>
        <v>0</v>
      </c>
      <c r="HL180" s="166">
        <f t="shared" si="1340"/>
        <v>0</v>
      </c>
      <c r="HM180" s="166">
        <f t="shared" si="1340"/>
        <v>0</v>
      </c>
      <c r="HN180" s="166">
        <f t="shared" ref="HN180:IC196" si="1341">IF(AND(FY180=1,EJ180=1,CU180=0),1,0)</f>
        <v>0</v>
      </c>
      <c r="HO180" s="166">
        <f t="shared" si="1341"/>
        <v>0</v>
      </c>
      <c r="HP180" s="166">
        <f t="shared" si="1341"/>
        <v>0</v>
      </c>
      <c r="HQ180" s="166">
        <f t="shared" si="1341"/>
        <v>0</v>
      </c>
      <c r="HR180" s="166">
        <f t="shared" si="1341"/>
        <v>0</v>
      </c>
      <c r="HS180" s="166">
        <f t="shared" si="1341"/>
        <v>0</v>
      </c>
      <c r="HT180" s="166">
        <f t="shared" si="1341"/>
        <v>0</v>
      </c>
      <c r="HU180" s="166">
        <f t="shared" si="1341"/>
        <v>0</v>
      </c>
      <c r="HV180" s="166">
        <f t="shared" si="1341"/>
        <v>0</v>
      </c>
      <c r="HW180" s="166">
        <f t="shared" si="1341"/>
        <v>0</v>
      </c>
      <c r="HX180" s="166">
        <f t="shared" si="1341"/>
        <v>0</v>
      </c>
      <c r="HY180" s="166">
        <f t="shared" si="1341"/>
        <v>0</v>
      </c>
      <c r="HZ180" s="166">
        <f t="shared" si="1341"/>
        <v>0</v>
      </c>
      <c r="IA180" s="166">
        <f t="shared" si="1341"/>
        <v>0</v>
      </c>
      <c r="IB180" s="166">
        <f t="shared" si="1341"/>
        <v>0</v>
      </c>
      <c r="IC180" s="166">
        <f t="shared" si="1341"/>
        <v>0</v>
      </c>
      <c r="ID180" s="166">
        <f t="shared" ref="ID180:IE196" si="1342">IF(AND(GO180=1,EZ180=1,DK180=0),1,0)</f>
        <v>0</v>
      </c>
      <c r="IE180" s="166">
        <f t="shared" si="1342"/>
        <v>0</v>
      </c>
      <c r="IF180" s="166">
        <f t="shared" ref="IF180:IF205" si="1343">IF(AND(GQ180=1,FB180=1,DM180=0),1,0)</f>
        <v>0</v>
      </c>
      <c r="IG180" s="166">
        <f t="shared" ref="IG180:IG205" si="1344">IF(AND(GR180=1,FC180=1,DN180=0),1,0)</f>
        <v>0</v>
      </c>
      <c r="IH180" s="166">
        <f t="shared" ref="IH180:IH205" si="1345">IF(AND(GS180=1,FD180=1,DO180=0),1,0)</f>
        <v>0</v>
      </c>
      <c r="II180" s="166">
        <f t="shared" ref="II180:II205" si="1346">IF(AND(GT180=1,FE180=1,DP180=0),1,0)</f>
        <v>0</v>
      </c>
      <c r="IJ180" s="166">
        <f t="shared" ref="IJ180:IJ205" si="1347">IF(AND(GU180=1,FF180=1,DQ180=0),1,0)</f>
        <v>0</v>
      </c>
      <c r="IL180" s="166">
        <f t="shared" ref="IL180:JY180" si="1348">IF(GW180=1,1,0)</f>
        <v>0</v>
      </c>
      <c r="IM180" s="166">
        <f t="shared" si="1348"/>
        <v>0</v>
      </c>
      <c r="IN180" s="166">
        <f t="shared" si="1348"/>
        <v>0</v>
      </c>
      <c r="IO180" s="166">
        <f t="shared" si="1348"/>
        <v>0</v>
      </c>
      <c r="IP180" s="166">
        <f t="shared" si="1348"/>
        <v>0</v>
      </c>
      <c r="IQ180" s="166">
        <f t="shared" si="1348"/>
        <v>0</v>
      </c>
      <c r="IR180" s="166">
        <f t="shared" si="1348"/>
        <v>0</v>
      </c>
      <c r="IS180" s="166">
        <f t="shared" si="1348"/>
        <v>0</v>
      </c>
      <c r="IT180" s="166">
        <f t="shared" si="1348"/>
        <v>0</v>
      </c>
      <c r="IU180" s="166">
        <f t="shared" si="1348"/>
        <v>0</v>
      </c>
      <c r="IV180" s="166">
        <f t="shared" si="1348"/>
        <v>0</v>
      </c>
      <c r="IW180" s="166">
        <f t="shared" si="1348"/>
        <v>0</v>
      </c>
      <c r="IX180" s="166">
        <f t="shared" si="1348"/>
        <v>0</v>
      </c>
      <c r="IY180" s="166">
        <f t="shared" si="1348"/>
        <v>0</v>
      </c>
      <c r="IZ180" s="166">
        <f t="shared" si="1348"/>
        <v>0</v>
      </c>
      <c r="JA180" s="166">
        <f t="shared" si="1348"/>
        <v>0</v>
      </c>
      <c r="JB180" s="166">
        <f t="shared" si="1348"/>
        <v>0</v>
      </c>
      <c r="JC180" s="166">
        <f t="shared" si="1348"/>
        <v>0</v>
      </c>
      <c r="JD180" s="166">
        <f t="shared" si="1348"/>
        <v>0</v>
      </c>
      <c r="JE180" s="166">
        <f t="shared" si="1348"/>
        <v>0</v>
      </c>
      <c r="JF180" s="166">
        <f t="shared" si="1348"/>
        <v>0</v>
      </c>
      <c r="JG180" s="166">
        <f t="shared" si="1348"/>
        <v>0</v>
      </c>
      <c r="JH180" s="166">
        <f t="shared" si="1348"/>
        <v>0</v>
      </c>
      <c r="JI180" s="166">
        <f t="shared" si="1348"/>
        <v>0</v>
      </c>
      <c r="JJ180" s="166">
        <f t="shared" si="1348"/>
        <v>0</v>
      </c>
      <c r="JK180" s="166">
        <f t="shared" si="1348"/>
        <v>0</v>
      </c>
      <c r="JL180" s="166">
        <f t="shared" si="1348"/>
        <v>0</v>
      </c>
      <c r="JM180" s="166">
        <f t="shared" si="1348"/>
        <v>0</v>
      </c>
      <c r="JN180" s="166">
        <f t="shared" si="1348"/>
        <v>0</v>
      </c>
      <c r="JO180" s="166">
        <f t="shared" si="1348"/>
        <v>0</v>
      </c>
      <c r="JP180" s="166">
        <f t="shared" si="1348"/>
        <v>0</v>
      </c>
      <c r="JQ180" s="166">
        <f t="shared" si="1348"/>
        <v>0</v>
      </c>
      <c r="JR180" s="166">
        <f t="shared" si="1348"/>
        <v>0</v>
      </c>
      <c r="JS180" s="166">
        <f t="shared" si="1348"/>
        <v>0</v>
      </c>
      <c r="JT180" s="166">
        <f t="shared" si="1348"/>
        <v>0</v>
      </c>
      <c r="JU180" s="166">
        <f t="shared" si="1348"/>
        <v>0</v>
      </c>
      <c r="JV180" s="166">
        <f t="shared" si="1348"/>
        <v>0</v>
      </c>
      <c r="JW180" s="166">
        <f t="shared" si="1348"/>
        <v>0</v>
      </c>
      <c r="JX180" s="166">
        <f t="shared" si="1348"/>
        <v>0</v>
      </c>
      <c r="JY180" s="166">
        <f t="shared" si="1348"/>
        <v>0</v>
      </c>
      <c r="JZ180" s="167" t="str">
        <f>IF(MAX(IL180:JY180)=1,CONCATENATE("If no, risk for inelligible proposed unit."),"")</f>
        <v/>
      </c>
    </row>
    <row r="181" spans="1:286" ht="12.95" customHeight="1" x14ac:dyDescent="0.25">
      <c r="A181" s="285" t="s">
        <v>347</v>
      </c>
      <c r="B181" s="285" t="s">
        <v>322</v>
      </c>
      <c r="C181" s="285" t="s">
        <v>322</v>
      </c>
      <c r="D181" s="285" t="s">
        <v>322</v>
      </c>
      <c r="E181" s="285" t="s">
        <v>322</v>
      </c>
      <c r="F181" s="285" t="s">
        <v>322</v>
      </c>
      <c r="G181" s="285" t="s">
        <v>322</v>
      </c>
      <c r="H181" s="285" t="s">
        <v>322</v>
      </c>
      <c r="I181" s="285" t="s">
        <v>322</v>
      </c>
      <c r="J181" s="285" t="s">
        <v>322</v>
      </c>
      <c r="K181" s="285" t="s">
        <v>322</v>
      </c>
      <c r="L181" s="285" t="s">
        <v>322</v>
      </c>
      <c r="M181" s="285" t="s">
        <v>322</v>
      </c>
      <c r="N181" s="285" t="s">
        <v>322</v>
      </c>
      <c r="O181" s="285" t="s">
        <v>322</v>
      </c>
      <c r="P181" s="285" t="s">
        <v>322</v>
      </c>
      <c r="Q181" s="285" t="s">
        <v>322</v>
      </c>
      <c r="R181" s="154" t="str">
        <f t="shared" si="1239"/>
        <v/>
      </c>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298"/>
      <c r="BH181" s="299"/>
      <c r="BI181" s="299"/>
      <c r="BJ181" s="299"/>
      <c r="BK181" s="299"/>
      <c r="BL181" s="299"/>
      <c r="BM181" s="299"/>
      <c r="BN181" s="299"/>
      <c r="BO181" s="299"/>
      <c r="BP181" s="299"/>
      <c r="BQ181" s="299"/>
      <c r="BR181" s="299"/>
      <c r="BS181" s="299"/>
      <c r="BT181" s="299"/>
      <c r="BU181" s="299"/>
      <c r="BV181" s="299"/>
      <c r="BW181" s="300"/>
      <c r="BY181" s="146"/>
      <c r="BZ181" s="158" t="str">
        <f t="shared" si="1240"/>
        <v/>
      </c>
      <c r="CA181" s="166">
        <f t="shared" si="1241"/>
        <v>0</v>
      </c>
      <c r="CB181" s="166">
        <f t="shared" si="1242"/>
        <v>0</v>
      </c>
      <c r="CD181" s="166">
        <f t="shared" si="1243"/>
        <v>0</v>
      </c>
      <c r="CE181" s="166">
        <f t="shared" si="1244"/>
        <v>0</v>
      </c>
      <c r="CF181" s="166">
        <f t="shared" si="1245"/>
        <v>0</v>
      </c>
      <c r="CG181" s="166">
        <f t="shared" si="1246"/>
        <v>0</v>
      </c>
      <c r="CH181" s="166">
        <f t="shared" si="1247"/>
        <v>0</v>
      </c>
      <c r="CI181" s="166">
        <f t="shared" si="1248"/>
        <v>0</v>
      </c>
      <c r="CJ181" s="166">
        <f t="shared" si="1249"/>
        <v>0</v>
      </c>
      <c r="CK181" s="166">
        <f t="shared" si="1250"/>
        <v>0</v>
      </c>
      <c r="CL181" s="166">
        <f t="shared" si="1251"/>
        <v>0</v>
      </c>
      <c r="CM181" s="166">
        <f t="shared" si="1252"/>
        <v>0</v>
      </c>
      <c r="CN181" s="166">
        <f t="shared" si="1253"/>
        <v>0</v>
      </c>
      <c r="CO181" s="166">
        <f t="shared" si="1254"/>
        <v>0</v>
      </c>
      <c r="CP181" s="166">
        <f t="shared" si="1255"/>
        <v>0</v>
      </c>
      <c r="CQ181" s="166">
        <f t="shared" si="1256"/>
        <v>0</v>
      </c>
      <c r="CR181" s="166">
        <f t="shared" si="1257"/>
        <v>0</v>
      </c>
      <c r="CS181" s="166">
        <f t="shared" si="1258"/>
        <v>0</v>
      </c>
      <c r="CT181" s="166">
        <f t="shared" si="1259"/>
        <v>0</v>
      </c>
      <c r="CU181" s="166">
        <f t="shared" si="1260"/>
        <v>0</v>
      </c>
      <c r="CV181" s="166">
        <f t="shared" si="1261"/>
        <v>0</v>
      </c>
      <c r="CW181" s="166">
        <f t="shared" si="1262"/>
        <v>0</v>
      </c>
      <c r="CX181" s="166">
        <f t="shared" si="1263"/>
        <v>0</v>
      </c>
      <c r="CY181" s="166">
        <f t="shared" si="1264"/>
        <v>0</v>
      </c>
      <c r="CZ181" s="166">
        <f t="shared" si="1265"/>
        <v>0</v>
      </c>
      <c r="DA181" s="166">
        <f t="shared" si="1266"/>
        <v>0</v>
      </c>
      <c r="DB181" s="166">
        <f t="shared" si="1267"/>
        <v>0</v>
      </c>
      <c r="DC181" s="166">
        <f t="shared" si="1268"/>
        <v>0</v>
      </c>
      <c r="DD181" s="166">
        <f t="shared" si="1269"/>
        <v>0</v>
      </c>
      <c r="DE181" s="166">
        <f t="shared" si="1270"/>
        <v>0</v>
      </c>
      <c r="DF181" s="166">
        <f t="shared" si="1271"/>
        <v>0</v>
      </c>
      <c r="DG181" s="166">
        <f t="shared" si="1272"/>
        <v>0</v>
      </c>
      <c r="DH181" s="166">
        <f t="shared" si="1273"/>
        <v>0</v>
      </c>
      <c r="DI181" s="166">
        <f t="shared" si="1274"/>
        <v>0</v>
      </c>
      <c r="DJ181" s="166">
        <f t="shared" si="1275"/>
        <v>0</v>
      </c>
      <c r="DK181" s="166">
        <f t="shared" si="1276"/>
        <v>0</v>
      </c>
      <c r="DL181" s="166">
        <f t="shared" si="1277"/>
        <v>0</v>
      </c>
      <c r="DM181" s="166">
        <f t="shared" si="1278"/>
        <v>0</v>
      </c>
      <c r="DN181" s="166">
        <f t="shared" si="1279"/>
        <v>0</v>
      </c>
      <c r="DO181" s="166">
        <f t="shared" si="1280"/>
        <v>0</v>
      </c>
      <c r="DP181" s="166">
        <f t="shared" si="1281"/>
        <v>0</v>
      </c>
      <c r="DQ181" s="166">
        <f t="shared" si="1282"/>
        <v>0</v>
      </c>
      <c r="DS181" s="166">
        <f t="shared" si="1283"/>
        <v>0</v>
      </c>
      <c r="DT181" s="166">
        <f t="shared" si="1284"/>
        <v>0</v>
      </c>
      <c r="DU181" s="166">
        <f t="shared" si="1285"/>
        <v>0</v>
      </c>
      <c r="DV181" s="166">
        <f t="shared" si="1286"/>
        <v>0</v>
      </c>
      <c r="DW181" s="166">
        <f t="shared" si="1287"/>
        <v>0</v>
      </c>
      <c r="DX181" s="166">
        <f t="shared" si="1288"/>
        <v>0</v>
      </c>
      <c r="DY181" s="166">
        <f t="shared" si="1289"/>
        <v>0</v>
      </c>
      <c r="DZ181" s="166">
        <f t="shared" si="1290"/>
        <v>0</v>
      </c>
      <c r="EA181" s="166">
        <f t="shared" si="1291"/>
        <v>0</v>
      </c>
      <c r="EB181" s="166">
        <f t="shared" si="1292"/>
        <v>0</v>
      </c>
      <c r="EC181" s="166">
        <f t="shared" si="1293"/>
        <v>0</v>
      </c>
      <c r="ED181" s="166">
        <f t="shared" si="1294"/>
        <v>0</v>
      </c>
      <c r="EE181" s="166">
        <f t="shared" si="1295"/>
        <v>0</v>
      </c>
      <c r="EF181" s="166">
        <f t="shared" si="1296"/>
        <v>0</v>
      </c>
      <c r="EG181" s="166">
        <f t="shared" si="1297"/>
        <v>0</v>
      </c>
      <c r="EH181" s="166">
        <f t="shared" si="1298"/>
        <v>0</v>
      </c>
      <c r="EI181" s="166">
        <f t="shared" si="1299"/>
        <v>0</v>
      </c>
      <c r="EJ181" s="166">
        <f t="shared" si="1300"/>
        <v>0</v>
      </c>
      <c r="EK181" s="166">
        <f t="shared" si="1301"/>
        <v>0</v>
      </c>
      <c r="EL181" s="166">
        <f t="shared" si="1302"/>
        <v>0</v>
      </c>
      <c r="EM181" s="166">
        <f t="shared" si="1303"/>
        <v>0</v>
      </c>
      <c r="EN181" s="166">
        <f t="shared" si="1304"/>
        <v>0</v>
      </c>
      <c r="EO181" s="166">
        <f t="shared" si="1305"/>
        <v>0</v>
      </c>
      <c r="EP181" s="166">
        <f t="shared" si="1306"/>
        <v>0</v>
      </c>
      <c r="EQ181" s="166">
        <f t="shared" si="1307"/>
        <v>0</v>
      </c>
      <c r="ER181" s="166">
        <f t="shared" si="1308"/>
        <v>0</v>
      </c>
      <c r="ES181" s="166">
        <f t="shared" si="1309"/>
        <v>0</v>
      </c>
      <c r="ET181" s="166">
        <f t="shared" si="1310"/>
        <v>0</v>
      </c>
      <c r="EU181" s="166">
        <f t="shared" si="1311"/>
        <v>0</v>
      </c>
      <c r="EV181" s="166">
        <f t="shared" si="1312"/>
        <v>0</v>
      </c>
      <c r="EW181" s="166">
        <f t="shared" si="1313"/>
        <v>0</v>
      </c>
      <c r="EX181" s="166">
        <f t="shared" si="1314"/>
        <v>0</v>
      </c>
      <c r="EY181" s="166">
        <f t="shared" si="1315"/>
        <v>0</v>
      </c>
      <c r="EZ181" s="166">
        <f t="shared" si="1316"/>
        <v>0</v>
      </c>
      <c r="FA181" s="166">
        <f t="shared" si="1317"/>
        <v>0</v>
      </c>
      <c r="FB181" s="166">
        <f t="shared" si="1318"/>
        <v>0</v>
      </c>
      <c r="FC181" s="166">
        <f t="shared" si="1319"/>
        <v>0</v>
      </c>
      <c r="FD181" s="166">
        <f t="shared" si="1320"/>
        <v>0</v>
      </c>
      <c r="FE181" s="166">
        <f t="shared" si="1321"/>
        <v>0</v>
      </c>
      <c r="FF181" s="166">
        <f t="shared" si="1322"/>
        <v>0</v>
      </c>
      <c r="FH181" s="166">
        <f t="shared" ref="FH181:FH192" si="1349">IF(AND(S181&lt;&gt;"",DS181=1),1,0)</f>
        <v>0</v>
      </c>
      <c r="FI181" s="166">
        <f t="shared" si="1323"/>
        <v>0</v>
      </c>
      <c r="FJ181" s="166">
        <f t="shared" si="1323"/>
        <v>0</v>
      </c>
      <c r="FK181" s="166">
        <f t="shared" si="1323"/>
        <v>0</v>
      </c>
      <c r="FL181" s="166">
        <f t="shared" si="1323"/>
        <v>0</v>
      </c>
      <c r="FM181" s="166">
        <f t="shared" si="1323"/>
        <v>0</v>
      </c>
      <c r="FN181" s="166">
        <f t="shared" si="1323"/>
        <v>0</v>
      </c>
      <c r="FO181" s="166">
        <f t="shared" si="1323"/>
        <v>0</v>
      </c>
      <c r="FP181" s="166">
        <f t="shared" si="1323"/>
        <v>0</v>
      </c>
      <c r="FQ181" s="166">
        <f t="shared" si="1323"/>
        <v>0</v>
      </c>
      <c r="FR181" s="166">
        <f t="shared" si="1323"/>
        <v>0</v>
      </c>
      <c r="FS181" s="166">
        <f t="shared" si="1323"/>
        <v>0</v>
      </c>
      <c r="FT181" s="166">
        <f t="shared" si="1323"/>
        <v>0</v>
      </c>
      <c r="FU181" s="166">
        <f t="shared" si="1323"/>
        <v>0</v>
      </c>
      <c r="FV181" s="166">
        <f t="shared" si="1323"/>
        <v>0</v>
      </c>
      <c r="FW181" s="166">
        <f t="shared" si="1323"/>
        <v>0</v>
      </c>
      <c r="FX181" s="166">
        <f t="shared" si="1323"/>
        <v>0</v>
      </c>
      <c r="FY181" s="166">
        <f t="shared" si="1324"/>
        <v>0</v>
      </c>
      <c r="FZ181" s="166">
        <f t="shared" si="1324"/>
        <v>0</v>
      </c>
      <c r="GA181" s="166">
        <f t="shared" si="1324"/>
        <v>0</v>
      </c>
      <c r="GB181" s="166">
        <f t="shared" si="1324"/>
        <v>0</v>
      </c>
      <c r="GC181" s="166">
        <f t="shared" si="1324"/>
        <v>0</v>
      </c>
      <c r="GD181" s="166">
        <f t="shared" si="1324"/>
        <v>0</v>
      </c>
      <c r="GE181" s="166">
        <f t="shared" si="1324"/>
        <v>0</v>
      </c>
      <c r="GF181" s="166">
        <f t="shared" si="1324"/>
        <v>0</v>
      </c>
      <c r="GG181" s="166">
        <f t="shared" si="1324"/>
        <v>0</v>
      </c>
      <c r="GH181" s="166">
        <f t="shared" si="1325"/>
        <v>0</v>
      </c>
      <c r="GI181" s="166">
        <f t="shared" si="1326"/>
        <v>0</v>
      </c>
      <c r="GJ181" s="166">
        <f t="shared" si="1327"/>
        <v>0</v>
      </c>
      <c r="GK181" s="166">
        <f t="shared" si="1328"/>
        <v>0</v>
      </c>
      <c r="GL181" s="166">
        <f t="shared" si="1329"/>
        <v>0</v>
      </c>
      <c r="GM181" s="166">
        <f t="shared" si="1330"/>
        <v>0</v>
      </c>
      <c r="GN181" s="166">
        <f t="shared" si="1331"/>
        <v>0</v>
      </c>
      <c r="GO181" s="166">
        <f t="shared" si="1332"/>
        <v>0</v>
      </c>
      <c r="GP181" s="166">
        <f t="shared" si="1333"/>
        <v>0</v>
      </c>
      <c r="GQ181" s="166">
        <f t="shared" si="1334"/>
        <v>0</v>
      </c>
      <c r="GR181" s="166">
        <f t="shared" si="1335"/>
        <v>0</v>
      </c>
      <c r="GS181" s="166">
        <f t="shared" si="1336"/>
        <v>0</v>
      </c>
      <c r="GT181" s="166">
        <f t="shared" si="1337"/>
        <v>0</v>
      </c>
      <c r="GU181" s="166">
        <f t="shared" si="1338"/>
        <v>0</v>
      </c>
      <c r="GW181" s="166">
        <f t="shared" si="1339"/>
        <v>0</v>
      </c>
      <c r="GX181" s="166">
        <f t="shared" si="1340"/>
        <v>0</v>
      </c>
      <c r="GY181" s="166">
        <f t="shared" si="1340"/>
        <v>0</v>
      </c>
      <c r="GZ181" s="166">
        <f t="shared" si="1340"/>
        <v>0</v>
      </c>
      <c r="HA181" s="166">
        <f t="shared" si="1340"/>
        <v>0</v>
      </c>
      <c r="HB181" s="166">
        <f t="shared" si="1340"/>
        <v>0</v>
      </c>
      <c r="HC181" s="166">
        <f t="shared" si="1340"/>
        <v>0</v>
      </c>
      <c r="HD181" s="166">
        <f t="shared" si="1340"/>
        <v>0</v>
      </c>
      <c r="HE181" s="166">
        <f t="shared" si="1340"/>
        <v>0</v>
      </c>
      <c r="HF181" s="166">
        <f t="shared" si="1340"/>
        <v>0</v>
      </c>
      <c r="HG181" s="166">
        <f t="shared" si="1340"/>
        <v>0</v>
      </c>
      <c r="HH181" s="166">
        <f t="shared" si="1340"/>
        <v>0</v>
      </c>
      <c r="HI181" s="166">
        <f t="shared" si="1340"/>
        <v>0</v>
      </c>
      <c r="HJ181" s="166">
        <f t="shared" si="1340"/>
        <v>0</v>
      </c>
      <c r="HK181" s="166">
        <f t="shared" si="1340"/>
        <v>0</v>
      </c>
      <c r="HL181" s="166">
        <f t="shared" si="1340"/>
        <v>0</v>
      </c>
      <c r="HM181" s="166">
        <f t="shared" si="1340"/>
        <v>0</v>
      </c>
      <c r="HN181" s="166">
        <f t="shared" si="1341"/>
        <v>0</v>
      </c>
      <c r="HO181" s="166">
        <f t="shared" si="1341"/>
        <v>0</v>
      </c>
      <c r="HP181" s="166">
        <f t="shared" si="1341"/>
        <v>0</v>
      </c>
      <c r="HQ181" s="166">
        <f t="shared" si="1341"/>
        <v>0</v>
      </c>
      <c r="HR181" s="166">
        <f t="shared" si="1341"/>
        <v>0</v>
      </c>
      <c r="HS181" s="166">
        <f t="shared" si="1341"/>
        <v>0</v>
      </c>
      <c r="HT181" s="166">
        <f t="shared" si="1341"/>
        <v>0</v>
      </c>
      <c r="HU181" s="166">
        <f t="shared" si="1341"/>
        <v>0</v>
      </c>
      <c r="HV181" s="166">
        <f t="shared" si="1341"/>
        <v>0</v>
      </c>
      <c r="HW181" s="166">
        <f t="shared" si="1341"/>
        <v>0</v>
      </c>
      <c r="HX181" s="166">
        <f t="shared" si="1341"/>
        <v>0</v>
      </c>
      <c r="HY181" s="166">
        <f t="shared" si="1341"/>
        <v>0</v>
      </c>
      <c r="HZ181" s="166">
        <f t="shared" si="1341"/>
        <v>0</v>
      </c>
      <c r="IA181" s="166">
        <f t="shared" si="1341"/>
        <v>0</v>
      </c>
      <c r="IB181" s="166">
        <f t="shared" si="1341"/>
        <v>0</v>
      </c>
      <c r="IC181" s="166">
        <f t="shared" si="1341"/>
        <v>0</v>
      </c>
      <c r="ID181" s="166">
        <f t="shared" si="1342"/>
        <v>0</v>
      </c>
      <c r="IE181" s="166">
        <f t="shared" si="1342"/>
        <v>0</v>
      </c>
      <c r="IF181" s="166">
        <f t="shared" si="1343"/>
        <v>0</v>
      </c>
      <c r="IG181" s="166">
        <f t="shared" si="1344"/>
        <v>0</v>
      </c>
      <c r="IH181" s="166">
        <f t="shared" si="1345"/>
        <v>0</v>
      </c>
      <c r="II181" s="166">
        <f t="shared" si="1346"/>
        <v>0</v>
      </c>
      <c r="IJ181" s="166">
        <f t="shared" si="1347"/>
        <v>0</v>
      </c>
    </row>
    <row r="182" spans="1:286" ht="12.95" customHeight="1" x14ac:dyDescent="0.25">
      <c r="A182" s="285" t="s">
        <v>329</v>
      </c>
      <c r="B182" s="285" t="s">
        <v>329</v>
      </c>
      <c r="C182" s="285" t="s">
        <v>329</v>
      </c>
      <c r="D182" s="285" t="s">
        <v>329</v>
      </c>
      <c r="E182" s="285" t="s">
        <v>329</v>
      </c>
      <c r="F182" s="285" t="s">
        <v>329</v>
      </c>
      <c r="G182" s="285" t="s">
        <v>329</v>
      </c>
      <c r="H182" s="285" t="s">
        <v>329</v>
      </c>
      <c r="I182" s="285" t="s">
        <v>329</v>
      </c>
      <c r="J182" s="285" t="s">
        <v>329</v>
      </c>
      <c r="K182" s="285" t="s">
        <v>329</v>
      </c>
      <c r="L182" s="285" t="s">
        <v>329</v>
      </c>
      <c r="M182" s="285" t="s">
        <v>329</v>
      </c>
      <c r="N182" s="285" t="s">
        <v>329</v>
      </c>
      <c r="O182" s="285" t="s">
        <v>329</v>
      </c>
      <c r="P182" s="285" t="s">
        <v>329</v>
      </c>
      <c r="Q182" s="285" t="s">
        <v>329</v>
      </c>
      <c r="R182" s="154" t="str">
        <f t="shared" si="1239"/>
        <v/>
      </c>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298"/>
      <c r="BH182" s="299"/>
      <c r="BI182" s="299"/>
      <c r="BJ182" s="299"/>
      <c r="BK182" s="299"/>
      <c r="BL182" s="299"/>
      <c r="BM182" s="299"/>
      <c r="BN182" s="299"/>
      <c r="BO182" s="299"/>
      <c r="BP182" s="299"/>
      <c r="BQ182" s="299"/>
      <c r="BR182" s="299"/>
      <c r="BS182" s="299"/>
      <c r="BT182" s="299"/>
      <c r="BU182" s="299"/>
      <c r="BV182" s="299"/>
      <c r="BW182" s="300"/>
      <c r="BY182" s="146"/>
      <c r="BZ182" s="158" t="str">
        <f t="shared" si="1240"/>
        <v/>
      </c>
      <c r="CA182" s="166">
        <f t="shared" si="1241"/>
        <v>0</v>
      </c>
      <c r="CB182" s="166">
        <f t="shared" si="1242"/>
        <v>0</v>
      </c>
      <c r="CD182" s="166">
        <f t="shared" si="1243"/>
        <v>0</v>
      </c>
      <c r="CE182" s="166">
        <f t="shared" si="1244"/>
        <v>0</v>
      </c>
      <c r="CF182" s="166">
        <f t="shared" si="1245"/>
        <v>0</v>
      </c>
      <c r="CG182" s="166">
        <f t="shared" si="1246"/>
        <v>0</v>
      </c>
      <c r="CH182" s="166">
        <f t="shared" si="1247"/>
        <v>0</v>
      </c>
      <c r="CI182" s="166">
        <f t="shared" si="1248"/>
        <v>0</v>
      </c>
      <c r="CJ182" s="166">
        <f t="shared" si="1249"/>
        <v>0</v>
      </c>
      <c r="CK182" s="166">
        <f t="shared" si="1250"/>
        <v>0</v>
      </c>
      <c r="CL182" s="166">
        <f t="shared" si="1251"/>
        <v>0</v>
      </c>
      <c r="CM182" s="166">
        <f t="shared" si="1252"/>
        <v>0</v>
      </c>
      <c r="CN182" s="166">
        <f t="shared" si="1253"/>
        <v>0</v>
      </c>
      <c r="CO182" s="166">
        <f t="shared" si="1254"/>
        <v>0</v>
      </c>
      <c r="CP182" s="166">
        <f t="shared" si="1255"/>
        <v>0</v>
      </c>
      <c r="CQ182" s="166">
        <f t="shared" si="1256"/>
        <v>0</v>
      </c>
      <c r="CR182" s="166">
        <f t="shared" si="1257"/>
        <v>0</v>
      </c>
      <c r="CS182" s="166">
        <f t="shared" si="1258"/>
        <v>0</v>
      </c>
      <c r="CT182" s="166">
        <f t="shared" si="1259"/>
        <v>0</v>
      </c>
      <c r="CU182" s="166">
        <f t="shared" si="1260"/>
        <v>0</v>
      </c>
      <c r="CV182" s="166">
        <f t="shared" si="1261"/>
        <v>0</v>
      </c>
      <c r="CW182" s="166">
        <f t="shared" si="1262"/>
        <v>0</v>
      </c>
      <c r="CX182" s="166">
        <f t="shared" si="1263"/>
        <v>0</v>
      </c>
      <c r="CY182" s="166">
        <f t="shared" si="1264"/>
        <v>0</v>
      </c>
      <c r="CZ182" s="166">
        <f t="shared" si="1265"/>
        <v>0</v>
      </c>
      <c r="DA182" s="166">
        <f t="shared" si="1266"/>
        <v>0</v>
      </c>
      <c r="DB182" s="166">
        <f t="shared" si="1267"/>
        <v>0</v>
      </c>
      <c r="DC182" s="166">
        <f t="shared" si="1268"/>
        <v>0</v>
      </c>
      <c r="DD182" s="166">
        <f t="shared" si="1269"/>
        <v>0</v>
      </c>
      <c r="DE182" s="166">
        <f t="shared" si="1270"/>
        <v>0</v>
      </c>
      <c r="DF182" s="166">
        <f t="shared" si="1271"/>
        <v>0</v>
      </c>
      <c r="DG182" s="166">
        <f t="shared" si="1272"/>
        <v>0</v>
      </c>
      <c r="DH182" s="166">
        <f t="shared" si="1273"/>
        <v>0</v>
      </c>
      <c r="DI182" s="166">
        <f t="shared" si="1274"/>
        <v>0</v>
      </c>
      <c r="DJ182" s="166">
        <f t="shared" si="1275"/>
        <v>0</v>
      </c>
      <c r="DK182" s="166">
        <f t="shared" si="1276"/>
        <v>0</v>
      </c>
      <c r="DL182" s="166">
        <f t="shared" si="1277"/>
        <v>0</v>
      </c>
      <c r="DM182" s="166">
        <f t="shared" si="1278"/>
        <v>0</v>
      </c>
      <c r="DN182" s="166">
        <f t="shared" si="1279"/>
        <v>0</v>
      </c>
      <c r="DO182" s="166">
        <f t="shared" si="1280"/>
        <v>0</v>
      </c>
      <c r="DP182" s="166">
        <f t="shared" si="1281"/>
        <v>0</v>
      </c>
      <c r="DQ182" s="166">
        <f t="shared" si="1282"/>
        <v>0</v>
      </c>
      <c r="DS182" s="166">
        <f t="shared" si="1283"/>
        <v>0</v>
      </c>
      <c r="DT182" s="166">
        <f t="shared" si="1284"/>
        <v>0</v>
      </c>
      <c r="DU182" s="166">
        <f t="shared" si="1285"/>
        <v>0</v>
      </c>
      <c r="DV182" s="166">
        <f t="shared" si="1286"/>
        <v>0</v>
      </c>
      <c r="DW182" s="166">
        <f t="shared" si="1287"/>
        <v>0</v>
      </c>
      <c r="DX182" s="166">
        <f t="shared" si="1288"/>
        <v>0</v>
      </c>
      <c r="DY182" s="166">
        <f t="shared" si="1289"/>
        <v>0</v>
      </c>
      <c r="DZ182" s="166">
        <f t="shared" si="1290"/>
        <v>0</v>
      </c>
      <c r="EA182" s="166">
        <f t="shared" si="1291"/>
        <v>0</v>
      </c>
      <c r="EB182" s="166">
        <f t="shared" si="1292"/>
        <v>0</v>
      </c>
      <c r="EC182" s="166">
        <f t="shared" si="1293"/>
        <v>0</v>
      </c>
      <c r="ED182" s="166">
        <f t="shared" si="1294"/>
        <v>0</v>
      </c>
      <c r="EE182" s="166">
        <f t="shared" si="1295"/>
        <v>0</v>
      </c>
      <c r="EF182" s="166">
        <f t="shared" si="1296"/>
        <v>0</v>
      </c>
      <c r="EG182" s="166">
        <f t="shared" si="1297"/>
        <v>0</v>
      </c>
      <c r="EH182" s="166">
        <f t="shared" si="1298"/>
        <v>0</v>
      </c>
      <c r="EI182" s="166">
        <f t="shared" si="1299"/>
        <v>0</v>
      </c>
      <c r="EJ182" s="166">
        <f t="shared" si="1300"/>
        <v>0</v>
      </c>
      <c r="EK182" s="166">
        <f t="shared" si="1301"/>
        <v>0</v>
      </c>
      <c r="EL182" s="166">
        <f t="shared" si="1302"/>
        <v>0</v>
      </c>
      <c r="EM182" s="166">
        <f t="shared" si="1303"/>
        <v>0</v>
      </c>
      <c r="EN182" s="166">
        <f t="shared" si="1304"/>
        <v>0</v>
      </c>
      <c r="EO182" s="166">
        <f t="shared" si="1305"/>
        <v>0</v>
      </c>
      <c r="EP182" s="166">
        <f t="shared" si="1306"/>
        <v>0</v>
      </c>
      <c r="EQ182" s="166">
        <f t="shared" si="1307"/>
        <v>0</v>
      </c>
      <c r="ER182" s="166">
        <f t="shared" si="1308"/>
        <v>0</v>
      </c>
      <c r="ES182" s="166">
        <f t="shared" si="1309"/>
        <v>0</v>
      </c>
      <c r="ET182" s="166">
        <f t="shared" si="1310"/>
        <v>0</v>
      </c>
      <c r="EU182" s="166">
        <f t="shared" si="1311"/>
        <v>0</v>
      </c>
      <c r="EV182" s="166">
        <f t="shared" si="1312"/>
        <v>0</v>
      </c>
      <c r="EW182" s="166">
        <f t="shared" si="1313"/>
        <v>0</v>
      </c>
      <c r="EX182" s="166">
        <f t="shared" si="1314"/>
        <v>0</v>
      </c>
      <c r="EY182" s="166">
        <f t="shared" si="1315"/>
        <v>0</v>
      </c>
      <c r="EZ182" s="166">
        <f t="shared" si="1316"/>
        <v>0</v>
      </c>
      <c r="FA182" s="166">
        <f t="shared" si="1317"/>
        <v>0</v>
      </c>
      <c r="FB182" s="166">
        <f t="shared" si="1318"/>
        <v>0</v>
      </c>
      <c r="FC182" s="166">
        <f t="shared" si="1319"/>
        <v>0</v>
      </c>
      <c r="FD182" s="166">
        <f t="shared" si="1320"/>
        <v>0</v>
      </c>
      <c r="FE182" s="166">
        <f t="shared" si="1321"/>
        <v>0</v>
      </c>
      <c r="FF182" s="166">
        <f t="shared" si="1322"/>
        <v>0</v>
      </c>
      <c r="FH182" s="166">
        <f t="shared" si="1349"/>
        <v>0</v>
      </c>
      <c r="FI182" s="166">
        <f t="shared" si="1323"/>
        <v>0</v>
      </c>
      <c r="FJ182" s="166">
        <f t="shared" si="1323"/>
        <v>0</v>
      </c>
      <c r="FK182" s="166">
        <f t="shared" si="1323"/>
        <v>0</v>
      </c>
      <c r="FL182" s="166">
        <f t="shared" si="1323"/>
        <v>0</v>
      </c>
      <c r="FM182" s="166">
        <f t="shared" si="1323"/>
        <v>0</v>
      </c>
      <c r="FN182" s="166">
        <f t="shared" si="1323"/>
        <v>0</v>
      </c>
      <c r="FO182" s="166">
        <f t="shared" si="1323"/>
        <v>0</v>
      </c>
      <c r="FP182" s="166">
        <f t="shared" si="1323"/>
        <v>0</v>
      </c>
      <c r="FQ182" s="166">
        <f t="shared" si="1323"/>
        <v>0</v>
      </c>
      <c r="FR182" s="166">
        <f t="shared" si="1323"/>
        <v>0</v>
      </c>
      <c r="FS182" s="166">
        <f t="shared" si="1323"/>
        <v>0</v>
      </c>
      <c r="FT182" s="166">
        <f t="shared" si="1323"/>
        <v>0</v>
      </c>
      <c r="FU182" s="166">
        <f t="shared" si="1323"/>
        <v>0</v>
      </c>
      <c r="FV182" s="166">
        <f t="shared" si="1323"/>
        <v>0</v>
      </c>
      <c r="FW182" s="166">
        <f t="shared" si="1323"/>
        <v>0</v>
      </c>
      <c r="FX182" s="166">
        <f t="shared" si="1323"/>
        <v>0</v>
      </c>
      <c r="FY182" s="166">
        <f t="shared" si="1324"/>
        <v>0</v>
      </c>
      <c r="FZ182" s="166">
        <f t="shared" si="1324"/>
        <v>0</v>
      </c>
      <c r="GA182" s="166">
        <f t="shared" si="1324"/>
        <v>0</v>
      </c>
      <c r="GB182" s="166">
        <f t="shared" si="1324"/>
        <v>0</v>
      </c>
      <c r="GC182" s="166">
        <f t="shared" si="1324"/>
        <v>0</v>
      </c>
      <c r="GD182" s="166">
        <f t="shared" si="1324"/>
        <v>0</v>
      </c>
      <c r="GE182" s="166">
        <f t="shared" si="1324"/>
        <v>0</v>
      </c>
      <c r="GF182" s="166">
        <f t="shared" si="1324"/>
        <v>0</v>
      </c>
      <c r="GG182" s="166">
        <f t="shared" si="1324"/>
        <v>0</v>
      </c>
      <c r="GH182" s="166">
        <f t="shared" si="1325"/>
        <v>0</v>
      </c>
      <c r="GI182" s="166">
        <f t="shared" si="1326"/>
        <v>0</v>
      </c>
      <c r="GJ182" s="166">
        <f t="shared" si="1327"/>
        <v>0</v>
      </c>
      <c r="GK182" s="166">
        <f t="shared" si="1328"/>
        <v>0</v>
      </c>
      <c r="GL182" s="166">
        <f t="shared" si="1329"/>
        <v>0</v>
      </c>
      <c r="GM182" s="166">
        <f t="shared" si="1330"/>
        <v>0</v>
      </c>
      <c r="GN182" s="166">
        <f t="shared" si="1331"/>
        <v>0</v>
      </c>
      <c r="GO182" s="166">
        <f t="shared" si="1332"/>
        <v>0</v>
      </c>
      <c r="GP182" s="166">
        <f t="shared" si="1333"/>
        <v>0</v>
      </c>
      <c r="GQ182" s="166">
        <f t="shared" si="1334"/>
        <v>0</v>
      </c>
      <c r="GR182" s="166">
        <f t="shared" si="1335"/>
        <v>0</v>
      </c>
      <c r="GS182" s="166">
        <f t="shared" si="1336"/>
        <v>0</v>
      </c>
      <c r="GT182" s="166">
        <f t="shared" si="1337"/>
        <v>0</v>
      </c>
      <c r="GU182" s="166">
        <f t="shared" si="1338"/>
        <v>0</v>
      </c>
      <c r="GW182" s="166">
        <f t="shared" si="1339"/>
        <v>0</v>
      </c>
      <c r="GX182" s="166">
        <f t="shared" si="1340"/>
        <v>0</v>
      </c>
      <c r="GY182" s="166">
        <f t="shared" si="1340"/>
        <v>0</v>
      </c>
      <c r="GZ182" s="166">
        <f t="shared" si="1340"/>
        <v>0</v>
      </c>
      <c r="HA182" s="166">
        <f t="shared" si="1340"/>
        <v>0</v>
      </c>
      <c r="HB182" s="166">
        <f t="shared" si="1340"/>
        <v>0</v>
      </c>
      <c r="HC182" s="166">
        <f t="shared" si="1340"/>
        <v>0</v>
      </c>
      <c r="HD182" s="166">
        <f t="shared" si="1340"/>
        <v>0</v>
      </c>
      <c r="HE182" s="166">
        <f t="shared" si="1340"/>
        <v>0</v>
      </c>
      <c r="HF182" s="166">
        <f t="shared" si="1340"/>
        <v>0</v>
      </c>
      <c r="HG182" s="166">
        <f t="shared" si="1340"/>
        <v>0</v>
      </c>
      <c r="HH182" s="166">
        <f t="shared" si="1340"/>
        <v>0</v>
      </c>
      <c r="HI182" s="166">
        <f t="shared" si="1340"/>
        <v>0</v>
      </c>
      <c r="HJ182" s="166">
        <f t="shared" si="1340"/>
        <v>0</v>
      </c>
      <c r="HK182" s="166">
        <f t="shared" si="1340"/>
        <v>0</v>
      </c>
      <c r="HL182" s="166">
        <f t="shared" si="1340"/>
        <v>0</v>
      </c>
      <c r="HM182" s="166">
        <f t="shared" si="1340"/>
        <v>0</v>
      </c>
      <c r="HN182" s="166">
        <f t="shared" si="1341"/>
        <v>0</v>
      </c>
      <c r="HO182" s="166">
        <f t="shared" si="1341"/>
        <v>0</v>
      </c>
      <c r="HP182" s="166">
        <f t="shared" si="1341"/>
        <v>0</v>
      </c>
      <c r="HQ182" s="166">
        <f t="shared" si="1341"/>
        <v>0</v>
      </c>
      <c r="HR182" s="166">
        <f t="shared" si="1341"/>
        <v>0</v>
      </c>
      <c r="HS182" s="166">
        <f t="shared" si="1341"/>
        <v>0</v>
      </c>
      <c r="HT182" s="166">
        <f t="shared" si="1341"/>
        <v>0</v>
      </c>
      <c r="HU182" s="166">
        <f t="shared" si="1341"/>
        <v>0</v>
      </c>
      <c r="HV182" s="166">
        <f t="shared" si="1341"/>
        <v>0</v>
      </c>
      <c r="HW182" s="166">
        <f t="shared" si="1341"/>
        <v>0</v>
      </c>
      <c r="HX182" s="166">
        <f t="shared" si="1341"/>
        <v>0</v>
      </c>
      <c r="HY182" s="166">
        <f t="shared" si="1341"/>
        <v>0</v>
      </c>
      <c r="HZ182" s="166">
        <f t="shared" si="1341"/>
        <v>0</v>
      </c>
      <c r="IA182" s="166">
        <f t="shared" si="1341"/>
        <v>0</v>
      </c>
      <c r="IB182" s="166">
        <f t="shared" si="1341"/>
        <v>0</v>
      </c>
      <c r="IC182" s="166">
        <f t="shared" si="1341"/>
        <v>0</v>
      </c>
      <c r="ID182" s="166">
        <f t="shared" si="1342"/>
        <v>0</v>
      </c>
      <c r="IE182" s="166">
        <f t="shared" si="1342"/>
        <v>0</v>
      </c>
      <c r="IF182" s="166">
        <f t="shared" si="1343"/>
        <v>0</v>
      </c>
      <c r="IG182" s="166">
        <f t="shared" si="1344"/>
        <v>0</v>
      </c>
      <c r="IH182" s="166">
        <f t="shared" si="1345"/>
        <v>0</v>
      </c>
      <c r="II182" s="166">
        <f t="shared" si="1346"/>
        <v>0</v>
      </c>
      <c r="IJ182" s="166">
        <f t="shared" si="1347"/>
        <v>0</v>
      </c>
      <c r="IL182" s="166">
        <f t="shared" ref="IL182:IU187" si="1350">IF(GW182=1,1,0)</f>
        <v>0</v>
      </c>
      <c r="IM182" s="166">
        <f t="shared" si="1350"/>
        <v>0</v>
      </c>
      <c r="IN182" s="166">
        <f t="shared" si="1350"/>
        <v>0</v>
      </c>
      <c r="IO182" s="166">
        <f t="shared" si="1350"/>
        <v>0</v>
      </c>
      <c r="IP182" s="166">
        <f t="shared" si="1350"/>
        <v>0</v>
      </c>
      <c r="IQ182" s="166">
        <f t="shared" si="1350"/>
        <v>0</v>
      </c>
      <c r="IR182" s="166">
        <f t="shared" si="1350"/>
        <v>0</v>
      </c>
      <c r="IS182" s="166">
        <f t="shared" si="1350"/>
        <v>0</v>
      </c>
      <c r="IT182" s="166">
        <f t="shared" si="1350"/>
        <v>0</v>
      </c>
      <c r="IU182" s="166">
        <f t="shared" si="1350"/>
        <v>0</v>
      </c>
      <c r="IV182" s="166">
        <f t="shared" ref="IV182:JE187" si="1351">IF(HG182=1,1,0)</f>
        <v>0</v>
      </c>
      <c r="IW182" s="166">
        <f t="shared" si="1351"/>
        <v>0</v>
      </c>
      <c r="IX182" s="166">
        <f t="shared" si="1351"/>
        <v>0</v>
      </c>
      <c r="IY182" s="166">
        <f t="shared" si="1351"/>
        <v>0</v>
      </c>
      <c r="IZ182" s="166">
        <f t="shared" si="1351"/>
        <v>0</v>
      </c>
      <c r="JA182" s="166">
        <f t="shared" si="1351"/>
        <v>0</v>
      </c>
      <c r="JB182" s="166">
        <f t="shared" si="1351"/>
        <v>0</v>
      </c>
      <c r="JC182" s="166">
        <f t="shared" si="1351"/>
        <v>0</v>
      </c>
      <c r="JD182" s="166">
        <f t="shared" si="1351"/>
        <v>0</v>
      </c>
      <c r="JE182" s="166">
        <f t="shared" si="1351"/>
        <v>0</v>
      </c>
      <c r="JF182" s="166">
        <f t="shared" ref="JF182:JO187" si="1352">IF(HQ182=1,1,0)</f>
        <v>0</v>
      </c>
      <c r="JG182" s="166">
        <f t="shared" si="1352"/>
        <v>0</v>
      </c>
      <c r="JH182" s="166">
        <f t="shared" si="1352"/>
        <v>0</v>
      </c>
      <c r="JI182" s="166">
        <f t="shared" si="1352"/>
        <v>0</v>
      </c>
      <c r="JJ182" s="166">
        <f t="shared" si="1352"/>
        <v>0</v>
      </c>
      <c r="JK182" s="166">
        <f t="shared" si="1352"/>
        <v>0</v>
      </c>
      <c r="JL182" s="166">
        <f t="shared" si="1352"/>
        <v>0</v>
      </c>
      <c r="JM182" s="166">
        <f t="shared" si="1352"/>
        <v>0</v>
      </c>
      <c r="JN182" s="166">
        <f t="shared" si="1352"/>
        <v>0</v>
      </c>
      <c r="JO182" s="166">
        <f t="shared" si="1352"/>
        <v>0</v>
      </c>
      <c r="JP182" s="166">
        <f t="shared" ref="JP182:JY187" si="1353">IF(IA182=1,1,0)</f>
        <v>0</v>
      </c>
      <c r="JQ182" s="166">
        <f t="shared" si="1353"/>
        <v>0</v>
      </c>
      <c r="JR182" s="166">
        <f t="shared" si="1353"/>
        <v>0</v>
      </c>
      <c r="JS182" s="166">
        <f t="shared" si="1353"/>
        <v>0</v>
      </c>
      <c r="JT182" s="166">
        <f t="shared" si="1353"/>
        <v>0</v>
      </c>
      <c r="JU182" s="166">
        <f t="shared" si="1353"/>
        <v>0</v>
      </c>
      <c r="JV182" s="166">
        <f t="shared" si="1353"/>
        <v>0</v>
      </c>
      <c r="JW182" s="166">
        <f t="shared" si="1353"/>
        <v>0</v>
      </c>
      <c r="JX182" s="166">
        <f t="shared" si="1353"/>
        <v>0</v>
      </c>
      <c r="JY182" s="166">
        <f t="shared" si="1353"/>
        <v>0</v>
      </c>
      <c r="JZ182" s="167" t="str">
        <f>IF(MAX(IL182:JY182)=1,CONCATENATE("If no, risk for 1) overcrowding under HQS, 2) incorrect unit size authorization,"," 3) incorrect utility allowances, 4) incorrect household and roommate shares of unit rent, 5) incorrect gross rent of the proposed unit,"," 6) incorrect rent standard value, and 7) incorrect rent reasonableness value."),"")</f>
        <v/>
      </c>
    </row>
    <row r="183" spans="1:286" ht="12.95" customHeight="1" x14ac:dyDescent="0.25">
      <c r="A183" s="285" t="s">
        <v>330</v>
      </c>
      <c r="B183" s="285" t="s">
        <v>330</v>
      </c>
      <c r="C183" s="285" t="s">
        <v>330</v>
      </c>
      <c r="D183" s="285" t="s">
        <v>330</v>
      </c>
      <c r="E183" s="285" t="s">
        <v>330</v>
      </c>
      <c r="F183" s="285" t="s">
        <v>330</v>
      </c>
      <c r="G183" s="285" t="s">
        <v>330</v>
      </c>
      <c r="H183" s="285" t="s">
        <v>330</v>
      </c>
      <c r="I183" s="285" t="s">
        <v>330</v>
      </c>
      <c r="J183" s="285" t="s">
        <v>330</v>
      </c>
      <c r="K183" s="285" t="s">
        <v>330</v>
      </c>
      <c r="L183" s="285" t="s">
        <v>330</v>
      </c>
      <c r="M183" s="285" t="s">
        <v>330</v>
      </c>
      <c r="N183" s="285" t="s">
        <v>330</v>
      </c>
      <c r="O183" s="285" t="s">
        <v>330</v>
      </c>
      <c r="P183" s="285" t="s">
        <v>330</v>
      </c>
      <c r="Q183" s="285" t="s">
        <v>330</v>
      </c>
      <c r="R183" s="154" t="str">
        <f t="shared" si="1239"/>
        <v/>
      </c>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298"/>
      <c r="BH183" s="299"/>
      <c r="BI183" s="299"/>
      <c r="BJ183" s="299"/>
      <c r="BK183" s="299"/>
      <c r="BL183" s="299"/>
      <c r="BM183" s="299"/>
      <c r="BN183" s="299"/>
      <c r="BO183" s="299"/>
      <c r="BP183" s="299"/>
      <c r="BQ183" s="299"/>
      <c r="BR183" s="299"/>
      <c r="BS183" s="299"/>
      <c r="BT183" s="299"/>
      <c r="BU183" s="299"/>
      <c r="BV183" s="299"/>
      <c r="BW183" s="300"/>
      <c r="BY183" s="146"/>
      <c r="BZ183" s="158" t="str">
        <f t="shared" si="1240"/>
        <v/>
      </c>
      <c r="CA183" s="166">
        <f t="shared" si="1241"/>
        <v>0</v>
      </c>
      <c r="CB183" s="166">
        <f t="shared" si="1242"/>
        <v>0</v>
      </c>
      <c r="CD183" s="166">
        <f t="shared" si="1243"/>
        <v>0</v>
      </c>
      <c r="CE183" s="166">
        <f t="shared" si="1244"/>
        <v>0</v>
      </c>
      <c r="CF183" s="166">
        <f t="shared" si="1245"/>
        <v>0</v>
      </c>
      <c r="CG183" s="166">
        <f t="shared" si="1246"/>
        <v>0</v>
      </c>
      <c r="CH183" s="166">
        <f t="shared" si="1247"/>
        <v>0</v>
      </c>
      <c r="CI183" s="166">
        <f t="shared" si="1248"/>
        <v>0</v>
      </c>
      <c r="CJ183" s="166">
        <f t="shared" si="1249"/>
        <v>0</v>
      </c>
      <c r="CK183" s="166">
        <f t="shared" si="1250"/>
        <v>0</v>
      </c>
      <c r="CL183" s="166">
        <f t="shared" si="1251"/>
        <v>0</v>
      </c>
      <c r="CM183" s="166">
        <f t="shared" si="1252"/>
        <v>0</v>
      </c>
      <c r="CN183" s="166">
        <f t="shared" si="1253"/>
        <v>0</v>
      </c>
      <c r="CO183" s="166">
        <f t="shared" si="1254"/>
        <v>0</v>
      </c>
      <c r="CP183" s="166">
        <f t="shared" si="1255"/>
        <v>0</v>
      </c>
      <c r="CQ183" s="166">
        <f t="shared" si="1256"/>
        <v>0</v>
      </c>
      <c r="CR183" s="166">
        <f t="shared" si="1257"/>
        <v>0</v>
      </c>
      <c r="CS183" s="166">
        <f t="shared" si="1258"/>
        <v>0</v>
      </c>
      <c r="CT183" s="166">
        <f t="shared" si="1259"/>
        <v>0</v>
      </c>
      <c r="CU183" s="166">
        <f t="shared" si="1260"/>
        <v>0</v>
      </c>
      <c r="CV183" s="166">
        <f t="shared" si="1261"/>
        <v>0</v>
      </c>
      <c r="CW183" s="166">
        <f t="shared" si="1262"/>
        <v>0</v>
      </c>
      <c r="CX183" s="166">
        <f t="shared" si="1263"/>
        <v>0</v>
      </c>
      <c r="CY183" s="166">
        <f t="shared" si="1264"/>
        <v>0</v>
      </c>
      <c r="CZ183" s="166">
        <f t="shared" si="1265"/>
        <v>0</v>
      </c>
      <c r="DA183" s="166">
        <f t="shared" si="1266"/>
        <v>0</v>
      </c>
      <c r="DB183" s="166">
        <f t="shared" si="1267"/>
        <v>0</v>
      </c>
      <c r="DC183" s="166">
        <f t="shared" si="1268"/>
        <v>0</v>
      </c>
      <c r="DD183" s="166">
        <f t="shared" si="1269"/>
        <v>0</v>
      </c>
      <c r="DE183" s="166">
        <f t="shared" si="1270"/>
        <v>0</v>
      </c>
      <c r="DF183" s="166">
        <f t="shared" si="1271"/>
        <v>0</v>
      </c>
      <c r="DG183" s="166">
        <f t="shared" si="1272"/>
        <v>0</v>
      </c>
      <c r="DH183" s="166">
        <f t="shared" si="1273"/>
        <v>0</v>
      </c>
      <c r="DI183" s="166">
        <f t="shared" si="1274"/>
        <v>0</v>
      </c>
      <c r="DJ183" s="166">
        <f t="shared" si="1275"/>
        <v>0</v>
      </c>
      <c r="DK183" s="166">
        <f t="shared" si="1276"/>
        <v>0</v>
      </c>
      <c r="DL183" s="166">
        <f t="shared" si="1277"/>
        <v>0</v>
      </c>
      <c r="DM183" s="166">
        <f t="shared" si="1278"/>
        <v>0</v>
      </c>
      <c r="DN183" s="166">
        <f t="shared" si="1279"/>
        <v>0</v>
      </c>
      <c r="DO183" s="166">
        <f t="shared" si="1280"/>
        <v>0</v>
      </c>
      <c r="DP183" s="166">
        <f t="shared" si="1281"/>
        <v>0</v>
      </c>
      <c r="DQ183" s="166">
        <f t="shared" si="1282"/>
        <v>0</v>
      </c>
      <c r="DS183" s="166">
        <f t="shared" si="1283"/>
        <v>0</v>
      </c>
      <c r="DT183" s="166">
        <f t="shared" si="1284"/>
        <v>0</v>
      </c>
      <c r="DU183" s="166">
        <f t="shared" si="1285"/>
        <v>0</v>
      </c>
      <c r="DV183" s="166">
        <f t="shared" si="1286"/>
        <v>0</v>
      </c>
      <c r="DW183" s="166">
        <f t="shared" si="1287"/>
        <v>0</v>
      </c>
      <c r="DX183" s="166">
        <f t="shared" si="1288"/>
        <v>0</v>
      </c>
      <c r="DY183" s="166">
        <f t="shared" si="1289"/>
        <v>0</v>
      </c>
      <c r="DZ183" s="166">
        <f t="shared" si="1290"/>
        <v>0</v>
      </c>
      <c r="EA183" s="166">
        <f t="shared" si="1291"/>
        <v>0</v>
      </c>
      <c r="EB183" s="166">
        <f t="shared" si="1292"/>
        <v>0</v>
      </c>
      <c r="EC183" s="166">
        <f t="shared" si="1293"/>
        <v>0</v>
      </c>
      <c r="ED183" s="166">
        <f t="shared" si="1294"/>
        <v>0</v>
      </c>
      <c r="EE183" s="166">
        <f t="shared" si="1295"/>
        <v>0</v>
      </c>
      <c r="EF183" s="166">
        <f t="shared" si="1296"/>
        <v>0</v>
      </c>
      <c r="EG183" s="166">
        <f t="shared" si="1297"/>
        <v>0</v>
      </c>
      <c r="EH183" s="166">
        <f t="shared" si="1298"/>
        <v>0</v>
      </c>
      <c r="EI183" s="166">
        <f t="shared" si="1299"/>
        <v>0</v>
      </c>
      <c r="EJ183" s="166">
        <f t="shared" si="1300"/>
        <v>0</v>
      </c>
      <c r="EK183" s="166">
        <f t="shared" si="1301"/>
        <v>0</v>
      </c>
      <c r="EL183" s="166">
        <f t="shared" si="1302"/>
        <v>0</v>
      </c>
      <c r="EM183" s="166">
        <f t="shared" si="1303"/>
        <v>0</v>
      </c>
      <c r="EN183" s="166">
        <f t="shared" si="1304"/>
        <v>0</v>
      </c>
      <c r="EO183" s="166">
        <f t="shared" si="1305"/>
        <v>0</v>
      </c>
      <c r="EP183" s="166">
        <f t="shared" si="1306"/>
        <v>0</v>
      </c>
      <c r="EQ183" s="166">
        <f t="shared" si="1307"/>
        <v>0</v>
      </c>
      <c r="ER183" s="166">
        <f t="shared" si="1308"/>
        <v>0</v>
      </c>
      <c r="ES183" s="166">
        <f t="shared" si="1309"/>
        <v>0</v>
      </c>
      <c r="ET183" s="166">
        <f t="shared" si="1310"/>
        <v>0</v>
      </c>
      <c r="EU183" s="166">
        <f t="shared" si="1311"/>
        <v>0</v>
      </c>
      <c r="EV183" s="166">
        <f t="shared" si="1312"/>
        <v>0</v>
      </c>
      <c r="EW183" s="166">
        <f t="shared" si="1313"/>
        <v>0</v>
      </c>
      <c r="EX183" s="166">
        <f t="shared" si="1314"/>
        <v>0</v>
      </c>
      <c r="EY183" s="166">
        <f t="shared" si="1315"/>
        <v>0</v>
      </c>
      <c r="EZ183" s="166">
        <f t="shared" si="1316"/>
        <v>0</v>
      </c>
      <c r="FA183" s="166">
        <f t="shared" si="1317"/>
        <v>0</v>
      </c>
      <c r="FB183" s="166">
        <f t="shared" si="1318"/>
        <v>0</v>
      </c>
      <c r="FC183" s="166">
        <f t="shared" si="1319"/>
        <v>0</v>
      </c>
      <c r="FD183" s="166">
        <f t="shared" si="1320"/>
        <v>0</v>
      </c>
      <c r="FE183" s="166">
        <f t="shared" si="1321"/>
        <v>0</v>
      </c>
      <c r="FF183" s="166">
        <f t="shared" si="1322"/>
        <v>0</v>
      </c>
      <c r="FH183" s="166">
        <f t="shared" si="1349"/>
        <v>0</v>
      </c>
      <c r="FI183" s="166">
        <f t="shared" si="1323"/>
        <v>0</v>
      </c>
      <c r="FJ183" s="166">
        <f t="shared" si="1323"/>
        <v>0</v>
      </c>
      <c r="FK183" s="166">
        <f t="shared" si="1323"/>
        <v>0</v>
      </c>
      <c r="FL183" s="166">
        <f t="shared" si="1323"/>
        <v>0</v>
      </c>
      <c r="FM183" s="166">
        <f t="shared" si="1323"/>
        <v>0</v>
      </c>
      <c r="FN183" s="166">
        <f t="shared" si="1323"/>
        <v>0</v>
      </c>
      <c r="FO183" s="166">
        <f t="shared" si="1323"/>
        <v>0</v>
      </c>
      <c r="FP183" s="166">
        <f t="shared" si="1323"/>
        <v>0</v>
      </c>
      <c r="FQ183" s="166">
        <f t="shared" si="1323"/>
        <v>0</v>
      </c>
      <c r="FR183" s="166">
        <f t="shared" si="1323"/>
        <v>0</v>
      </c>
      <c r="FS183" s="166">
        <f t="shared" si="1323"/>
        <v>0</v>
      </c>
      <c r="FT183" s="166">
        <f t="shared" si="1323"/>
        <v>0</v>
      </c>
      <c r="FU183" s="166">
        <f t="shared" si="1323"/>
        <v>0</v>
      </c>
      <c r="FV183" s="166">
        <f t="shared" si="1323"/>
        <v>0</v>
      </c>
      <c r="FW183" s="166">
        <f t="shared" si="1323"/>
        <v>0</v>
      </c>
      <c r="FX183" s="166">
        <f t="shared" si="1323"/>
        <v>0</v>
      </c>
      <c r="FY183" s="166">
        <f t="shared" si="1324"/>
        <v>0</v>
      </c>
      <c r="FZ183" s="166">
        <f t="shared" si="1324"/>
        <v>0</v>
      </c>
      <c r="GA183" s="166">
        <f t="shared" si="1324"/>
        <v>0</v>
      </c>
      <c r="GB183" s="166">
        <f t="shared" si="1324"/>
        <v>0</v>
      </c>
      <c r="GC183" s="166">
        <f t="shared" si="1324"/>
        <v>0</v>
      </c>
      <c r="GD183" s="166">
        <f t="shared" si="1324"/>
        <v>0</v>
      </c>
      <c r="GE183" s="166">
        <f t="shared" si="1324"/>
        <v>0</v>
      </c>
      <c r="GF183" s="166">
        <f t="shared" si="1324"/>
        <v>0</v>
      </c>
      <c r="GG183" s="166">
        <f t="shared" si="1324"/>
        <v>0</v>
      </c>
      <c r="GH183" s="166">
        <f t="shared" si="1325"/>
        <v>0</v>
      </c>
      <c r="GI183" s="166">
        <f t="shared" si="1326"/>
        <v>0</v>
      </c>
      <c r="GJ183" s="166">
        <f t="shared" si="1327"/>
        <v>0</v>
      </c>
      <c r="GK183" s="166">
        <f t="shared" si="1328"/>
        <v>0</v>
      </c>
      <c r="GL183" s="166">
        <f t="shared" si="1329"/>
        <v>0</v>
      </c>
      <c r="GM183" s="166">
        <f t="shared" si="1330"/>
        <v>0</v>
      </c>
      <c r="GN183" s="166">
        <f t="shared" si="1331"/>
        <v>0</v>
      </c>
      <c r="GO183" s="166">
        <f t="shared" si="1332"/>
        <v>0</v>
      </c>
      <c r="GP183" s="166">
        <f t="shared" si="1333"/>
        <v>0</v>
      </c>
      <c r="GQ183" s="166">
        <f t="shared" si="1334"/>
        <v>0</v>
      </c>
      <c r="GR183" s="166">
        <f t="shared" si="1335"/>
        <v>0</v>
      </c>
      <c r="GS183" s="166">
        <f t="shared" si="1336"/>
        <v>0</v>
      </c>
      <c r="GT183" s="166">
        <f t="shared" si="1337"/>
        <v>0</v>
      </c>
      <c r="GU183" s="166">
        <f t="shared" si="1338"/>
        <v>0</v>
      </c>
      <c r="GW183" s="166">
        <f t="shared" si="1339"/>
        <v>0</v>
      </c>
      <c r="GX183" s="166">
        <f t="shared" si="1340"/>
        <v>0</v>
      </c>
      <c r="GY183" s="166">
        <f t="shared" si="1340"/>
        <v>0</v>
      </c>
      <c r="GZ183" s="166">
        <f t="shared" si="1340"/>
        <v>0</v>
      </c>
      <c r="HA183" s="166">
        <f t="shared" si="1340"/>
        <v>0</v>
      </c>
      <c r="HB183" s="166">
        <f t="shared" si="1340"/>
        <v>0</v>
      </c>
      <c r="HC183" s="166">
        <f t="shared" si="1340"/>
        <v>0</v>
      </c>
      <c r="HD183" s="166">
        <f t="shared" si="1340"/>
        <v>0</v>
      </c>
      <c r="HE183" s="166">
        <f t="shared" si="1340"/>
        <v>0</v>
      </c>
      <c r="HF183" s="166">
        <f t="shared" si="1340"/>
        <v>0</v>
      </c>
      <c r="HG183" s="166">
        <f t="shared" si="1340"/>
        <v>0</v>
      </c>
      <c r="HH183" s="166">
        <f t="shared" si="1340"/>
        <v>0</v>
      </c>
      <c r="HI183" s="166">
        <f t="shared" si="1340"/>
        <v>0</v>
      </c>
      <c r="HJ183" s="166">
        <f t="shared" si="1340"/>
        <v>0</v>
      </c>
      <c r="HK183" s="166">
        <f t="shared" si="1340"/>
        <v>0</v>
      </c>
      <c r="HL183" s="166">
        <f t="shared" si="1340"/>
        <v>0</v>
      </c>
      <c r="HM183" s="166">
        <f t="shared" si="1340"/>
        <v>0</v>
      </c>
      <c r="HN183" s="166">
        <f t="shared" si="1341"/>
        <v>0</v>
      </c>
      <c r="HO183" s="166">
        <f t="shared" si="1341"/>
        <v>0</v>
      </c>
      <c r="HP183" s="166">
        <f t="shared" si="1341"/>
        <v>0</v>
      </c>
      <c r="HQ183" s="166">
        <f t="shared" si="1341"/>
        <v>0</v>
      </c>
      <c r="HR183" s="166">
        <f t="shared" si="1341"/>
        <v>0</v>
      </c>
      <c r="HS183" s="166">
        <f t="shared" si="1341"/>
        <v>0</v>
      </c>
      <c r="HT183" s="166">
        <f t="shared" si="1341"/>
        <v>0</v>
      </c>
      <c r="HU183" s="166">
        <f t="shared" si="1341"/>
        <v>0</v>
      </c>
      <c r="HV183" s="166">
        <f t="shared" si="1341"/>
        <v>0</v>
      </c>
      <c r="HW183" s="166">
        <f t="shared" si="1341"/>
        <v>0</v>
      </c>
      <c r="HX183" s="166">
        <f t="shared" si="1341"/>
        <v>0</v>
      </c>
      <c r="HY183" s="166">
        <f t="shared" si="1341"/>
        <v>0</v>
      </c>
      <c r="HZ183" s="166">
        <f t="shared" si="1341"/>
        <v>0</v>
      </c>
      <c r="IA183" s="166">
        <f t="shared" si="1341"/>
        <v>0</v>
      </c>
      <c r="IB183" s="166">
        <f t="shared" si="1341"/>
        <v>0</v>
      </c>
      <c r="IC183" s="166">
        <f t="shared" si="1341"/>
        <v>0</v>
      </c>
      <c r="ID183" s="166">
        <f t="shared" si="1342"/>
        <v>0</v>
      </c>
      <c r="IE183" s="166">
        <f t="shared" si="1342"/>
        <v>0</v>
      </c>
      <c r="IF183" s="166">
        <f t="shared" si="1343"/>
        <v>0</v>
      </c>
      <c r="IG183" s="166">
        <f t="shared" si="1344"/>
        <v>0</v>
      </c>
      <c r="IH183" s="166">
        <f t="shared" si="1345"/>
        <v>0</v>
      </c>
      <c r="II183" s="166">
        <f t="shared" si="1346"/>
        <v>0</v>
      </c>
      <c r="IJ183" s="166">
        <f t="shared" si="1347"/>
        <v>0</v>
      </c>
      <c r="IL183" s="166">
        <f t="shared" si="1350"/>
        <v>0</v>
      </c>
      <c r="IM183" s="166">
        <f t="shared" si="1350"/>
        <v>0</v>
      </c>
      <c r="IN183" s="166">
        <f t="shared" si="1350"/>
        <v>0</v>
      </c>
      <c r="IO183" s="166">
        <f t="shared" si="1350"/>
        <v>0</v>
      </c>
      <c r="IP183" s="166">
        <f t="shared" si="1350"/>
        <v>0</v>
      </c>
      <c r="IQ183" s="166">
        <f t="shared" si="1350"/>
        <v>0</v>
      </c>
      <c r="IR183" s="166">
        <f t="shared" si="1350"/>
        <v>0</v>
      </c>
      <c r="IS183" s="166">
        <f t="shared" si="1350"/>
        <v>0</v>
      </c>
      <c r="IT183" s="166">
        <f t="shared" si="1350"/>
        <v>0</v>
      </c>
      <c r="IU183" s="166">
        <f t="shared" si="1350"/>
        <v>0</v>
      </c>
      <c r="IV183" s="166">
        <f t="shared" si="1351"/>
        <v>0</v>
      </c>
      <c r="IW183" s="166">
        <f t="shared" si="1351"/>
        <v>0</v>
      </c>
      <c r="IX183" s="166">
        <f t="shared" si="1351"/>
        <v>0</v>
      </c>
      <c r="IY183" s="166">
        <f t="shared" si="1351"/>
        <v>0</v>
      </c>
      <c r="IZ183" s="166">
        <f t="shared" si="1351"/>
        <v>0</v>
      </c>
      <c r="JA183" s="166">
        <f t="shared" si="1351"/>
        <v>0</v>
      </c>
      <c r="JB183" s="166">
        <f t="shared" si="1351"/>
        <v>0</v>
      </c>
      <c r="JC183" s="166">
        <f t="shared" si="1351"/>
        <v>0</v>
      </c>
      <c r="JD183" s="166">
        <f t="shared" si="1351"/>
        <v>0</v>
      </c>
      <c r="JE183" s="166">
        <f t="shared" si="1351"/>
        <v>0</v>
      </c>
      <c r="JF183" s="166">
        <f t="shared" si="1352"/>
        <v>0</v>
      </c>
      <c r="JG183" s="166">
        <f t="shared" si="1352"/>
        <v>0</v>
      </c>
      <c r="JH183" s="166">
        <f t="shared" si="1352"/>
        <v>0</v>
      </c>
      <c r="JI183" s="166">
        <f t="shared" si="1352"/>
        <v>0</v>
      </c>
      <c r="JJ183" s="166">
        <f t="shared" si="1352"/>
        <v>0</v>
      </c>
      <c r="JK183" s="166">
        <f t="shared" si="1352"/>
        <v>0</v>
      </c>
      <c r="JL183" s="166">
        <f t="shared" si="1352"/>
        <v>0</v>
      </c>
      <c r="JM183" s="166">
        <f t="shared" si="1352"/>
        <v>0</v>
      </c>
      <c r="JN183" s="166">
        <f t="shared" si="1352"/>
        <v>0</v>
      </c>
      <c r="JO183" s="166">
        <f t="shared" si="1352"/>
        <v>0</v>
      </c>
      <c r="JP183" s="166">
        <f t="shared" si="1353"/>
        <v>0</v>
      </c>
      <c r="JQ183" s="166">
        <f t="shared" si="1353"/>
        <v>0</v>
      </c>
      <c r="JR183" s="166">
        <f t="shared" si="1353"/>
        <v>0</v>
      </c>
      <c r="JS183" s="166">
        <f t="shared" si="1353"/>
        <v>0</v>
      </c>
      <c r="JT183" s="166">
        <f t="shared" si="1353"/>
        <v>0</v>
      </c>
      <c r="JU183" s="166">
        <f t="shared" si="1353"/>
        <v>0</v>
      </c>
      <c r="JV183" s="166">
        <f t="shared" si="1353"/>
        <v>0</v>
      </c>
      <c r="JW183" s="166">
        <f t="shared" si="1353"/>
        <v>0</v>
      </c>
      <c r="JX183" s="166">
        <f t="shared" si="1353"/>
        <v>0</v>
      </c>
      <c r="JY183" s="166">
        <f t="shared" si="1353"/>
        <v>0</v>
      </c>
      <c r="JZ183" s="167" t="str">
        <f>IF(MAX(IL183:JY183)=1,CONCATENATE("If no, risk for incorrect rent standard value."),"")</f>
        <v/>
      </c>
    </row>
    <row r="184" spans="1:286" ht="12.95" customHeight="1" x14ac:dyDescent="0.25">
      <c r="A184" s="285" t="s">
        <v>353</v>
      </c>
      <c r="B184" s="285"/>
      <c r="C184" s="285"/>
      <c r="D184" s="285"/>
      <c r="E184" s="285"/>
      <c r="F184" s="285"/>
      <c r="G184" s="285"/>
      <c r="H184" s="285"/>
      <c r="I184" s="285"/>
      <c r="J184" s="285"/>
      <c r="K184" s="285"/>
      <c r="L184" s="285"/>
      <c r="M184" s="285"/>
      <c r="N184" s="285"/>
      <c r="O184" s="285"/>
      <c r="P184" s="285"/>
      <c r="Q184" s="285"/>
      <c r="R184" s="154" t="str">
        <f t="shared" si="1239"/>
        <v/>
      </c>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298"/>
      <c r="BH184" s="299"/>
      <c r="BI184" s="299"/>
      <c r="BJ184" s="299"/>
      <c r="BK184" s="299"/>
      <c r="BL184" s="299"/>
      <c r="BM184" s="299"/>
      <c r="BN184" s="299"/>
      <c r="BO184" s="299"/>
      <c r="BP184" s="299"/>
      <c r="BQ184" s="299"/>
      <c r="BR184" s="299"/>
      <c r="BS184" s="299"/>
      <c r="BT184" s="299"/>
      <c r="BU184" s="299"/>
      <c r="BV184" s="299"/>
      <c r="BW184" s="300"/>
      <c r="BY184" s="146"/>
      <c r="BZ184" s="158" t="str">
        <f t="shared" ref="BZ184" si="1354">IF(CB184&gt;0,CA184/CB184,"")</f>
        <v/>
      </c>
      <c r="CA184" s="166">
        <f t="shared" ref="CA184" si="1355">SUM(CD184:DQ184)</f>
        <v>0</v>
      </c>
      <c r="CB184" s="166">
        <f t="shared" ref="CB184" si="1356">SUM(DS184:FF184)</f>
        <v>0</v>
      </c>
      <c r="CD184" s="166">
        <f t="shared" si="1243"/>
        <v>0</v>
      </c>
      <c r="CE184" s="166">
        <f t="shared" si="1244"/>
        <v>0</v>
      </c>
      <c r="CF184" s="166">
        <f t="shared" si="1245"/>
        <v>0</v>
      </c>
      <c r="CG184" s="166">
        <f t="shared" si="1246"/>
        <v>0</v>
      </c>
      <c r="CH184" s="166">
        <f t="shared" si="1247"/>
        <v>0</v>
      </c>
      <c r="CI184" s="166">
        <f t="shared" si="1248"/>
        <v>0</v>
      </c>
      <c r="CJ184" s="166">
        <f t="shared" si="1249"/>
        <v>0</v>
      </c>
      <c r="CK184" s="166">
        <f t="shared" si="1250"/>
        <v>0</v>
      </c>
      <c r="CL184" s="166">
        <f t="shared" si="1251"/>
        <v>0</v>
      </c>
      <c r="CM184" s="166">
        <f t="shared" si="1252"/>
        <v>0</v>
      </c>
      <c r="CN184" s="166">
        <f t="shared" si="1253"/>
        <v>0</v>
      </c>
      <c r="CO184" s="166">
        <f t="shared" si="1254"/>
        <v>0</v>
      </c>
      <c r="CP184" s="166">
        <f t="shared" si="1255"/>
        <v>0</v>
      </c>
      <c r="CQ184" s="166">
        <f t="shared" si="1256"/>
        <v>0</v>
      </c>
      <c r="CR184" s="166">
        <f t="shared" si="1257"/>
        <v>0</v>
      </c>
      <c r="CS184" s="166">
        <f t="shared" si="1258"/>
        <v>0</v>
      </c>
      <c r="CT184" s="166">
        <f t="shared" si="1259"/>
        <v>0</v>
      </c>
      <c r="CU184" s="166">
        <f t="shared" si="1260"/>
        <v>0</v>
      </c>
      <c r="CV184" s="166">
        <f t="shared" si="1261"/>
        <v>0</v>
      </c>
      <c r="CW184" s="166">
        <f t="shared" si="1262"/>
        <v>0</v>
      </c>
      <c r="CX184" s="166">
        <f t="shared" si="1263"/>
        <v>0</v>
      </c>
      <c r="CY184" s="166">
        <f t="shared" si="1264"/>
        <v>0</v>
      </c>
      <c r="CZ184" s="166">
        <f t="shared" si="1265"/>
        <v>0</v>
      </c>
      <c r="DA184" s="166">
        <f t="shared" si="1266"/>
        <v>0</v>
      </c>
      <c r="DB184" s="166">
        <f t="shared" si="1267"/>
        <v>0</v>
      </c>
      <c r="DC184" s="166">
        <f t="shared" si="1268"/>
        <v>0</v>
      </c>
      <c r="DD184" s="166">
        <f t="shared" si="1269"/>
        <v>0</v>
      </c>
      <c r="DE184" s="166">
        <f t="shared" si="1270"/>
        <v>0</v>
      </c>
      <c r="DF184" s="166">
        <f t="shared" si="1271"/>
        <v>0</v>
      </c>
      <c r="DG184" s="166">
        <f t="shared" si="1272"/>
        <v>0</v>
      </c>
      <c r="DH184" s="166">
        <f t="shared" si="1273"/>
        <v>0</v>
      </c>
      <c r="DI184" s="166">
        <f t="shared" si="1274"/>
        <v>0</v>
      </c>
      <c r="DJ184" s="166">
        <f t="shared" si="1275"/>
        <v>0</v>
      </c>
      <c r="DK184" s="166">
        <f t="shared" si="1276"/>
        <v>0</v>
      </c>
      <c r="DL184" s="166">
        <f t="shared" si="1277"/>
        <v>0</v>
      </c>
      <c r="DM184" s="166">
        <f t="shared" si="1278"/>
        <v>0</v>
      </c>
      <c r="DN184" s="166">
        <f t="shared" si="1279"/>
        <v>0</v>
      </c>
      <c r="DO184" s="166">
        <f t="shared" si="1280"/>
        <v>0</v>
      </c>
      <c r="DP184" s="166">
        <f t="shared" si="1281"/>
        <v>0</v>
      </c>
      <c r="DQ184" s="166">
        <f t="shared" si="1282"/>
        <v>0</v>
      </c>
      <c r="DS184" s="166">
        <f t="shared" si="1283"/>
        <v>0</v>
      </c>
      <c r="DT184" s="166">
        <f t="shared" si="1284"/>
        <v>0</v>
      </c>
      <c r="DU184" s="166">
        <f t="shared" si="1285"/>
        <v>0</v>
      </c>
      <c r="DV184" s="166">
        <f t="shared" si="1286"/>
        <v>0</v>
      </c>
      <c r="DW184" s="166">
        <f t="shared" si="1287"/>
        <v>0</v>
      </c>
      <c r="DX184" s="166">
        <f t="shared" si="1288"/>
        <v>0</v>
      </c>
      <c r="DY184" s="166">
        <f t="shared" si="1289"/>
        <v>0</v>
      </c>
      <c r="DZ184" s="166">
        <f t="shared" si="1290"/>
        <v>0</v>
      </c>
      <c r="EA184" s="166">
        <f t="shared" si="1291"/>
        <v>0</v>
      </c>
      <c r="EB184" s="166">
        <f t="shared" si="1292"/>
        <v>0</v>
      </c>
      <c r="EC184" s="166">
        <f t="shared" si="1293"/>
        <v>0</v>
      </c>
      <c r="ED184" s="166">
        <f t="shared" si="1294"/>
        <v>0</v>
      </c>
      <c r="EE184" s="166">
        <f t="shared" si="1295"/>
        <v>0</v>
      </c>
      <c r="EF184" s="166">
        <f t="shared" si="1296"/>
        <v>0</v>
      </c>
      <c r="EG184" s="166">
        <f t="shared" si="1297"/>
        <v>0</v>
      </c>
      <c r="EH184" s="166">
        <f t="shared" si="1298"/>
        <v>0</v>
      </c>
      <c r="EI184" s="166">
        <f t="shared" si="1299"/>
        <v>0</v>
      </c>
      <c r="EJ184" s="166">
        <f t="shared" si="1300"/>
        <v>0</v>
      </c>
      <c r="EK184" s="166">
        <f t="shared" si="1301"/>
        <v>0</v>
      </c>
      <c r="EL184" s="166">
        <f t="shared" si="1302"/>
        <v>0</v>
      </c>
      <c r="EM184" s="166">
        <f t="shared" si="1303"/>
        <v>0</v>
      </c>
      <c r="EN184" s="166">
        <f t="shared" si="1304"/>
        <v>0</v>
      </c>
      <c r="EO184" s="166">
        <f t="shared" si="1305"/>
        <v>0</v>
      </c>
      <c r="EP184" s="166">
        <f t="shared" si="1306"/>
        <v>0</v>
      </c>
      <c r="EQ184" s="166">
        <f t="shared" si="1307"/>
        <v>0</v>
      </c>
      <c r="ER184" s="166">
        <f t="shared" si="1308"/>
        <v>0</v>
      </c>
      <c r="ES184" s="166">
        <f t="shared" si="1309"/>
        <v>0</v>
      </c>
      <c r="ET184" s="166">
        <f t="shared" si="1310"/>
        <v>0</v>
      </c>
      <c r="EU184" s="166">
        <f t="shared" si="1311"/>
        <v>0</v>
      </c>
      <c r="EV184" s="166">
        <f t="shared" si="1312"/>
        <v>0</v>
      </c>
      <c r="EW184" s="166">
        <f t="shared" si="1313"/>
        <v>0</v>
      </c>
      <c r="EX184" s="166">
        <f t="shared" si="1314"/>
        <v>0</v>
      </c>
      <c r="EY184" s="166">
        <f t="shared" si="1315"/>
        <v>0</v>
      </c>
      <c r="EZ184" s="166">
        <f t="shared" si="1316"/>
        <v>0</v>
      </c>
      <c r="FA184" s="166">
        <f t="shared" si="1317"/>
        <v>0</v>
      </c>
      <c r="FB184" s="166">
        <f t="shared" si="1318"/>
        <v>0</v>
      </c>
      <c r="FC184" s="166">
        <f t="shared" si="1319"/>
        <v>0</v>
      </c>
      <c r="FD184" s="166">
        <f t="shared" si="1320"/>
        <v>0</v>
      </c>
      <c r="FE184" s="166">
        <f t="shared" si="1321"/>
        <v>0</v>
      </c>
      <c r="FF184" s="166">
        <f t="shared" si="1322"/>
        <v>0</v>
      </c>
      <c r="FH184" s="166">
        <f t="shared" ref="FH184:FX184" si="1357">IF(AND(S184&lt;&gt;"",DS184=1),1,0)</f>
        <v>0</v>
      </c>
      <c r="FI184" s="166">
        <f t="shared" si="1357"/>
        <v>0</v>
      </c>
      <c r="FJ184" s="166">
        <f t="shared" si="1357"/>
        <v>0</v>
      </c>
      <c r="FK184" s="166">
        <f t="shared" si="1357"/>
        <v>0</v>
      </c>
      <c r="FL184" s="166">
        <f t="shared" si="1357"/>
        <v>0</v>
      </c>
      <c r="FM184" s="166">
        <f t="shared" si="1357"/>
        <v>0</v>
      </c>
      <c r="FN184" s="166">
        <f t="shared" si="1357"/>
        <v>0</v>
      </c>
      <c r="FO184" s="166">
        <f t="shared" si="1357"/>
        <v>0</v>
      </c>
      <c r="FP184" s="166">
        <f t="shared" si="1357"/>
        <v>0</v>
      </c>
      <c r="FQ184" s="166">
        <f t="shared" si="1357"/>
        <v>0</v>
      </c>
      <c r="FR184" s="166">
        <f t="shared" si="1357"/>
        <v>0</v>
      </c>
      <c r="FS184" s="166">
        <f t="shared" si="1357"/>
        <v>0</v>
      </c>
      <c r="FT184" s="166">
        <f t="shared" si="1357"/>
        <v>0</v>
      </c>
      <c r="FU184" s="166">
        <f t="shared" si="1357"/>
        <v>0</v>
      </c>
      <c r="FV184" s="166">
        <f t="shared" si="1357"/>
        <v>0</v>
      </c>
      <c r="FW184" s="166">
        <f t="shared" si="1357"/>
        <v>0</v>
      </c>
      <c r="FX184" s="166">
        <f t="shared" si="1357"/>
        <v>0</v>
      </c>
      <c r="FY184" s="166">
        <f t="shared" ref="FY184" si="1358">IF(AND(AJ184&lt;&gt;"",EJ184=1),1,0)</f>
        <v>0</v>
      </c>
      <c r="FZ184" s="166">
        <f t="shared" ref="FZ184" si="1359">IF(AND(AK184&lt;&gt;"",EK184=1),1,0)</f>
        <v>0</v>
      </c>
      <c r="GA184" s="166">
        <f t="shared" ref="GA184" si="1360">IF(AND(AL184&lt;&gt;"",EL184=1),1,0)</f>
        <v>0</v>
      </c>
      <c r="GB184" s="166">
        <f t="shared" ref="GB184" si="1361">IF(AND(AM184&lt;&gt;"",EM184=1),1,0)</f>
        <v>0</v>
      </c>
      <c r="GC184" s="166">
        <f t="shared" ref="GC184" si="1362">IF(AND(AN184&lt;&gt;"",EN184=1),1,0)</f>
        <v>0</v>
      </c>
      <c r="GD184" s="166">
        <f t="shared" ref="GD184" si="1363">IF(AND(AO184&lt;&gt;"",EO184=1),1,0)</f>
        <v>0</v>
      </c>
      <c r="GE184" s="166">
        <f t="shared" ref="GE184" si="1364">IF(AND(AP184&lt;&gt;"",EP184=1),1,0)</f>
        <v>0</v>
      </c>
      <c r="GF184" s="166">
        <f t="shared" ref="GF184" si="1365">IF(AND(AQ184&lt;&gt;"",EQ184=1),1,0)</f>
        <v>0</v>
      </c>
      <c r="GG184" s="166">
        <f t="shared" ref="GG184" si="1366">IF(AND(AR184&lt;&gt;"",ER184=1),1,0)</f>
        <v>0</v>
      </c>
      <c r="GH184" s="166">
        <f t="shared" ref="GH184" si="1367">IF(AND(AS184&lt;&gt;"",ES184=1),1,0)</f>
        <v>0</v>
      </c>
      <c r="GI184" s="166">
        <f t="shared" ref="GI184" si="1368">IF(AND(AT184&lt;&gt;"",ET184=1),1,0)</f>
        <v>0</v>
      </c>
      <c r="GJ184" s="166">
        <f t="shared" ref="GJ184" si="1369">IF(AND(AU184&lt;&gt;"",EU184=1),1,0)</f>
        <v>0</v>
      </c>
      <c r="GK184" s="166">
        <f t="shared" ref="GK184" si="1370">IF(AND(AV184&lt;&gt;"",EV184=1),1,0)</f>
        <v>0</v>
      </c>
      <c r="GL184" s="166">
        <f t="shared" ref="GL184" si="1371">IF(AND(AW184&lt;&gt;"",EW184=1),1,0)</f>
        <v>0</v>
      </c>
      <c r="GM184" s="166">
        <f t="shared" ref="GM184" si="1372">IF(AND(AX184&lt;&gt;"",EX184=1),1,0)</f>
        <v>0</v>
      </c>
      <c r="GN184" s="166">
        <f t="shared" ref="GN184" si="1373">IF(AND(AY184&lt;&gt;"",EY184=1),1,0)</f>
        <v>0</v>
      </c>
      <c r="GO184" s="166">
        <f t="shared" ref="GO184" si="1374">IF(AND(AZ184&lt;&gt;"",EZ184=1),1,0)</f>
        <v>0</v>
      </c>
      <c r="GP184" s="166">
        <f t="shared" ref="GP184" si="1375">IF(AND(BA184&lt;&gt;"",FA184=1),1,0)</f>
        <v>0</v>
      </c>
      <c r="GQ184" s="166">
        <f t="shared" ref="GQ184" si="1376">IF(AND(BB184&lt;&gt;"",FB184=1),1,0)</f>
        <v>0</v>
      </c>
      <c r="GR184" s="166">
        <f t="shared" ref="GR184" si="1377">IF(AND(BC184&lt;&gt;"",FC184=1),1,0)</f>
        <v>0</v>
      </c>
      <c r="GS184" s="166">
        <f t="shared" ref="GS184" si="1378">IF(AND(BD184&lt;&gt;"",FD184=1),1,0)</f>
        <v>0</v>
      </c>
      <c r="GT184" s="166">
        <f t="shared" ref="GT184" si="1379">IF(AND(BE184&lt;&gt;"",FE184=1),1,0)</f>
        <v>0</v>
      </c>
      <c r="GU184" s="166">
        <f t="shared" ref="GU184" si="1380">IF(AND(BF184&lt;&gt;"",FF184=1),1,0)</f>
        <v>0</v>
      </c>
      <c r="GW184" s="166">
        <f t="shared" ref="GW184:IC184" si="1381">IF(AND(FH184=1,DS184=1,CD184=0),1,0)</f>
        <v>0</v>
      </c>
      <c r="GX184" s="166">
        <f t="shared" si="1381"/>
        <v>0</v>
      </c>
      <c r="GY184" s="166">
        <f t="shared" si="1381"/>
        <v>0</v>
      </c>
      <c r="GZ184" s="166">
        <f t="shared" si="1381"/>
        <v>0</v>
      </c>
      <c r="HA184" s="166">
        <f t="shared" si="1381"/>
        <v>0</v>
      </c>
      <c r="HB184" s="166">
        <f t="shared" si="1381"/>
        <v>0</v>
      </c>
      <c r="HC184" s="166">
        <f t="shared" si="1381"/>
        <v>0</v>
      </c>
      <c r="HD184" s="166">
        <f t="shared" si="1381"/>
        <v>0</v>
      </c>
      <c r="HE184" s="166">
        <f t="shared" si="1381"/>
        <v>0</v>
      </c>
      <c r="HF184" s="166">
        <f t="shared" si="1381"/>
        <v>0</v>
      </c>
      <c r="HG184" s="166">
        <f t="shared" si="1381"/>
        <v>0</v>
      </c>
      <c r="HH184" s="166">
        <f t="shared" si="1381"/>
        <v>0</v>
      </c>
      <c r="HI184" s="166">
        <f t="shared" si="1381"/>
        <v>0</v>
      </c>
      <c r="HJ184" s="166">
        <f t="shared" si="1381"/>
        <v>0</v>
      </c>
      <c r="HK184" s="166">
        <f t="shared" si="1381"/>
        <v>0</v>
      </c>
      <c r="HL184" s="166">
        <f t="shared" si="1381"/>
        <v>0</v>
      </c>
      <c r="HM184" s="166">
        <f t="shared" si="1381"/>
        <v>0</v>
      </c>
      <c r="HN184" s="166">
        <f t="shared" si="1381"/>
        <v>0</v>
      </c>
      <c r="HO184" s="166">
        <f t="shared" si="1381"/>
        <v>0</v>
      </c>
      <c r="HP184" s="166">
        <f t="shared" si="1381"/>
        <v>0</v>
      </c>
      <c r="HQ184" s="166">
        <f t="shared" si="1381"/>
        <v>0</v>
      </c>
      <c r="HR184" s="166">
        <f t="shared" si="1381"/>
        <v>0</v>
      </c>
      <c r="HS184" s="166">
        <f t="shared" si="1381"/>
        <v>0</v>
      </c>
      <c r="HT184" s="166">
        <f t="shared" si="1381"/>
        <v>0</v>
      </c>
      <c r="HU184" s="166">
        <f t="shared" si="1381"/>
        <v>0</v>
      </c>
      <c r="HV184" s="166">
        <f t="shared" si="1381"/>
        <v>0</v>
      </c>
      <c r="HW184" s="166">
        <f t="shared" si="1381"/>
        <v>0</v>
      </c>
      <c r="HX184" s="166">
        <f t="shared" si="1381"/>
        <v>0</v>
      </c>
      <c r="HY184" s="166">
        <f t="shared" si="1381"/>
        <v>0</v>
      </c>
      <c r="HZ184" s="166">
        <f t="shared" si="1381"/>
        <v>0</v>
      </c>
      <c r="IA184" s="166">
        <f t="shared" si="1381"/>
        <v>0</v>
      </c>
      <c r="IB184" s="166">
        <f t="shared" si="1381"/>
        <v>0</v>
      </c>
      <c r="IC184" s="166">
        <f t="shared" si="1381"/>
        <v>0</v>
      </c>
      <c r="ID184" s="166">
        <f t="shared" ref="ID184" si="1382">IF(AND(GO184=1,EZ184=1,DK184=0),1,0)</f>
        <v>0</v>
      </c>
      <c r="IE184" s="166">
        <f t="shared" ref="IE184" si="1383">IF(AND(GP184=1,FA184=1,DL184=0),1,0)</f>
        <v>0</v>
      </c>
      <c r="IF184" s="166">
        <f t="shared" ref="IF184" si="1384">IF(AND(GQ184=1,FB184=1,DM184=0),1,0)</f>
        <v>0</v>
      </c>
      <c r="IG184" s="166">
        <f t="shared" ref="IG184" si="1385">IF(AND(GR184=1,FC184=1,DN184=0),1,0)</f>
        <v>0</v>
      </c>
      <c r="IH184" s="166">
        <f t="shared" ref="IH184" si="1386">IF(AND(GS184=1,FD184=1,DO184=0),1,0)</f>
        <v>0</v>
      </c>
      <c r="II184" s="166">
        <f t="shared" ref="II184" si="1387">IF(AND(GT184=1,FE184=1,DP184=0),1,0)</f>
        <v>0</v>
      </c>
      <c r="IJ184" s="166">
        <f t="shared" ref="IJ184" si="1388">IF(AND(GU184=1,FF184=1,DQ184=0),1,0)</f>
        <v>0</v>
      </c>
      <c r="IL184" s="166">
        <f t="shared" si="1350"/>
        <v>0</v>
      </c>
      <c r="IM184" s="166">
        <f t="shared" si="1350"/>
        <v>0</v>
      </c>
      <c r="IN184" s="166">
        <f t="shared" si="1350"/>
        <v>0</v>
      </c>
      <c r="IO184" s="166">
        <f t="shared" si="1350"/>
        <v>0</v>
      </c>
      <c r="IP184" s="166">
        <f t="shared" si="1350"/>
        <v>0</v>
      </c>
      <c r="IQ184" s="166">
        <f t="shared" si="1350"/>
        <v>0</v>
      </c>
      <c r="IR184" s="166">
        <f t="shared" si="1350"/>
        <v>0</v>
      </c>
      <c r="IS184" s="166">
        <f t="shared" si="1350"/>
        <v>0</v>
      </c>
      <c r="IT184" s="166">
        <f t="shared" si="1350"/>
        <v>0</v>
      </c>
      <c r="IU184" s="166">
        <f t="shared" si="1350"/>
        <v>0</v>
      </c>
      <c r="IV184" s="166">
        <f t="shared" si="1351"/>
        <v>0</v>
      </c>
      <c r="IW184" s="166">
        <f t="shared" si="1351"/>
        <v>0</v>
      </c>
      <c r="IX184" s="166">
        <f t="shared" si="1351"/>
        <v>0</v>
      </c>
      <c r="IY184" s="166">
        <f t="shared" si="1351"/>
        <v>0</v>
      </c>
      <c r="IZ184" s="166">
        <f t="shared" si="1351"/>
        <v>0</v>
      </c>
      <c r="JA184" s="166">
        <f t="shared" si="1351"/>
        <v>0</v>
      </c>
      <c r="JB184" s="166">
        <f t="shared" si="1351"/>
        <v>0</v>
      </c>
      <c r="JC184" s="166">
        <f t="shared" si="1351"/>
        <v>0</v>
      </c>
      <c r="JD184" s="166">
        <f t="shared" si="1351"/>
        <v>0</v>
      </c>
      <c r="JE184" s="166">
        <f t="shared" si="1351"/>
        <v>0</v>
      </c>
      <c r="JF184" s="166">
        <f t="shared" si="1352"/>
        <v>0</v>
      </c>
      <c r="JG184" s="166">
        <f t="shared" si="1352"/>
        <v>0</v>
      </c>
      <c r="JH184" s="166">
        <f t="shared" si="1352"/>
        <v>0</v>
      </c>
      <c r="JI184" s="166">
        <f t="shared" si="1352"/>
        <v>0</v>
      </c>
      <c r="JJ184" s="166">
        <f t="shared" si="1352"/>
        <v>0</v>
      </c>
      <c r="JK184" s="166">
        <f t="shared" si="1352"/>
        <v>0</v>
      </c>
      <c r="JL184" s="166">
        <f t="shared" si="1352"/>
        <v>0</v>
      </c>
      <c r="JM184" s="166">
        <f t="shared" si="1352"/>
        <v>0</v>
      </c>
      <c r="JN184" s="166">
        <f t="shared" si="1352"/>
        <v>0</v>
      </c>
      <c r="JO184" s="166">
        <f t="shared" si="1352"/>
        <v>0</v>
      </c>
      <c r="JP184" s="166">
        <f t="shared" si="1353"/>
        <v>0</v>
      </c>
      <c r="JQ184" s="166">
        <f t="shared" si="1353"/>
        <v>0</v>
      </c>
      <c r="JR184" s="166">
        <f t="shared" si="1353"/>
        <v>0</v>
      </c>
      <c r="JS184" s="166">
        <f t="shared" si="1353"/>
        <v>0</v>
      </c>
      <c r="JT184" s="166">
        <f t="shared" si="1353"/>
        <v>0</v>
      </c>
      <c r="JU184" s="166">
        <f t="shared" si="1353"/>
        <v>0</v>
      </c>
      <c r="JV184" s="166">
        <f t="shared" si="1353"/>
        <v>0</v>
      </c>
      <c r="JW184" s="166">
        <f t="shared" si="1353"/>
        <v>0</v>
      </c>
      <c r="JX184" s="166">
        <f t="shared" si="1353"/>
        <v>0</v>
      </c>
      <c r="JY184" s="166">
        <f t="shared" si="1353"/>
        <v>0</v>
      </c>
      <c r="JZ184" s="167" t="str">
        <f>IF(MAX(IL184:JY184)=1,CONCATENATE("If no, risk for 1) overcrowding under HQS, 2) incorrect utility allowances, and 3) incorrect rent reasonableness value."),"")</f>
        <v/>
      </c>
    </row>
    <row r="185" spans="1:286" ht="12.95" customHeight="1" x14ac:dyDescent="0.25">
      <c r="A185" s="285" t="s">
        <v>331</v>
      </c>
      <c r="B185" s="285" t="s">
        <v>331</v>
      </c>
      <c r="C185" s="285" t="s">
        <v>331</v>
      </c>
      <c r="D185" s="285" t="s">
        <v>331</v>
      </c>
      <c r="E185" s="285" t="s">
        <v>331</v>
      </c>
      <c r="F185" s="285" t="s">
        <v>331</v>
      </c>
      <c r="G185" s="285" t="s">
        <v>331</v>
      </c>
      <c r="H185" s="285" t="s">
        <v>331</v>
      </c>
      <c r="I185" s="285" t="s">
        <v>331</v>
      </c>
      <c r="J185" s="285" t="s">
        <v>331</v>
      </c>
      <c r="K185" s="285" t="s">
        <v>331</v>
      </c>
      <c r="L185" s="285" t="s">
        <v>331</v>
      </c>
      <c r="M185" s="285" t="s">
        <v>331</v>
      </c>
      <c r="N185" s="285" t="s">
        <v>331</v>
      </c>
      <c r="O185" s="285" t="s">
        <v>331</v>
      </c>
      <c r="P185" s="285" t="s">
        <v>331</v>
      </c>
      <c r="Q185" s="285" t="s">
        <v>331</v>
      </c>
      <c r="R185" s="154" t="str">
        <f t="shared" si="1239"/>
        <v/>
      </c>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298"/>
      <c r="BH185" s="299"/>
      <c r="BI185" s="299"/>
      <c r="BJ185" s="299"/>
      <c r="BK185" s="299"/>
      <c r="BL185" s="299"/>
      <c r="BM185" s="299"/>
      <c r="BN185" s="299"/>
      <c r="BO185" s="299"/>
      <c r="BP185" s="299"/>
      <c r="BQ185" s="299"/>
      <c r="BR185" s="299"/>
      <c r="BS185" s="299"/>
      <c r="BT185" s="299"/>
      <c r="BU185" s="299"/>
      <c r="BV185" s="299"/>
      <c r="BW185" s="300"/>
      <c r="BY185" s="146"/>
      <c r="BZ185" s="158" t="str">
        <f t="shared" si="1240"/>
        <v/>
      </c>
      <c r="CA185" s="166">
        <f t="shared" si="1241"/>
        <v>0</v>
      </c>
      <c r="CB185" s="166">
        <f t="shared" si="1242"/>
        <v>0</v>
      </c>
      <c r="CD185" s="166">
        <f t="shared" si="1243"/>
        <v>0</v>
      </c>
      <c r="CE185" s="166">
        <f t="shared" si="1244"/>
        <v>0</v>
      </c>
      <c r="CF185" s="166">
        <f t="shared" si="1245"/>
        <v>0</v>
      </c>
      <c r="CG185" s="166">
        <f t="shared" si="1246"/>
        <v>0</v>
      </c>
      <c r="CH185" s="166">
        <f t="shared" si="1247"/>
        <v>0</v>
      </c>
      <c r="CI185" s="166">
        <f t="shared" si="1248"/>
        <v>0</v>
      </c>
      <c r="CJ185" s="166">
        <f t="shared" si="1249"/>
        <v>0</v>
      </c>
      <c r="CK185" s="166">
        <f t="shared" si="1250"/>
        <v>0</v>
      </c>
      <c r="CL185" s="166">
        <f t="shared" si="1251"/>
        <v>0</v>
      </c>
      <c r="CM185" s="166">
        <f t="shared" si="1252"/>
        <v>0</v>
      </c>
      <c r="CN185" s="166">
        <f t="shared" si="1253"/>
        <v>0</v>
      </c>
      <c r="CO185" s="166">
        <f t="shared" si="1254"/>
        <v>0</v>
      </c>
      <c r="CP185" s="166">
        <f t="shared" si="1255"/>
        <v>0</v>
      </c>
      <c r="CQ185" s="166">
        <f t="shared" si="1256"/>
        <v>0</v>
      </c>
      <c r="CR185" s="166">
        <f t="shared" si="1257"/>
        <v>0</v>
      </c>
      <c r="CS185" s="166">
        <f t="shared" si="1258"/>
        <v>0</v>
      </c>
      <c r="CT185" s="166">
        <f t="shared" si="1259"/>
        <v>0</v>
      </c>
      <c r="CU185" s="166">
        <f t="shared" si="1260"/>
        <v>0</v>
      </c>
      <c r="CV185" s="166">
        <f t="shared" si="1261"/>
        <v>0</v>
      </c>
      <c r="CW185" s="166">
        <f t="shared" si="1262"/>
        <v>0</v>
      </c>
      <c r="CX185" s="166">
        <f t="shared" si="1263"/>
        <v>0</v>
      </c>
      <c r="CY185" s="166">
        <f t="shared" si="1264"/>
        <v>0</v>
      </c>
      <c r="CZ185" s="166">
        <f t="shared" si="1265"/>
        <v>0</v>
      </c>
      <c r="DA185" s="166">
        <f t="shared" si="1266"/>
        <v>0</v>
      </c>
      <c r="DB185" s="166">
        <f t="shared" si="1267"/>
        <v>0</v>
      </c>
      <c r="DC185" s="166">
        <f t="shared" si="1268"/>
        <v>0</v>
      </c>
      <c r="DD185" s="166">
        <f t="shared" si="1269"/>
        <v>0</v>
      </c>
      <c r="DE185" s="166">
        <f t="shared" si="1270"/>
        <v>0</v>
      </c>
      <c r="DF185" s="166">
        <f t="shared" si="1271"/>
        <v>0</v>
      </c>
      <c r="DG185" s="166">
        <f t="shared" si="1272"/>
        <v>0</v>
      </c>
      <c r="DH185" s="166">
        <f t="shared" si="1273"/>
        <v>0</v>
      </c>
      <c r="DI185" s="166">
        <f t="shared" si="1274"/>
        <v>0</v>
      </c>
      <c r="DJ185" s="166">
        <f t="shared" si="1275"/>
        <v>0</v>
      </c>
      <c r="DK185" s="166">
        <f t="shared" si="1276"/>
        <v>0</v>
      </c>
      <c r="DL185" s="166">
        <f t="shared" si="1277"/>
        <v>0</v>
      </c>
      <c r="DM185" s="166">
        <f t="shared" si="1278"/>
        <v>0</v>
      </c>
      <c r="DN185" s="166">
        <f t="shared" si="1279"/>
        <v>0</v>
      </c>
      <c r="DO185" s="166">
        <f t="shared" si="1280"/>
        <v>0</v>
      </c>
      <c r="DP185" s="166">
        <f t="shared" si="1281"/>
        <v>0</v>
      </c>
      <c r="DQ185" s="166">
        <f t="shared" si="1282"/>
        <v>0</v>
      </c>
      <c r="DS185" s="166">
        <f t="shared" si="1283"/>
        <v>0</v>
      </c>
      <c r="DT185" s="166">
        <f t="shared" si="1284"/>
        <v>0</v>
      </c>
      <c r="DU185" s="166">
        <f t="shared" si="1285"/>
        <v>0</v>
      </c>
      <c r="DV185" s="166">
        <f t="shared" si="1286"/>
        <v>0</v>
      </c>
      <c r="DW185" s="166">
        <f t="shared" si="1287"/>
        <v>0</v>
      </c>
      <c r="DX185" s="166">
        <f t="shared" si="1288"/>
        <v>0</v>
      </c>
      <c r="DY185" s="166">
        <f t="shared" si="1289"/>
        <v>0</v>
      </c>
      <c r="DZ185" s="166">
        <f t="shared" si="1290"/>
        <v>0</v>
      </c>
      <c r="EA185" s="166">
        <f t="shared" si="1291"/>
        <v>0</v>
      </c>
      <c r="EB185" s="166">
        <f t="shared" si="1292"/>
        <v>0</v>
      </c>
      <c r="EC185" s="166">
        <f t="shared" si="1293"/>
        <v>0</v>
      </c>
      <c r="ED185" s="166">
        <f t="shared" si="1294"/>
        <v>0</v>
      </c>
      <c r="EE185" s="166">
        <f t="shared" si="1295"/>
        <v>0</v>
      </c>
      <c r="EF185" s="166">
        <f t="shared" si="1296"/>
        <v>0</v>
      </c>
      <c r="EG185" s="166">
        <f t="shared" si="1297"/>
        <v>0</v>
      </c>
      <c r="EH185" s="166">
        <f t="shared" si="1298"/>
        <v>0</v>
      </c>
      <c r="EI185" s="166">
        <f t="shared" si="1299"/>
        <v>0</v>
      </c>
      <c r="EJ185" s="166">
        <f t="shared" si="1300"/>
        <v>0</v>
      </c>
      <c r="EK185" s="166">
        <f t="shared" si="1301"/>
        <v>0</v>
      </c>
      <c r="EL185" s="166">
        <f t="shared" si="1302"/>
        <v>0</v>
      </c>
      <c r="EM185" s="166">
        <f t="shared" si="1303"/>
        <v>0</v>
      </c>
      <c r="EN185" s="166">
        <f t="shared" si="1304"/>
        <v>0</v>
      </c>
      <c r="EO185" s="166">
        <f t="shared" si="1305"/>
        <v>0</v>
      </c>
      <c r="EP185" s="166">
        <f t="shared" si="1306"/>
        <v>0</v>
      </c>
      <c r="EQ185" s="166">
        <f t="shared" si="1307"/>
        <v>0</v>
      </c>
      <c r="ER185" s="166">
        <f t="shared" si="1308"/>
        <v>0</v>
      </c>
      <c r="ES185" s="166">
        <f t="shared" si="1309"/>
        <v>0</v>
      </c>
      <c r="ET185" s="166">
        <f t="shared" si="1310"/>
        <v>0</v>
      </c>
      <c r="EU185" s="166">
        <f t="shared" si="1311"/>
        <v>0</v>
      </c>
      <c r="EV185" s="166">
        <f t="shared" si="1312"/>
        <v>0</v>
      </c>
      <c r="EW185" s="166">
        <f t="shared" si="1313"/>
        <v>0</v>
      </c>
      <c r="EX185" s="166">
        <f t="shared" si="1314"/>
        <v>0</v>
      </c>
      <c r="EY185" s="166">
        <f t="shared" si="1315"/>
        <v>0</v>
      </c>
      <c r="EZ185" s="166">
        <f t="shared" si="1316"/>
        <v>0</v>
      </c>
      <c r="FA185" s="166">
        <f t="shared" si="1317"/>
        <v>0</v>
      </c>
      <c r="FB185" s="166">
        <f t="shared" si="1318"/>
        <v>0</v>
      </c>
      <c r="FC185" s="166">
        <f t="shared" si="1319"/>
        <v>0</v>
      </c>
      <c r="FD185" s="166">
        <f t="shared" si="1320"/>
        <v>0</v>
      </c>
      <c r="FE185" s="166">
        <f t="shared" si="1321"/>
        <v>0</v>
      </c>
      <c r="FF185" s="166">
        <f t="shared" si="1322"/>
        <v>0</v>
      </c>
      <c r="FH185" s="166">
        <f t="shared" si="1349"/>
        <v>0</v>
      </c>
      <c r="FI185" s="166">
        <f t="shared" si="1323"/>
        <v>0</v>
      </c>
      <c r="FJ185" s="166">
        <f t="shared" si="1323"/>
        <v>0</v>
      </c>
      <c r="FK185" s="166">
        <f t="shared" si="1323"/>
        <v>0</v>
      </c>
      <c r="FL185" s="166">
        <f t="shared" si="1323"/>
        <v>0</v>
      </c>
      <c r="FM185" s="166">
        <f t="shared" si="1323"/>
        <v>0</v>
      </c>
      <c r="FN185" s="166">
        <f t="shared" si="1323"/>
        <v>0</v>
      </c>
      <c r="FO185" s="166">
        <f t="shared" si="1323"/>
        <v>0</v>
      </c>
      <c r="FP185" s="166">
        <f t="shared" si="1323"/>
        <v>0</v>
      </c>
      <c r="FQ185" s="166">
        <f t="shared" si="1323"/>
        <v>0</v>
      </c>
      <c r="FR185" s="166">
        <f t="shared" si="1323"/>
        <v>0</v>
      </c>
      <c r="FS185" s="166">
        <f t="shared" si="1323"/>
        <v>0</v>
      </c>
      <c r="FT185" s="166">
        <f t="shared" si="1323"/>
        <v>0</v>
      </c>
      <c r="FU185" s="166">
        <f t="shared" si="1323"/>
        <v>0</v>
      </c>
      <c r="FV185" s="166">
        <f t="shared" si="1323"/>
        <v>0</v>
      </c>
      <c r="FW185" s="166">
        <f t="shared" si="1323"/>
        <v>0</v>
      </c>
      <c r="FX185" s="166">
        <f t="shared" si="1323"/>
        <v>0</v>
      </c>
      <c r="FY185" s="166">
        <f t="shared" si="1324"/>
        <v>0</v>
      </c>
      <c r="FZ185" s="166">
        <f t="shared" si="1324"/>
        <v>0</v>
      </c>
      <c r="GA185" s="166">
        <f t="shared" si="1324"/>
        <v>0</v>
      </c>
      <c r="GB185" s="166">
        <f t="shared" si="1324"/>
        <v>0</v>
      </c>
      <c r="GC185" s="166">
        <f t="shared" si="1324"/>
        <v>0</v>
      </c>
      <c r="GD185" s="166">
        <f t="shared" si="1324"/>
        <v>0</v>
      </c>
      <c r="GE185" s="166">
        <f t="shared" si="1324"/>
        <v>0</v>
      </c>
      <c r="GF185" s="166">
        <f t="shared" si="1324"/>
        <v>0</v>
      </c>
      <c r="GG185" s="166">
        <f t="shared" si="1324"/>
        <v>0</v>
      </c>
      <c r="GH185" s="166">
        <f t="shared" si="1325"/>
        <v>0</v>
      </c>
      <c r="GI185" s="166">
        <f t="shared" si="1326"/>
        <v>0</v>
      </c>
      <c r="GJ185" s="166">
        <f t="shared" si="1327"/>
        <v>0</v>
      </c>
      <c r="GK185" s="166">
        <f t="shared" si="1328"/>
        <v>0</v>
      </c>
      <c r="GL185" s="166">
        <f t="shared" si="1329"/>
        <v>0</v>
      </c>
      <c r="GM185" s="166">
        <f t="shared" si="1330"/>
        <v>0</v>
      </c>
      <c r="GN185" s="166">
        <f t="shared" si="1331"/>
        <v>0</v>
      </c>
      <c r="GO185" s="166">
        <f t="shared" si="1332"/>
        <v>0</v>
      </c>
      <c r="GP185" s="166">
        <f t="shared" si="1333"/>
        <v>0</v>
      </c>
      <c r="GQ185" s="166">
        <f t="shared" si="1334"/>
        <v>0</v>
      </c>
      <c r="GR185" s="166">
        <f t="shared" si="1335"/>
        <v>0</v>
      </c>
      <c r="GS185" s="166">
        <f t="shared" si="1336"/>
        <v>0</v>
      </c>
      <c r="GT185" s="166">
        <f t="shared" si="1337"/>
        <v>0</v>
      </c>
      <c r="GU185" s="166">
        <f t="shared" si="1338"/>
        <v>0</v>
      </c>
      <c r="GW185" s="166">
        <f t="shared" si="1339"/>
        <v>0</v>
      </c>
      <c r="GX185" s="166">
        <f t="shared" si="1340"/>
        <v>0</v>
      </c>
      <c r="GY185" s="166">
        <f t="shared" si="1340"/>
        <v>0</v>
      </c>
      <c r="GZ185" s="166">
        <f t="shared" si="1340"/>
        <v>0</v>
      </c>
      <c r="HA185" s="166">
        <f t="shared" si="1340"/>
        <v>0</v>
      </c>
      <c r="HB185" s="166">
        <f t="shared" si="1340"/>
        <v>0</v>
      </c>
      <c r="HC185" s="166">
        <f t="shared" si="1340"/>
        <v>0</v>
      </c>
      <c r="HD185" s="166">
        <f t="shared" si="1340"/>
        <v>0</v>
      </c>
      <c r="HE185" s="166">
        <f t="shared" si="1340"/>
        <v>0</v>
      </c>
      <c r="HF185" s="166">
        <f t="shared" si="1340"/>
        <v>0</v>
      </c>
      <c r="HG185" s="166">
        <f t="shared" si="1340"/>
        <v>0</v>
      </c>
      <c r="HH185" s="166">
        <f t="shared" si="1340"/>
        <v>0</v>
      </c>
      <c r="HI185" s="166">
        <f t="shared" si="1340"/>
        <v>0</v>
      </c>
      <c r="HJ185" s="166">
        <f t="shared" si="1340"/>
        <v>0</v>
      </c>
      <c r="HK185" s="166">
        <f t="shared" si="1340"/>
        <v>0</v>
      </c>
      <c r="HL185" s="166">
        <f t="shared" si="1340"/>
        <v>0</v>
      </c>
      <c r="HM185" s="166">
        <f t="shared" si="1340"/>
        <v>0</v>
      </c>
      <c r="HN185" s="166">
        <f t="shared" si="1341"/>
        <v>0</v>
      </c>
      <c r="HO185" s="166">
        <f t="shared" si="1341"/>
        <v>0</v>
      </c>
      <c r="HP185" s="166">
        <f t="shared" si="1341"/>
        <v>0</v>
      </c>
      <c r="HQ185" s="166">
        <f t="shared" si="1341"/>
        <v>0</v>
      </c>
      <c r="HR185" s="166">
        <f t="shared" si="1341"/>
        <v>0</v>
      </c>
      <c r="HS185" s="166">
        <f t="shared" si="1341"/>
        <v>0</v>
      </c>
      <c r="HT185" s="166">
        <f t="shared" si="1341"/>
        <v>0</v>
      </c>
      <c r="HU185" s="166">
        <f t="shared" si="1341"/>
        <v>0</v>
      </c>
      <c r="HV185" s="166">
        <f t="shared" si="1341"/>
        <v>0</v>
      </c>
      <c r="HW185" s="166">
        <f t="shared" si="1341"/>
        <v>0</v>
      </c>
      <c r="HX185" s="166">
        <f t="shared" si="1341"/>
        <v>0</v>
      </c>
      <c r="HY185" s="166">
        <f t="shared" si="1341"/>
        <v>0</v>
      </c>
      <c r="HZ185" s="166">
        <f t="shared" si="1341"/>
        <v>0</v>
      </c>
      <c r="IA185" s="166">
        <f t="shared" si="1341"/>
        <v>0</v>
      </c>
      <c r="IB185" s="166">
        <f t="shared" si="1341"/>
        <v>0</v>
      </c>
      <c r="IC185" s="166">
        <f t="shared" si="1341"/>
        <v>0</v>
      </c>
      <c r="ID185" s="166">
        <f t="shared" si="1342"/>
        <v>0</v>
      </c>
      <c r="IE185" s="166">
        <f t="shared" si="1342"/>
        <v>0</v>
      </c>
      <c r="IF185" s="166">
        <f t="shared" si="1343"/>
        <v>0</v>
      </c>
      <c r="IG185" s="166">
        <f t="shared" si="1344"/>
        <v>0</v>
      </c>
      <c r="IH185" s="166">
        <f t="shared" si="1345"/>
        <v>0</v>
      </c>
      <c r="II185" s="166">
        <f t="shared" si="1346"/>
        <v>0</v>
      </c>
      <c r="IJ185" s="166">
        <f t="shared" si="1347"/>
        <v>0</v>
      </c>
      <c r="IL185" s="166">
        <f t="shared" si="1350"/>
        <v>0</v>
      </c>
      <c r="IM185" s="166">
        <f t="shared" si="1350"/>
        <v>0</v>
      </c>
      <c r="IN185" s="166">
        <f t="shared" si="1350"/>
        <v>0</v>
      </c>
      <c r="IO185" s="166">
        <f t="shared" si="1350"/>
        <v>0</v>
      </c>
      <c r="IP185" s="166">
        <f t="shared" si="1350"/>
        <v>0</v>
      </c>
      <c r="IQ185" s="166">
        <f t="shared" si="1350"/>
        <v>0</v>
      </c>
      <c r="IR185" s="166">
        <f t="shared" si="1350"/>
        <v>0</v>
      </c>
      <c r="IS185" s="166">
        <f t="shared" si="1350"/>
        <v>0</v>
      </c>
      <c r="IT185" s="166">
        <f t="shared" si="1350"/>
        <v>0</v>
      </c>
      <c r="IU185" s="166">
        <f t="shared" si="1350"/>
        <v>0</v>
      </c>
      <c r="IV185" s="166">
        <f t="shared" si="1351"/>
        <v>0</v>
      </c>
      <c r="IW185" s="166">
        <f t="shared" si="1351"/>
        <v>0</v>
      </c>
      <c r="IX185" s="166">
        <f t="shared" si="1351"/>
        <v>0</v>
      </c>
      <c r="IY185" s="166">
        <f t="shared" si="1351"/>
        <v>0</v>
      </c>
      <c r="IZ185" s="166">
        <f t="shared" si="1351"/>
        <v>0</v>
      </c>
      <c r="JA185" s="166">
        <f t="shared" si="1351"/>
        <v>0</v>
      </c>
      <c r="JB185" s="166">
        <f t="shared" si="1351"/>
        <v>0</v>
      </c>
      <c r="JC185" s="166">
        <f t="shared" si="1351"/>
        <v>0</v>
      </c>
      <c r="JD185" s="166">
        <f t="shared" si="1351"/>
        <v>0</v>
      </c>
      <c r="JE185" s="166">
        <f t="shared" si="1351"/>
        <v>0</v>
      </c>
      <c r="JF185" s="166">
        <f t="shared" si="1352"/>
        <v>0</v>
      </c>
      <c r="JG185" s="166">
        <f t="shared" si="1352"/>
        <v>0</v>
      </c>
      <c r="JH185" s="166">
        <f t="shared" si="1352"/>
        <v>0</v>
      </c>
      <c r="JI185" s="166">
        <f t="shared" si="1352"/>
        <v>0</v>
      </c>
      <c r="JJ185" s="166">
        <f t="shared" si="1352"/>
        <v>0</v>
      </c>
      <c r="JK185" s="166">
        <f t="shared" si="1352"/>
        <v>0</v>
      </c>
      <c r="JL185" s="166">
        <f t="shared" si="1352"/>
        <v>0</v>
      </c>
      <c r="JM185" s="166">
        <f t="shared" si="1352"/>
        <v>0</v>
      </c>
      <c r="JN185" s="166">
        <f t="shared" si="1352"/>
        <v>0</v>
      </c>
      <c r="JO185" s="166">
        <f t="shared" si="1352"/>
        <v>0</v>
      </c>
      <c r="JP185" s="166">
        <f t="shared" si="1353"/>
        <v>0</v>
      </c>
      <c r="JQ185" s="166">
        <f t="shared" si="1353"/>
        <v>0</v>
      </c>
      <c r="JR185" s="166">
        <f t="shared" si="1353"/>
        <v>0</v>
      </c>
      <c r="JS185" s="166">
        <f t="shared" si="1353"/>
        <v>0</v>
      </c>
      <c r="JT185" s="166">
        <f t="shared" si="1353"/>
        <v>0</v>
      </c>
      <c r="JU185" s="166">
        <f t="shared" si="1353"/>
        <v>0</v>
      </c>
      <c r="JV185" s="166">
        <f t="shared" si="1353"/>
        <v>0</v>
      </c>
      <c r="JW185" s="166">
        <f t="shared" si="1353"/>
        <v>0</v>
      </c>
      <c r="JX185" s="166">
        <f t="shared" si="1353"/>
        <v>0</v>
      </c>
      <c r="JY185" s="166">
        <f t="shared" si="1353"/>
        <v>0</v>
      </c>
      <c r="JZ185" s="167" t="str">
        <f>IF(MAX(IL185:JY185)=1,CONCATENATE("If no, risk for 1) overcrowding under HQS, 2) incorrect unit size authorization, 3) incorrect rent standard value, and 4) incorrect rent reasonableness value."),"")</f>
        <v/>
      </c>
    </row>
    <row r="186" spans="1:286" ht="12.95" customHeight="1" x14ac:dyDescent="0.25">
      <c r="A186" s="285" t="s">
        <v>323</v>
      </c>
      <c r="B186" s="285" t="s">
        <v>323</v>
      </c>
      <c r="C186" s="285" t="s">
        <v>323</v>
      </c>
      <c r="D186" s="285" t="s">
        <v>323</v>
      </c>
      <c r="E186" s="285" t="s">
        <v>323</v>
      </c>
      <c r="F186" s="285" t="s">
        <v>323</v>
      </c>
      <c r="G186" s="285" t="s">
        <v>323</v>
      </c>
      <c r="H186" s="285" t="s">
        <v>323</v>
      </c>
      <c r="I186" s="285" t="s">
        <v>323</v>
      </c>
      <c r="J186" s="285" t="s">
        <v>323</v>
      </c>
      <c r="K186" s="285" t="s">
        <v>323</v>
      </c>
      <c r="L186" s="285" t="s">
        <v>323</v>
      </c>
      <c r="M186" s="285" t="s">
        <v>323</v>
      </c>
      <c r="N186" s="285" t="s">
        <v>323</v>
      </c>
      <c r="O186" s="285" t="s">
        <v>323</v>
      </c>
      <c r="P186" s="285" t="s">
        <v>323</v>
      </c>
      <c r="Q186" s="285" t="s">
        <v>323</v>
      </c>
      <c r="R186" s="154" t="str">
        <f t="shared" si="1239"/>
        <v/>
      </c>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298"/>
      <c r="BH186" s="299"/>
      <c r="BI186" s="299"/>
      <c r="BJ186" s="299"/>
      <c r="BK186" s="299"/>
      <c r="BL186" s="299"/>
      <c r="BM186" s="299"/>
      <c r="BN186" s="299"/>
      <c r="BO186" s="299"/>
      <c r="BP186" s="299"/>
      <c r="BQ186" s="299"/>
      <c r="BR186" s="299"/>
      <c r="BS186" s="299"/>
      <c r="BT186" s="299"/>
      <c r="BU186" s="299"/>
      <c r="BV186" s="299"/>
      <c r="BW186" s="300"/>
      <c r="BX186" s="8"/>
      <c r="BY186" s="146"/>
      <c r="BZ186" s="158" t="str">
        <f t="shared" si="1240"/>
        <v/>
      </c>
      <c r="CA186" s="166">
        <f t="shared" si="1241"/>
        <v>0</v>
      </c>
      <c r="CB186" s="166">
        <f t="shared" si="1242"/>
        <v>0</v>
      </c>
      <c r="CD186" s="166">
        <f t="shared" si="1243"/>
        <v>0</v>
      </c>
      <c r="CE186" s="166">
        <f t="shared" si="1244"/>
        <v>0</v>
      </c>
      <c r="CF186" s="166">
        <f t="shared" si="1245"/>
        <v>0</v>
      </c>
      <c r="CG186" s="166">
        <f t="shared" si="1246"/>
        <v>0</v>
      </c>
      <c r="CH186" s="166">
        <f t="shared" si="1247"/>
        <v>0</v>
      </c>
      <c r="CI186" s="166">
        <f t="shared" si="1248"/>
        <v>0</v>
      </c>
      <c r="CJ186" s="166">
        <f t="shared" si="1249"/>
        <v>0</v>
      </c>
      <c r="CK186" s="166">
        <f t="shared" si="1250"/>
        <v>0</v>
      </c>
      <c r="CL186" s="166">
        <f t="shared" si="1251"/>
        <v>0</v>
      </c>
      <c r="CM186" s="166">
        <f t="shared" si="1252"/>
        <v>0</v>
      </c>
      <c r="CN186" s="166">
        <f t="shared" si="1253"/>
        <v>0</v>
      </c>
      <c r="CO186" s="166">
        <f t="shared" si="1254"/>
        <v>0</v>
      </c>
      <c r="CP186" s="166">
        <f t="shared" si="1255"/>
        <v>0</v>
      </c>
      <c r="CQ186" s="166">
        <f t="shared" si="1256"/>
        <v>0</v>
      </c>
      <c r="CR186" s="166">
        <f t="shared" si="1257"/>
        <v>0</v>
      </c>
      <c r="CS186" s="166">
        <f t="shared" si="1258"/>
        <v>0</v>
      </c>
      <c r="CT186" s="166">
        <f t="shared" si="1259"/>
        <v>0</v>
      </c>
      <c r="CU186" s="166">
        <f t="shared" si="1260"/>
        <v>0</v>
      </c>
      <c r="CV186" s="166">
        <f t="shared" si="1261"/>
        <v>0</v>
      </c>
      <c r="CW186" s="166">
        <f t="shared" si="1262"/>
        <v>0</v>
      </c>
      <c r="CX186" s="166">
        <f t="shared" si="1263"/>
        <v>0</v>
      </c>
      <c r="CY186" s="166">
        <f t="shared" si="1264"/>
        <v>0</v>
      </c>
      <c r="CZ186" s="166">
        <f t="shared" si="1265"/>
        <v>0</v>
      </c>
      <c r="DA186" s="166">
        <f t="shared" si="1266"/>
        <v>0</v>
      </c>
      <c r="DB186" s="166">
        <f t="shared" si="1267"/>
        <v>0</v>
      </c>
      <c r="DC186" s="166">
        <f t="shared" si="1268"/>
        <v>0</v>
      </c>
      <c r="DD186" s="166">
        <f t="shared" si="1269"/>
        <v>0</v>
      </c>
      <c r="DE186" s="166">
        <f t="shared" si="1270"/>
        <v>0</v>
      </c>
      <c r="DF186" s="166">
        <f t="shared" si="1271"/>
        <v>0</v>
      </c>
      <c r="DG186" s="166">
        <f t="shared" si="1272"/>
        <v>0</v>
      </c>
      <c r="DH186" s="166">
        <f t="shared" si="1273"/>
        <v>0</v>
      </c>
      <c r="DI186" s="166">
        <f t="shared" si="1274"/>
        <v>0</v>
      </c>
      <c r="DJ186" s="166">
        <f t="shared" si="1275"/>
        <v>0</v>
      </c>
      <c r="DK186" s="166">
        <f t="shared" si="1276"/>
        <v>0</v>
      </c>
      <c r="DL186" s="166">
        <f t="shared" si="1277"/>
        <v>0</v>
      </c>
      <c r="DM186" s="166">
        <f t="shared" si="1278"/>
        <v>0</v>
      </c>
      <c r="DN186" s="166">
        <f t="shared" si="1279"/>
        <v>0</v>
      </c>
      <c r="DO186" s="166">
        <f t="shared" si="1280"/>
        <v>0</v>
      </c>
      <c r="DP186" s="166">
        <f t="shared" si="1281"/>
        <v>0</v>
      </c>
      <c r="DQ186" s="166">
        <f t="shared" si="1282"/>
        <v>0</v>
      </c>
      <c r="DS186" s="166">
        <f t="shared" si="1283"/>
        <v>0</v>
      </c>
      <c r="DT186" s="166">
        <f t="shared" si="1284"/>
        <v>0</v>
      </c>
      <c r="DU186" s="166">
        <f t="shared" si="1285"/>
        <v>0</v>
      </c>
      <c r="DV186" s="166">
        <f t="shared" si="1286"/>
        <v>0</v>
      </c>
      <c r="DW186" s="166">
        <f t="shared" si="1287"/>
        <v>0</v>
      </c>
      <c r="DX186" s="166">
        <f t="shared" si="1288"/>
        <v>0</v>
      </c>
      <c r="DY186" s="166">
        <f t="shared" si="1289"/>
        <v>0</v>
      </c>
      <c r="DZ186" s="166">
        <f t="shared" si="1290"/>
        <v>0</v>
      </c>
      <c r="EA186" s="166">
        <f t="shared" si="1291"/>
        <v>0</v>
      </c>
      <c r="EB186" s="166">
        <f t="shared" si="1292"/>
        <v>0</v>
      </c>
      <c r="EC186" s="166">
        <f t="shared" si="1293"/>
        <v>0</v>
      </c>
      <c r="ED186" s="166">
        <f t="shared" si="1294"/>
        <v>0</v>
      </c>
      <c r="EE186" s="166">
        <f t="shared" si="1295"/>
        <v>0</v>
      </c>
      <c r="EF186" s="166">
        <f t="shared" si="1296"/>
        <v>0</v>
      </c>
      <c r="EG186" s="166">
        <f t="shared" si="1297"/>
        <v>0</v>
      </c>
      <c r="EH186" s="166">
        <f t="shared" si="1298"/>
        <v>0</v>
      </c>
      <c r="EI186" s="166">
        <f t="shared" si="1299"/>
        <v>0</v>
      </c>
      <c r="EJ186" s="166">
        <f t="shared" si="1300"/>
        <v>0</v>
      </c>
      <c r="EK186" s="166">
        <f t="shared" si="1301"/>
        <v>0</v>
      </c>
      <c r="EL186" s="166">
        <f t="shared" si="1302"/>
        <v>0</v>
      </c>
      <c r="EM186" s="166">
        <f t="shared" si="1303"/>
        <v>0</v>
      </c>
      <c r="EN186" s="166">
        <f t="shared" si="1304"/>
        <v>0</v>
      </c>
      <c r="EO186" s="166">
        <f t="shared" si="1305"/>
        <v>0</v>
      </c>
      <c r="EP186" s="166">
        <f t="shared" si="1306"/>
        <v>0</v>
      </c>
      <c r="EQ186" s="166">
        <f t="shared" si="1307"/>
        <v>0</v>
      </c>
      <c r="ER186" s="166">
        <f t="shared" si="1308"/>
        <v>0</v>
      </c>
      <c r="ES186" s="166">
        <f t="shared" si="1309"/>
        <v>0</v>
      </c>
      <c r="ET186" s="166">
        <f t="shared" si="1310"/>
        <v>0</v>
      </c>
      <c r="EU186" s="166">
        <f t="shared" si="1311"/>
        <v>0</v>
      </c>
      <c r="EV186" s="166">
        <f t="shared" si="1312"/>
        <v>0</v>
      </c>
      <c r="EW186" s="166">
        <f t="shared" si="1313"/>
        <v>0</v>
      </c>
      <c r="EX186" s="166">
        <f t="shared" si="1314"/>
        <v>0</v>
      </c>
      <c r="EY186" s="166">
        <f t="shared" si="1315"/>
        <v>0</v>
      </c>
      <c r="EZ186" s="166">
        <f t="shared" si="1316"/>
        <v>0</v>
      </c>
      <c r="FA186" s="166">
        <f t="shared" si="1317"/>
        <v>0</v>
      </c>
      <c r="FB186" s="166">
        <f t="shared" si="1318"/>
        <v>0</v>
      </c>
      <c r="FC186" s="166">
        <f t="shared" si="1319"/>
        <v>0</v>
      </c>
      <c r="FD186" s="166">
        <f t="shared" si="1320"/>
        <v>0</v>
      </c>
      <c r="FE186" s="166">
        <f t="shared" si="1321"/>
        <v>0</v>
      </c>
      <c r="FF186" s="166">
        <f t="shared" si="1322"/>
        <v>0</v>
      </c>
      <c r="FH186" s="166">
        <f t="shared" si="1349"/>
        <v>0</v>
      </c>
      <c r="FI186" s="166">
        <f t="shared" si="1323"/>
        <v>0</v>
      </c>
      <c r="FJ186" s="166">
        <f t="shared" si="1323"/>
        <v>0</v>
      </c>
      <c r="FK186" s="166">
        <f t="shared" si="1323"/>
        <v>0</v>
      </c>
      <c r="FL186" s="166">
        <f t="shared" si="1323"/>
        <v>0</v>
      </c>
      <c r="FM186" s="166">
        <f t="shared" si="1323"/>
        <v>0</v>
      </c>
      <c r="FN186" s="166">
        <f t="shared" si="1323"/>
        <v>0</v>
      </c>
      <c r="FO186" s="166">
        <f t="shared" si="1323"/>
        <v>0</v>
      </c>
      <c r="FP186" s="166">
        <f t="shared" si="1323"/>
        <v>0</v>
      </c>
      <c r="FQ186" s="166">
        <f t="shared" si="1323"/>
        <v>0</v>
      </c>
      <c r="FR186" s="166">
        <f t="shared" si="1323"/>
        <v>0</v>
      </c>
      <c r="FS186" s="166">
        <f t="shared" si="1323"/>
        <v>0</v>
      </c>
      <c r="FT186" s="166">
        <f t="shared" si="1323"/>
        <v>0</v>
      </c>
      <c r="FU186" s="166">
        <f t="shared" si="1323"/>
        <v>0</v>
      </c>
      <c r="FV186" s="166">
        <f t="shared" si="1323"/>
        <v>0</v>
      </c>
      <c r="FW186" s="166">
        <f t="shared" si="1323"/>
        <v>0</v>
      </c>
      <c r="FX186" s="166">
        <f t="shared" si="1323"/>
        <v>0</v>
      </c>
      <c r="FY186" s="166">
        <f t="shared" si="1324"/>
        <v>0</v>
      </c>
      <c r="FZ186" s="166">
        <f t="shared" si="1324"/>
        <v>0</v>
      </c>
      <c r="GA186" s="166">
        <f t="shared" si="1324"/>
        <v>0</v>
      </c>
      <c r="GB186" s="166">
        <f t="shared" si="1324"/>
        <v>0</v>
      </c>
      <c r="GC186" s="166">
        <f t="shared" si="1324"/>
        <v>0</v>
      </c>
      <c r="GD186" s="166">
        <f t="shared" si="1324"/>
        <v>0</v>
      </c>
      <c r="GE186" s="166">
        <f t="shared" si="1324"/>
        <v>0</v>
      </c>
      <c r="GF186" s="166">
        <f t="shared" si="1324"/>
        <v>0</v>
      </c>
      <c r="GG186" s="166">
        <f t="shared" si="1324"/>
        <v>0</v>
      </c>
      <c r="GH186" s="166">
        <f t="shared" si="1325"/>
        <v>0</v>
      </c>
      <c r="GI186" s="166">
        <f t="shared" si="1326"/>
        <v>0</v>
      </c>
      <c r="GJ186" s="166">
        <f t="shared" si="1327"/>
        <v>0</v>
      </c>
      <c r="GK186" s="166">
        <f t="shared" si="1328"/>
        <v>0</v>
      </c>
      <c r="GL186" s="166">
        <f t="shared" si="1329"/>
        <v>0</v>
      </c>
      <c r="GM186" s="166">
        <f t="shared" si="1330"/>
        <v>0</v>
      </c>
      <c r="GN186" s="166">
        <f t="shared" si="1331"/>
        <v>0</v>
      </c>
      <c r="GO186" s="166">
        <f t="shared" si="1332"/>
        <v>0</v>
      </c>
      <c r="GP186" s="166">
        <f t="shared" si="1333"/>
        <v>0</v>
      </c>
      <c r="GQ186" s="166">
        <f t="shared" si="1334"/>
        <v>0</v>
      </c>
      <c r="GR186" s="166">
        <f t="shared" si="1335"/>
        <v>0</v>
      </c>
      <c r="GS186" s="166">
        <f t="shared" si="1336"/>
        <v>0</v>
      </c>
      <c r="GT186" s="166">
        <f t="shared" si="1337"/>
        <v>0</v>
      </c>
      <c r="GU186" s="166">
        <f t="shared" si="1338"/>
        <v>0</v>
      </c>
      <c r="GW186" s="166">
        <f t="shared" si="1339"/>
        <v>0</v>
      </c>
      <c r="GX186" s="166">
        <f t="shared" si="1340"/>
        <v>0</v>
      </c>
      <c r="GY186" s="166">
        <f t="shared" si="1340"/>
        <v>0</v>
      </c>
      <c r="GZ186" s="166">
        <f t="shared" si="1340"/>
        <v>0</v>
      </c>
      <c r="HA186" s="166">
        <f t="shared" si="1340"/>
        <v>0</v>
      </c>
      <c r="HB186" s="166">
        <f t="shared" si="1340"/>
        <v>0</v>
      </c>
      <c r="HC186" s="166">
        <f t="shared" si="1340"/>
        <v>0</v>
      </c>
      <c r="HD186" s="166">
        <f t="shared" si="1340"/>
        <v>0</v>
      </c>
      <c r="HE186" s="166">
        <f t="shared" si="1340"/>
        <v>0</v>
      </c>
      <c r="HF186" s="166">
        <f t="shared" si="1340"/>
        <v>0</v>
      </c>
      <c r="HG186" s="166">
        <f t="shared" si="1340"/>
        <v>0</v>
      </c>
      <c r="HH186" s="166">
        <f t="shared" si="1340"/>
        <v>0</v>
      </c>
      <c r="HI186" s="166">
        <f t="shared" si="1340"/>
        <v>0</v>
      </c>
      <c r="HJ186" s="166">
        <f t="shared" si="1340"/>
        <v>0</v>
      </c>
      <c r="HK186" s="166">
        <f t="shared" si="1340"/>
        <v>0</v>
      </c>
      <c r="HL186" s="166">
        <f t="shared" si="1340"/>
        <v>0</v>
      </c>
      <c r="HM186" s="166">
        <f t="shared" si="1340"/>
        <v>0</v>
      </c>
      <c r="HN186" s="166">
        <f t="shared" si="1341"/>
        <v>0</v>
      </c>
      <c r="HO186" s="166">
        <f t="shared" si="1341"/>
        <v>0</v>
      </c>
      <c r="HP186" s="166">
        <f t="shared" si="1341"/>
        <v>0</v>
      </c>
      <c r="HQ186" s="166">
        <f t="shared" si="1341"/>
        <v>0</v>
      </c>
      <c r="HR186" s="166">
        <f t="shared" si="1341"/>
        <v>0</v>
      </c>
      <c r="HS186" s="166">
        <f t="shared" si="1341"/>
        <v>0</v>
      </c>
      <c r="HT186" s="166">
        <f t="shared" si="1341"/>
        <v>0</v>
      </c>
      <c r="HU186" s="166">
        <f t="shared" si="1341"/>
        <v>0</v>
      </c>
      <c r="HV186" s="166">
        <f t="shared" si="1341"/>
        <v>0</v>
      </c>
      <c r="HW186" s="166">
        <f t="shared" si="1341"/>
        <v>0</v>
      </c>
      <c r="HX186" s="166">
        <f t="shared" si="1341"/>
        <v>0</v>
      </c>
      <c r="HY186" s="166">
        <f t="shared" si="1341"/>
        <v>0</v>
      </c>
      <c r="HZ186" s="166">
        <f t="shared" si="1341"/>
        <v>0</v>
      </c>
      <c r="IA186" s="166">
        <f t="shared" si="1341"/>
        <v>0</v>
      </c>
      <c r="IB186" s="166">
        <f t="shared" si="1341"/>
        <v>0</v>
      </c>
      <c r="IC186" s="166">
        <f t="shared" si="1341"/>
        <v>0</v>
      </c>
      <c r="ID186" s="166">
        <f t="shared" si="1342"/>
        <v>0</v>
      </c>
      <c r="IE186" s="166">
        <f t="shared" si="1342"/>
        <v>0</v>
      </c>
      <c r="IF186" s="166">
        <f t="shared" si="1343"/>
        <v>0</v>
      </c>
      <c r="IG186" s="166">
        <f t="shared" si="1344"/>
        <v>0</v>
      </c>
      <c r="IH186" s="166">
        <f t="shared" si="1345"/>
        <v>0</v>
      </c>
      <c r="II186" s="166">
        <f t="shared" si="1346"/>
        <v>0</v>
      </c>
      <c r="IJ186" s="166">
        <f t="shared" si="1347"/>
        <v>0</v>
      </c>
      <c r="IL186" s="166">
        <f t="shared" si="1350"/>
        <v>0</v>
      </c>
      <c r="IM186" s="166">
        <f t="shared" si="1350"/>
        <v>0</v>
      </c>
      <c r="IN186" s="166">
        <f t="shared" si="1350"/>
        <v>0</v>
      </c>
      <c r="IO186" s="166">
        <f t="shared" si="1350"/>
        <v>0</v>
      </c>
      <c r="IP186" s="166">
        <f t="shared" si="1350"/>
        <v>0</v>
      </c>
      <c r="IQ186" s="166">
        <f t="shared" si="1350"/>
        <v>0</v>
      </c>
      <c r="IR186" s="166">
        <f t="shared" si="1350"/>
        <v>0</v>
      </c>
      <c r="IS186" s="166">
        <f t="shared" si="1350"/>
        <v>0</v>
      </c>
      <c r="IT186" s="166">
        <f t="shared" si="1350"/>
        <v>0</v>
      </c>
      <c r="IU186" s="166">
        <f t="shared" si="1350"/>
        <v>0</v>
      </c>
      <c r="IV186" s="166">
        <f t="shared" si="1351"/>
        <v>0</v>
      </c>
      <c r="IW186" s="166">
        <f t="shared" si="1351"/>
        <v>0</v>
      </c>
      <c r="IX186" s="166">
        <f t="shared" si="1351"/>
        <v>0</v>
      </c>
      <c r="IY186" s="166">
        <f t="shared" si="1351"/>
        <v>0</v>
      </c>
      <c r="IZ186" s="166">
        <f t="shared" si="1351"/>
        <v>0</v>
      </c>
      <c r="JA186" s="166">
        <f t="shared" si="1351"/>
        <v>0</v>
      </c>
      <c r="JB186" s="166">
        <f t="shared" si="1351"/>
        <v>0</v>
      </c>
      <c r="JC186" s="166">
        <f t="shared" si="1351"/>
        <v>0</v>
      </c>
      <c r="JD186" s="166">
        <f t="shared" si="1351"/>
        <v>0</v>
      </c>
      <c r="JE186" s="166">
        <f t="shared" si="1351"/>
        <v>0</v>
      </c>
      <c r="JF186" s="166">
        <f t="shared" si="1352"/>
        <v>0</v>
      </c>
      <c r="JG186" s="166">
        <f t="shared" si="1352"/>
        <v>0</v>
      </c>
      <c r="JH186" s="166">
        <f t="shared" si="1352"/>
        <v>0</v>
      </c>
      <c r="JI186" s="166">
        <f t="shared" si="1352"/>
        <v>0</v>
      </c>
      <c r="JJ186" s="166">
        <f t="shared" si="1352"/>
        <v>0</v>
      </c>
      <c r="JK186" s="166">
        <f t="shared" si="1352"/>
        <v>0</v>
      </c>
      <c r="JL186" s="166">
        <f t="shared" si="1352"/>
        <v>0</v>
      </c>
      <c r="JM186" s="166">
        <f t="shared" si="1352"/>
        <v>0</v>
      </c>
      <c r="JN186" s="166">
        <f t="shared" si="1352"/>
        <v>0</v>
      </c>
      <c r="JO186" s="166">
        <f t="shared" si="1352"/>
        <v>0</v>
      </c>
      <c r="JP186" s="166">
        <f t="shared" si="1353"/>
        <v>0</v>
      </c>
      <c r="JQ186" s="166">
        <f t="shared" si="1353"/>
        <v>0</v>
      </c>
      <c r="JR186" s="166">
        <f t="shared" si="1353"/>
        <v>0</v>
      </c>
      <c r="JS186" s="166">
        <f t="shared" si="1353"/>
        <v>0</v>
      </c>
      <c r="JT186" s="166">
        <f t="shared" si="1353"/>
        <v>0</v>
      </c>
      <c r="JU186" s="166">
        <f t="shared" si="1353"/>
        <v>0</v>
      </c>
      <c r="JV186" s="166">
        <f t="shared" si="1353"/>
        <v>0</v>
      </c>
      <c r="JW186" s="166">
        <f t="shared" si="1353"/>
        <v>0</v>
      </c>
      <c r="JX186" s="166">
        <f t="shared" si="1353"/>
        <v>0</v>
      </c>
      <c r="JY186" s="166">
        <f t="shared" si="1353"/>
        <v>0</v>
      </c>
      <c r="JZ186" s="167" t="str">
        <f>IF(MAX(IL186:JY186)=1,CONCATENATE("If no, risk for 1) overcrowding under HQS, 2) incorrect unit size authorization, 3) incorrect rent standard value, and 4) incorrect rent reasonableness value."),"")</f>
        <v/>
      </c>
    </row>
    <row r="187" spans="1:286" ht="12.95" customHeight="1" x14ac:dyDescent="0.25">
      <c r="A187" s="285" t="s">
        <v>336</v>
      </c>
      <c r="B187" s="285" t="s">
        <v>336</v>
      </c>
      <c r="C187" s="285" t="s">
        <v>336</v>
      </c>
      <c r="D187" s="285" t="s">
        <v>336</v>
      </c>
      <c r="E187" s="285" t="s">
        <v>336</v>
      </c>
      <c r="F187" s="285" t="s">
        <v>336</v>
      </c>
      <c r="G187" s="285" t="s">
        <v>336</v>
      </c>
      <c r="H187" s="285" t="s">
        <v>336</v>
      </c>
      <c r="I187" s="285" t="s">
        <v>336</v>
      </c>
      <c r="J187" s="285" t="s">
        <v>336</v>
      </c>
      <c r="K187" s="285" t="s">
        <v>336</v>
      </c>
      <c r="L187" s="285" t="s">
        <v>336</v>
      </c>
      <c r="M187" s="285" t="s">
        <v>336</v>
      </c>
      <c r="N187" s="285" t="s">
        <v>336</v>
      </c>
      <c r="O187" s="285" t="s">
        <v>336</v>
      </c>
      <c r="P187" s="285" t="s">
        <v>336</v>
      </c>
      <c r="Q187" s="285" t="s">
        <v>336</v>
      </c>
      <c r="R187" s="154" t="str">
        <f t="shared" si="1239"/>
        <v/>
      </c>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298"/>
      <c r="BH187" s="299"/>
      <c r="BI187" s="299"/>
      <c r="BJ187" s="299"/>
      <c r="BK187" s="299"/>
      <c r="BL187" s="299"/>
      <c r="BM187" s="299"/>
      <c r="BN187" s="299"/>
      <c r="BO187" s="299"/>
      <c r="BP187" s="299"/>
      <c r="BQ187" s="299"/>
      <c r="BR187" s="299"/>
      <c r="BS187" s="299"/>
      <c r="BT187" s="299"/>
      <c r="BU187" s="299"/>
      <c r="BV187" s="299"/>
      <c r="BW187" s="300"/>
      <c r="BX187" s="8"/>
      <c r="BY187" s="146"/>
      <c r="BZ187" s="158" t="str">
        <f t="shared" si="1240"/>
        <v/>
      </c>
      <c r="CA187" s="166">
        <f t="shared" si="1241"/>
        <v>0</v>
      </c>
      <c r="CB187" s="166">
        <f t="shared" si="1242"/>
        <v>0</v>
      </c>
      <c r="CD187" s="166">
        <f t="shared" si="1243"/>
        <v>0</v>
      </c>
      <c r="CE187" s="166">
        <f t="shared" si="1244"/>
        <v>0</v>
      </c>
      <c r="CF187" s="166">
        <f t="shared" si="1245"/>
        <v>0</v>
      </c>
      <c r="CG187" s="166">
        <f t="shared" si="1246"/>
        <v>0</v>
      </c>
      <c r="CH187" s="166">
        <f t="shared" si="1247"/>
        <v>0</v>
      </c>
      <c r="CI187" s="166">
        <f t="shared" si="1248"/>
        <v>0</v>
      </c>
      <c r="CJ187" s="166">
        <f t="shared" si="1249"/>
        <v>0</v>
      </c>
      <c r="CK187" s="166">
        <f t="shared" si="1250"/>
        <v>0</v>
      </c>
      <c r="CL187" s="166">
        <f t="shared" si="1251"/>
        <v>0</v>
      </c>
      <c r="CM187" s="166">
        <f t="shared" si="1252"/>
        <v>0</v>
      </c>
      <c r="CN187" s="166">
        <f t="shared" si="1253"/>
        <v>0</v>
      </c>
      <c r="CO187" s="166">
        <f t="shared" si="1254"/>
        <v>0</v>
      </c>
      <c r="CP187" s="166">
        <f t="shared" si="1255"/>
        <v>0</v>
      </c>
      <c r="CQ187" s="166">
        <f t="shared" si="1256"/>
        <v>0</v>
      </c>
      <c r="CR187" s="166">
        <f t="shared" si="1257"/>
        <v>0</v>
      </c>
      <c r="CS187" s="166">
        <f t="shared" si="1258"/>
        <v>0</v>
      </c>
      <c r="CT187" s="166">
        <f t="shared" si="1259"/>
        <v>0</v>
      </c>
      <c r="CU187" s="166">
        <f t="shared" si="1260"/>
        <v>0</v>
      </c>
      <c r="CV187" s="166">
        <f t="shared" si="1261"/>
        <v>0</v>
      </c>
      <c r="CW187" s="166">
        <f t="shared" si="1262"/>
        <v>0</v>
      </c>
      <c r="CX187" s="166">
        <f t="shared" si="1263"/>
        <v>0</v>
      </c>
      <c r="CY187" s="166">
        <f t="shared" si="1264"/>
        <v>0</v>
      </c>
      <c r="CZ187" s="166">
        <f t="shared" si="1265"/>
        <v>0</v>
      </c>
      <c r="DA187" s="166">
        <f t="shared" si="1266"/>
        <v>0</v>
      </c>
      <c r="DB187" s="166">
        <f t="shared" si="1267"/>
        <v>0</v>
      </c>
      <c r="DC187" s="166">
        <f t="shared" si="1268"/>
        <v>0</v>
      </c>
      <c r="DD187" s="166">
        <f t="shared" si="1269"/>
        <v>0</v>
      </c>
      <c r="DE187" s="166">
        <f t="shared" si="1270"/>
        <v>0</v>
      </c>
      <c r="DF187" s="166">
        <f t="shared" si="1271"/>
        <v>0</v>
      </c>
      <c r="DG187" s="166">
        <f t="shared" si="1272"/>
        <v>0</v>
      </c>
      <c r="DH187" s="166">
        <f t="shared" si="1273"/>
        <v>0</v>
      </c>
      <c r="DI187" s="166">
        <f t="shared" si="1274"/>
        <v>0</v>
      </c>
      <c r="DJ187" s="166">
        <f t="shared" si="1275"/>
        <v>0</v>
      </c>
      <c r="DK187" s="166">
        <f t="shared" si="1276"/>
        <v>0</v>
      </c>
      <c r="DL187" s="166">
        <f t="shared" si="1277"/>
        <v>0</v>
      </c>
      <c r="DM187" s="166">
        <f t="shared" si="1278"/>
        <v>0</v>
      </c>
      <c r="DN187" s="166">
        <f t="shared" si="1279"/>
        <v>0</v>
      </c>
      <c r="DO187" s="166">
        <f t="shared" si="1280"/>
        <v>0</v>
      </c>
      <c r="DP187" s="166">
        <f t="shared" si="1281"/>
        <v>0</v>
      </c>
      <c r="DQ187" s="166">
        <f t="shared" si="1282"/>
        <v>0</v>
      </c>
      <c r="DS187" s="166">
        <f t="shared" si="1283"/>
        <v>0</v>
      </c>
      <c r="DT187" s="166">
        <f t="shared" si="1284"/>
        <v>0</v>
      </c>
      <c r="DU187" s="166">
        <f t="shared" si="1285"/>
        <v>0</v>
      </c>
      <c r="DV187" s="166">
        <f t="shared" si="1286"/>
        <v>0</v>
      </c>
      <c r="DW187" s="166">
        <f t="shared" si="1287"/>
        <v>0</v>
      </c>
      <c r="DX187" s="166">
        <f t="shared" si="1288"/>
        <v>0</v>
      </c>
      <c r="DY187" s="166">
        <f t="shared" si="1289"/>
        <v>0</v>
      </c>
      <c r="DZ187" s="166">
        <f t="shared" si="1290"/>
        <v>0</v>
      </c>
      <c r="EA187" s="166">
        <f t="shared" si="1291"/>
        <v>0</v>
      </c>
      <c r="EB187" s="166">
        <f t="shared" si="1292"/>
        <v>0</v>
      </c>
      <c r="EC187" s="166">
        <f t="shared" si="1293"/>
        <v>0</v>
      </c>
      <c r="ED187" s="166">
        <f t="shared" si="1294"/>
        <v>0</v>
      </c>
      <c r="EE187" s="166">
        <f t="shared" si="1295"/>
        <v>0</v>
      </c>
      <c r="EF187" s="166">
        <f t="shared" si="1296"/>
        <v>0</v>
      </c>
      <c r="EG187" s="166">
        <f t="shared" si="1297"/>
        <v>0</v>
      </c>
      <c r="EH187" s="166">
        <f t="shared" si="1298"/>
        <v>0</v>
      </c>
      <c r="EI187" s="166">
        <f t="shared" si="1299"/>
        <v>0</v>
      </c>
      <c r="EJ187" s="166">
        <f t="shared" si="1300"/>
        <v>0</v>
      </c>
      <c r="EK187" s="166">
        <f t="shared" si="1301"/>
        <v>0</v>
      </c>
      <c r="EL187" s="166">
        <f t="shared" si="1302"/>
        <v>0</v>
      </c>
      <c r="EM187" s="166">
        <f t="shared" si="1303"/>
        <v>0</v>
      </c>
      <c r="EN187" s="166">
        <f t="shared" si="1304"/>
        <v>0</v>
      </c>
      <c r="EO187" s="166">
        <f t="shared" si="1305"/>
        <v>0</v>
      </c>
      <c r="EP187" s="166">
        <f t="shared" si="1306"/>
        <v>0</v>
      </c>
      <c r="EQ187" s="166">
        <f t="shared" si="1307"/>
        <v>0</v>
      </c>
      <c r="ER187" s="166">
        <f t="shared" si="1308"/>
        <v>0</v>
      </c>
      <c r="ES187" s="166">
        <f t="shared" si="1309"/>
        <v>0</v>
      </c>
      <c r="ET187" s="166">
        <f t="shared" si="1310"/>
        <v>0</v>
      </c>
      <c r="EU187" s="166">
        <f t="shared" si="1311"/>
        <v>0</v>
      </c>
      <c r="EV187" s="166">
        <f t="shared" si="1312"/>
        <v>0</v>
      </c>
      <c r="EW187" s="166">
        <f t="shared" si="1313"/>
        <v>0</v>
      </c>
      <c r="EX187" s="166">
        <f t="shared" si="1314"/>
        <v>0</v>
      </c>
      <c r="EY187" s="166">
        <f t="shared" si="1315"/>
        <v>0</v>
      </c>
      <c r="EZ187" s="166">
        <f t="shared" si="1316"/>
        <v>0</v>
      </c>
      <c r="FA187" s="166">
        <f t="shared" si="1317"/>
        <v>0</v>
      </c>
      <c r="FB187" s="166">
        <f t="shared" si="1318"/>
        <v>0</v>
      </c>
      <c r="FC187" s="166">
        <f t="shared" si="1319"/>
        <v>0</v>
      </c>
      <c r="FD187" s="166">
        <f t="shared" si="1320"/>
        <v>0</v>
      </c>
      <c r="FE187" s="166">
        <f t="shared" si="1321"/>
        <v>0</v>
      </c>
      <c r="FF187" s="166">
        <f t="shared" si="1322"/>
        <v>0</v>
      </c>
      <c r="FH187" s="166">
        <f t="shared" si="1349"/>
        <v>0</v>
      </c>
      <c r="FI187" s="166">
        <f t="shared" si="1323"/>
        <v>0</v>
      </c>
      <c r="FJ187" s="166">
        <f t="shared" si="1323"/>
        <v>0</v>
      </c>
      <c r="FK187" s="166">
        <f t="shared" si="1323"/>
        <v>0</v>
      </c>
      <c r="FL187" s="166">
        <f t="shared" si="1323"/>
        <v>0</v>
      </c>
      <c r="FM187" s="166">
        <f t="shared" si="1323"/>
        <v>0</v>
      </c>
      <c r="FN187" s="166">
        <f t="shared" si="1323"/>
        <v>0</v>
      </c>
      <c r="FO187" s="166">
        <f t="shared" si="1323"/>
        <v>0</v>
      </c>
      <c r="FP187" s="166">
        <f t="shared" si="1323"/>
        <v>0</v>
      </c>
      <c r="FQ187" s="166">
        <f t="shared" si="1323"/>
        <v>0</v>
      </c>
      <c r="FR187" s="166">
        <f t="shared" si="1323"/>
        <v>0</v>
      </c>
      <c r="FS187" s="166">
        <f t="shared" si="1323"/>
        <v>0</v>
      </c>
      <c r="FT187" s="166">
        <f t="shared" si="1323"/>
        <v>0</v>
      </c>
      <c r="FU187" s="166">
        <f t="shared" si="1323"/>
        <v>0</v>
      </c>
      <c r="FV187" s="166">
        <f t="shared" si="1323"/>
        <v>0</v>
      </c>
      <c r="FW187" s="166">
        <f t="shared" si="1323"/>
        <v>0</v>
      </c>
      <c r="FX187" s="166">
        <f t="shared" si="1323"/>
        <v>0</v>
      </c>
      <c r="FY187" s="166">
        <f t="shared" si="1324"/>
        <v>0</v>
      </c>
      <c r="FZ187" s="166">
        <f t="shared" si="1324"/>
        <v>0</v>
      </c>
      <c r="GA187" s="166">
        <f t="shared" si="1324"/>
        <v>0</v>
      </c>
      <c r="GB187" s="166">
        <f t="shared" si="1324"/>
        <v>0</v>
      </c>
      <c r="GC187" s="166">
        <f t="shared" si="1324"/>
        <v>0</v>
      </c>
      <c r="GD187" s="166">
        <f t="shared" si="1324"/>
        <v>0</v>
      </c>
      <c r="GE187" s="166">
        <f t="shared" si="1324"/>
        <v>0</v>
      </c>
      <c r="GF187" s="166">
        <f t="shared" si="1324"/>
        <v>0</v>
      </c>
      <c r="GG187" s="166">
        <f t="shared" si="1324"/>
        <v>0</v>
      </c>
      <c r="GH187" s="166">
        <f t="shared" si="1325"/>
        <v>0</v>
      </c>
      <c r="GI187" s="166">
        <f t="shared" si="1326"/>
        <v>0</v>
      </c>
      <c r="GJ187" s="166">
        <f t="shared" si="1327"/>
        <v>0</v>
      </c>
      <c r="GK187" s="166">
        <f t="shared" si="1328"/>
        <v>0</v>
      </c>
      <c r="GL187" s="166">
        <f t="shared" si="1329"/>
        <v>0</v>
      </c>
      <c r="GM187" s="166">
        <f t="shared" si="1330"/>
        <v>0</v>
      </c>
      <c r="GN187" s="166">
        <f t="shared" si="1331"/>
        <v>0</v>
      </c>
      <c r="GO187" s="166">
        <f t="shared" si="1332"/>
        <v>0</v>
      </c>
      <c r="GP187" s="166">
        <f t="shared" si="1333"/>
        <v>0</v>
      </c>
      <c r="GQ187" s="166">
        <f t="shared" si="1334"/>
        <v>0</v>
      </c>
      <c r="GR187" s="166">
        <f t="shared" si="1335"/>
        <v>0</v>
      </c>
      <c r="GS187" s="166">
        <f t="shared" si="1336"/>
        <v>0</v>
      </c>
      <c r="GT187" s="166">
        <f t="shared" si="1337"/>
        <v>0</v>
      </c>
      <c r="GU187" s="166">
        <f t="shared" si="1338"/>
        <v>0</v>
      </c>
      <c r="GW187" s="166">
        <f t="shared" si="1339"/>
        <v>0</v>
      </c>
      <c r="GX187" s="166">
        <f t="shared" si="1340"/>
        <v>0</v>
      </c>
      <c r="GY187" s="166">
        <f t="shared" si="1340"/>
        <v>0</v>
      </c>
      <c r="GZ187" s="166">
        <f t="shared" si="1340"/>
        <v>0</v>
      </c>
      <c r="HA187" s="166">
        <f t="shared" si="1340"/>
        <v>0</v>
      </c>
      <c r="HB187" s="166">
        <f t="shared" si="1340"/>
        <v>0</v>
      </c>
      <c r="HC187" s="166">
        <f t="shared" si="1340"/>
        <v>0</v>
      </c>
      <c r="HD187" s="166">
        <f t="shared" si="1340"/>
        <v>0</v>
      </c>
      <c r="HE187" s="166">
        <f t="shared" si="1340"/>
        <v>0</v>
      </c>
      <c r="HF187" s="166">
        <f t="shared" si="1340"/>
        <v>0</v>
      </c>
      <c r="HG187" s="166">
        <f t="shared" si="1340"/>
        <v>0</v>
      </c>
      <c r="HH187" s="166">
        <f t="shared" si="1340"/>
        <v>0</v>
      </c>
      <c r="HI187" s="166">
        <f t="shared" si="1340"/>
        <v>0</v>
      </c>
      <c r="HJ187" s="166">
        <f t="shared" si="1340"/>
        <v>0</v>
      </c>
      <c r="HK187" s="166">
        <f t="shared" si="1340"/>
        <v>0</v>
      </c>
      <c r="HL187" s="166">
        <f t="shared" si="1340"/>
        <v>0</v>
      </c>
      <c r="HM187" s="166">
        <f t="shared" si="1340"/>
        <v>0</v>
      </c>
      <c r="HN187" s="166">
        <f t="shared" si="1341"/>
        <v>0</v>
      </c>
      <c r="HO187" s="166">
        <f t="shared" si="1341"/>
        <v>0</v>
      </c>
      <c r="HP187" s="166">
        <f t="shared" si="1341"/>
        <v>0</v>
      </c>
      <c r="HQ187" s="166">
        <f t="shared" si="1341"/>
        <v>0</v>
      </c>
      <c r="HR187" s="166">
        <f t="shared" si="1341"/>
        <v>0</v>
      </c>
      <c r="HS187" s="166">
        <f t="shared" si="1341"/>
        <v>0</v>
      </c>
      <c r="HT187" s="166">
        <f t="shared" si="1341"/>
        <v>0</v>
      </c>
      <c r="HU187" s="166">
        <f t="shared" si="1341"/>
        <v>0</v>
      </c>
      <c r="HV187" s="166">
        <f t="shared" si="1341"/>
        <v>0</v>
      </c>
      <c r="HW187" s="166">
        <f t="shared" si="1341"/>
        <v>0</v>
      </c>
      <c r="HX187" s="166">
        <f t="shared" si="1341"/>
        <v>0</v>
      </c>
      <c r="HY187" s="166">
        <f t="shared" si="1341"/>
        <v>0</v>
      </c>
      <c r="HZ187" s="166">
        <f t="shared" si="1341"/>
        <v>0</v>
      </c>
      <c r="IA187" s="166">
        <f t="shared" si="1341"/>
        <v>0</v>
      </c>
      <c r="IB187" s="166">
        <f t="shared" si="1341"/>
        <v>0</v>
      </c>
      <c r="IC187" s="166">
        <f t="shared" si="1341"/>
        <v>0</v>
      </c>
      <c r="ID187" s="166">
        <f t="shared" si="1342"/>
        <v>0</v>
      </c>
      <c r="IE187" s="166">
        <f t="shared" si="1342"/>
        <v>0</v>
      </c>
      <c r="IF187" s="166">
        <f t="shared" si="1343"/>
        <v>0</v>
      </c>
      <c r="IG187" s="166">
        <f t="shared" si="1344"/>
        <v>0</v>
      </c>
      <c r="IH187" s="166">
        <f t="shared" si="1345"/>
        <v>0</v>
      </c>
      <c r="II187" s="166">
        <f t="shared" si="1346"/>
        <v>0</v>
      </c>
      <c r="IJ187" s="166">
        <f t="shared" si="1347"/>
        <v>0</v>
      </c>
      <c r="IL187" s="166">
        <f t="shared" si="1350"/>
        <v>0</v>
      </c>
      <c r="IM187" s="166">
        <f t="shared" si="1350"/>
        <v>0</v>
      </c>
      <c r="IN187" s="166">
        <f t="shared" si="1350"/>
        <v>0</v>
      </c>
      <c r="IO187" s="166">
        <f t="shared" si="1350"/>
        <v>0</v>
      </c>
      <c r="IP187" s="166">
        <f t="shared" si="1350"/>
        <v>0</v>
      </c>
      <c r="IQ187" s="166">
        <f t="shared" si="1350"/>
        <v>0</v>
      </c>
      <c r="IR187" s="166">
        <f t="shared" si="1350"/>
        <v>0</v>
      </c>
      <c r="IS187" s="166">
        <f t="shared" si="1350"/>
        <v>0</v>
      </c>
      <c r="IT187" s="166">
        <f t="shared" si="1350"/>
        <v>0</v>
      </c>
      <c r="IU187" s="166">
        <f t="shared" si="1350"/>
        <v>0</v>
      </c>
      <c r="IV187" s="166">
        <f t="shared" si="1351"/>
        <v>0</v>
      </c>
      <c r="IW187" s="166">
        <f t="shared" si="1351"/>
        <v>0</v>
      </c>
      <c r="IX187" s="166">
        <f t="shared" si="1351"/>
        <v>0</v>
      </c>
      <c r="IY187" s="166">
        <f t="shared" si="1351"/>
        <v>0</v>
      </c>
      <c r="IZ187" s="166">
        <f t="shared" si="1351"/>
        <v>0</v>
      </c>
      <c r="JA187" s="166">
        <f t="shared" si="1351"/>
        <v>0</v>
      </c>
      <c r="JB187" s="166">
        <f t="shared" si="1351"/>
        <v>0</v>
      </c>
      <c r="JC187" s="166">
        <f t="shared" si="1351"/>
        <v>0</v>
      </c>
      <c r="JD187" s="166">
        <f t="shared" si="1351"/>
        <v>0</v>
      </c>
      <c r="JE187" s="166">
        <f t="shared" si="1351"/>
        <v>0</v>
      </c>
      <c r="JF187" s="166">
        <f t="shared" si="1352"/>
        <v>0</v>
      </c>
      <c r="JG187" s="166">
        <f t="shared" si="1352"/>
        <v>0</v>
      </c>
      <c r="JH187" s="166">
        <f t="shared" si="1352"/>
        <v>0</v>
      </c>
      <c r="JI187" s="166">
        <f t="shared" si="1352"/>
        <v>0</v>
      </c>
      <c r="JJ187" s="166">
        <f t="shared" si="1352"/>
        <v>0</v>
      </c>
      <c r="JK187" s="166">
        <f t="shared" si="1352"/>
        <v>0</v>
      </c>
      <c r="JL187" s="166">
        <f t="shared" si="1352"/>
        <v>0</v>
      </c>
      <c r="JM187" s="166">
        <f t="shared" si="1352"/>
        <v>0</v>
      </c>
      <c r="JN187" s="166">
        <f t="shared" si="1352"/>
        <v>0</v>
      </c>
      <c r="JO187" s="166">
        <f t="shared" si="1352"/>
        <v>0</v>
      </c>
      <c r="JP187" s="166">
        <f t="shared" si="1353"/>
        <v>0</v>
      </c>
      <c r="JQ187" s="166">
        <f t="shared" si="1353"/>
        <v>0</v>
      </c>
      <c r="JR187" s="166">
        <f t="shared" si="1353"/>
        <v>0</v>
      </c>
      <c r="JS187" s="166">
        <f t="shared" si="1353"/>
        <v>0</v>
      </c>
      <c r="JT187" s="166">
        <f t="shared" si="1353"/>
        <v>0</v>
      </c>
      <c r="JU187" s="166">
        <f t="shared" si="1353"/>
        <v>0</v>
      </c>
      <c r="JV187" s="166">
        <f t="shared" si="1353"/>
        <v>0</v>
      </c>
      <c r="JW187" s="166">
        <f t="shared" si="1353"/>
        <v>0</v>
      </c>
      <c r="JX187" s="166">
        <f t="shared" si="1353"/>
        <v>0</v>
      </c>
      <c r="JY187" s="166">
        <f t="shared" si="1353"/>
        <v>0</v>
      </c>
      <c r="JZ187" s="167" t="str">
        <f>IF(MAX(IL187:JY187)=1,CONCATENATE("If no, risk for incorrect rent standard value."),"")</f>
        <v/>
      </c>
    </row>
    <row r="188" spans="1:286" ht="12.95" customHeight="1" x14ac:dyDescent="0.25">
      <c r="A188" s="285" t="s">
        <v>340</v>
      </c>
      <c r="B188" s="285" t="s">
        <v>340</v>
      </c>
      <c r="C188" s="285" t="s">
        <v>340</v>
      </c>
      <c r="D188" s="285" t="s">
        <v>340</v>
      </c>
      <c r="E188" s="285" t="s">
        <v>340</v>
      </c>
      <c r="F188" s="285" t="s">
        <v>340</v>
      </c>
      <c r="G188" s="285" t="s">
        <v>340</v>
      </c>
      <c r="H188" s="285" t="s">
        <v>340</v>
      </c>
      <c r="I188" s="285" t="s">
        <v>340</v>
      </c>
      <c r="J188" s="285" t="s">
        <v>340</v>
      </c>
      <c r="K188" s="285" t="s">
        <v>340</v>
      </c>
      <c r="L188" s="285" t="s">
        <v>340</v>
      </c>
      <c r="M188" s="285" t="s">
        <v>340</v>
      </c>
      <c r="N188" s="285" t="s">
        <v>340</v>
      </c>
      <c r="O188" s="285" t="s">
        <v>340</v>
      </c>
      <c r="P188" s="285" t="s">
        <v>340</v>
      </c>
      <c r="Q188" s="285" t="s">
        <v>340</v>
      </c>
      <c r="R188" s="154" t="str">
        <f t="shared" si="1239"/>
        <v/>
      </c>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298"/>
      <c r="BH188" s="299"/>
      <c r="BI188" s="299"/>
      <c r="BJ188" s="299"/>
      <c r="BK188" s="299"/>
      <c r="BL188" s="299"/>
      <c r="BM188" s="299"/>
      <c r="BN188" s="299"/>
      <c r="BO188" s="299"/>
      <c r="BP188" s="299"/>
      <c r="BQ188" s="299"/>
      <c r="BR188" s="299"/>
      <c r="BS188" s="299"/>
      <c r="BT188" s="299"/>
      <c r="BU188" s="299"/>
      <c r="BV188" s="299"/>
      <c r="BW188" s="300"/>
      <c r="BX188" s="8"/>
      <c r="BY188" s="146"/>
      <c r="BZ188" s="158" t="str">
        <f t="shared" si="1240"/>
        <v/>
      </c>
      <c r="CA188" s="166">
        <f t="shared" si="1241"/>
        <v>0</v>
      </c>
      <c r="CB188" s="166">
        <f t="shared" si="1242"/>
        <v>0</v>
      </c>
      <c r="CD188" s="166">
        <f t="shared" si="1243"/>
        <v>0</v>
      </c>
      <c r="CE188" s="166">
        <f t="shared" si="1244"/>
        <v>0</v>
      </c>
      <c r="CF188" s="166">
        <f t="shared" si="1245"/>
        <v>0</v>
      </c>
      <c r="CG188" s="166">
        <f t="shared" si="1246"/>
        <v>0</v>
      </c>
      <c r="CH188" s="166">
        <f t="shared" si="1247"/>
        <v>0</v>
      </c>
      <c r="CI188" s="166">
        <f t="shared" si="1248"/>
        <v>0</v>
      </c>
      <c r="CJ188" s="166">
        <f t="shared" si="1249"/>
        <v>0</v>
      </c>
      <c r="CK188" s="166">
        <f t="shared" si="1250"/>
        <v>0</v>
      </c>
      <c r="CL188" s="166">
        <f t="shared" si="1251"/>
        <v>0</v>
      </c>
      <c r="CM188" s="166">
        <f t="shared" si="1252"/>
        <v>0</v>
      </c>
      <c r="CN188" s="166">
        <f t="shared" si="1253"/>
        <v>0</v>
      </c>
      <c r="CO188" s="166">
        <f t="shared" si="1254"/>
        <v>0</v>
      </c>
      <c r="CP188" s="166">
        <f t="shared" si="1255"/>
        <v>0</v>
      </c>
      <c r="CQ188" s="166">
        <f t="shared" si="1256"/>
        <v>0</v>
      </c>
      <c r="CR188" s="166">
        <f t="shared" si="1257"/>
        <v>0</v>
      </c>
      <c r="CS188" s="166">
        <f t="shared" si="1258"/>
        <v>0</v>
      </c>
      <c r="CT188" s="166">
        <f t="shared" si="1259"/>
        <v>0</v>
      </c>
      <c r="CU188" s="166">
        <f t="shared" si="1260"/>
        <v>0</v>
      </c>
      <c r="CV188" s="166">
        <f t="shared" si="1261"/>
        <v>0</v>
      </c>
      <c r="CW188" s="166">
        <f t="shared" si="1262"/>
        <v>0</v>
      </c>
      <c r="CX188" s="166">
        <f t="shared" si="1263"/>
        <v>0</v>
      </c>
      <c r="CY188" s="166">
        <f t="shared" si="1264"/>
        <v>0</v>
      </c>
      <c r="CZ188" s="166">
        <f t="shared" si="1265"/>
        <v>0</v>
      </c>
      <c r="DA188" s="166">
        <f t="shared" si="1266"/>
        <v>0</v>
      </c>
      <c r="DB188" s="166">
        <f t="shared" si="1267"/>
        <v>0</v>
      </c>
      <c r="DC188" s="166">
        <f t="shared" si="1268"/>
        <v>0</v>
      </c>
      <c r="DD188" s="166">
        <f t="shared" si="1269"/>
        <v>0</v>
      </c>
      <c r="DE188" s="166">
        <f t="shared" si="1270"/>
        <v>0</v>
      </c>
      <c r="DF188" s="166">
        <f t="shared" si="1271"/>
        <v>0</v>
      </c>
      <c r="DG188" s="166">
        <f t="shared" si="1272"/>
        <v>0</v>
      </c>
      <c r="DH188" s="166">
        <f t="shared" si="1273"/>
        <v>0</v>
      </c>
      <c r="DI188" s="166">
        <f t="shared" si="1274"/>
        <v>0</v>
      </c>
      <c r="DJ188" s="166">
        <f t="shared" si="1275"/>
        <v>0</v>
      </c>
      <c r="DK188" s="166">
        <f t="shared" si="1276"/>
        <v>0</v>
      </c>
      <c r="DL188" s="166">
        <f t="shared" si="1277"/>
        <v>0</v>
      </c>
      <c r="DM188" s="166">
        <f t="shared" si="1278"/>
        <v>0</v>
      </c>
      <c r="DN188" s="166">
        <f t="shared" si="1279"/>
        <v>0</v>
      </c>
      <c r="DO188" s="166">
        <f t="shared" si="1280"/>
        <v>0</v>
      </c>
      <c r="DP188" s="166">
        <f t="shared" si="1281"/>
        <v>0</v>
      </c>
      <c r="DQ188" s="166">
        <f t="shared" si="1282"/>
        <v>0</v>
      </c>
      <c r="DS188" s="166">
        <f t="shared" si="1283"/>
        <v>0</v>
      </c>
      <c r="DT188" s="166">
        <f t="shared" si="1284"/>
        <v>0</v>
      </c>
      <c r="DU188" s="166">
        <f t="shared" si="1285"/>
        <v>0</v>
      </c>
      <c r="DV188" s="166">
        <f t="shared" si="1286"/>
        <v>0</v>
      </c>
      <c r="DW188" s="166">
        <f t="shared" si="1287"/>
        <v>0</v>
      </c>
      <c r="DX188" s="166">
        <f t="shared" si="1288"/>
        <v>0</v>
      </c>
      <c r="DY188" s="166">
        <f t="shared" si="1289"/>
        <v>0</v>
      </c>
      <c r="DZ188" s="166">
        <f t="shared" si="1290"/>
        <v>0</v>
      </c>
      <c r="EA188" s="166">
        <f t="shared" si="1291"/>
        <v>0</v>
      </c>
      <c r="EB188" s="166">
        <f t="shared" si="1292"/>
        <v>0</v>
      </c>
      <c r="EC188" s="166">
        <f t="shared" si="1293"/>
        <v>0</v>
      </c>
      <c r="ED188" s="166">
        <f t="shared" si="1294"/>
        <v>0</v>
      </c>
      <c r="EE188" s="166">
        <f t="shared" si="1295"/>
        <v>0</v>
      </c>
      <c r="EF188" s="166">
        <f t="shared" si="1296"/>
        <v>0</v>
      </c>
      <c r="EG188" s="166">
        <f t="shared" si="1297"/>
        <v>0</v>
      </c>
      <c r="EH188" s="166">
        <f t="shared" si="1298"/>
        <v>0</v>
      </c>
      <c r="EI188" s="166">
        <f t="shared" si="1299"/>
        <v>0</v>
      </c>
      <c r="EJ188" s="166">
        <f t="shared" si="1300"/>
        <v>0</v>
      </c>
      <c r="EK188" s="166">
        <f t="shared" si="1301"/>
        <v>0</v>
      </c>
      <c r="EL188" s="166">
        <f t="shared" si="1302"/>
        <v>0</v>
      </c>
      <c r="EM188" s="166">
        <f t="shared" si="1303"/>
        <v>0</v>
      </c>
      <c r="EN188" s="166">
        <f t="shared" si="1304"/>
        <v>0</v>
      </c>
      <c r="EO188" s="166">
        <f t="shared" si="1305"/>
        <v>0</v>
      </c>
      <c r="EP188" s="166">
        <f t="shared" si="1306"/>
        <v>0</v>
      </c>
      <c r="EQ188" s="166">
        <f t="shared" si="1307"/>
        <v>0</v>
      </c>
      <c r="ER188" s="166">
        <f t="shared" si="1308"/>
        <v>0</v>
      </c>
      <c r="ES188" s="166">
        <f t="shared" si="1309"/>
        <v>0</v>
      </c>
      <c r="ET188" s="166">
        <f t="shared" si="1310"/>
        <v>0</v>
      </c>
      <c r="EU188" s="166">
        <f t="shared" si="1311"/>
        <v>0</v>
      </c>
      <c r="EV188" s="166">
        <f t="shared" si="1312"/>
        <v>0</v>
      </c>
      <c r="EW188" s="166">
        <f t="shared" si="1313"/>
        <v>0</v>
      </c>
      <c r="EX188" s="166">
        <f t="shared" si="1314"/>
        <v>0</v>
      </c>
      <c r="EY188" s="166">
        <f t="shared" si="1315"/>
        <v>0</v>
      </c>
      <c r="EZ188" s="166">
        <f t="shared" si="1316"/>
        <v>0</v>
      </c>
      <c r="FA188" s="166">
        <f t="shared" si="1317"/>
        <v>0</v>
      </c>
      <c r="FB188" s="166">
        <f t="shared" si="1318"/>
        <v>0</v>
      </c>
      <c r="FC188" s="166">
        <f t="shared" si="1319"/>
        <v>0</v>
      </c>
      <c r="FD188" s="166">
        <f t="shared" si="1320"/>
        <v>0</v>
      </c>
      <c r="FE188" s="166">
        <f t="shared" si="1321"/>
        <v>0</v>
      </c>
      <c r="FF188" s="166">
        <f t="shared" si="1322"/>
        <v>0</v>
      </c>
      <c r="FH188" s="166">
        <f t="shared" si="1349"/>
        <v>0</v>
      </c>
      <c r="FI188" s="166">
        <f t="shared" si="1323"/>
        <v>0</v>
      </c>
      <c r="FJ188" s="166">
        <f t="shared" si="1323"/>
        <v>0</v>
      </c>
      <c r="FK188" s="166">
        <f t="shared" si="1323"/>
        <v>0</v>
      </c>
      <c r="FL188" s="166">
        <f t="shared" si="1323"/>
        <v>0</v>
      </c>
      <c r="FM188" s="166">
        <f t="shared" si="1323"/>
        <v>0</v>
      </c>
      <c r="FN188" s="166">
        <f t="shared" si="1323"/>
        <v>0</v>
      </c>
      <c r="FO188" s="166">
        <f t="shared" si="1323"/>
        <v>0</v>
      </c>
      <c r="FP188" s="166">
        <f t="shared" si="1323"/>
        <v>0</v>
      </c>
      <c r="FQ188" s="166">
        <f t="shared" si="1323"/>
        <v>0</v>
      </c>
      <c r="FR188" s="166">
        <f t="shared" si="1323"/>
        <v>0</v>
      </c>
      <c r="FS188" s="166">
        <f t="shared" si="1323"/>
        <v>0</v>
      </c>
      <c r="FT188" s="166">
        <f t="shared" si="1323"/>
        <v>0</v>
      </c>
      <c r="FU188" s="166">
        <f t="shared" si="1323"/>
        <v>0</v>
      </c>
      <c r="FV188" s="166">
        <f t="shared" si="1323"/>
        <v>0</v>
      </c>
      <c r="FW188" s="166">
        <f t="shared" si="1323"/>
        <v>0</v>
      </c>
      <c r="FX188" s="166">
        <f t="shared" si="1323"/>
        <v>0</v>
      </c>
      <c r="FY188" s="166">
        <f t="shared" si="1324"/>
        <v>0</v>
      </c>
      <c r="FZ188" s="166">
        <f t="shared" si="1324"/>
        <v>0</v>
      </c>
      <c r="GA188" s="166">
        <f t="shared" si="1324"/>
        <v>0</v>
      </c>
      <c r="GB188" s="166">
        <f t="shared" si="1324"/>
        <v>0</v>
      </c>
      <c r="GC188" s="166">
        <f t="shared" si="1324"/>
        <v>0</v>
      </c>
      <c r="GD188" s="166">
        <f t="shared" si="1324"/>
        <v>0</v>
      </c>
      <c r="GE188" s="166">
        <f t="shared" si="1324"/>
        <v>0</v>
      </c>
      <c r="GF188" s="166">
        <f t="shared" si="1324"/>
        <v>0</v>
      </c>
      <c r="GG188" s="166">
        <f t="shared" si="1324"/>
        <v>0</v>
      </c>
      <c r="GH188" s="166">
        <f t="shared" si="1325"/>
        <v>0</v>
      </c>
      <c r="GI188" s="166">
        <f t="shared" si="1326"/>
        <v>0</v>
      </c>
      <c r="GJ188" s="166">
        <f t="shared" si="1327"/>
        <v>0</v>
      </c>
      <c r="GK188" s="166">
        <f t="shared" si="1328"/>
        <v>0</v>
      </c>
      <c r="GL188" s="166">
        <f t="shared" si="1329"/>
        <v>0</v>
      </c>
      <c r="GM188" s="166">
        <f t="shared" si="1330"/>
        <v>0</v>
      </c>
      <c r="GN188" s="166">
        <f t="shared" si="1331"/>
        <v>0</v>
      </c>
      <c r="GO188" s="166">
        <f t="shared" si="1332"/>
        <v>0</v>
      </c>
      <c r="GP188" s="166">
        <f t="shared" si="1333"/>
        <v>0</v>
      </c>
      <c r="GQ188" s="166">
        <f t="shared" si="1334"/>
        <v>0</v>
      </c>
      <c r="GR188" s="166">
        <f t="shared" si="1335"/>
        <v>0</v>
      </c>
      <c r="GS188" s="166">
        <f t="shared" si="1336"/>
        <v>0</v>
      </c>
      <c r="GT188" s="166">
        <f t="shared" si="1337"/>
        <v>0</v>
      </c>
      <c r="GU188" s="166">
        <f t="shared" si="1338"/>
        <v>0</v>
      </c>
      <c r="GW188" s="166">
        <f t="shared" si="1339"/>
        <v>0</v>
      </c>
      <c r="GX188" s="166">
        <f t="shared" si="1340"/>
        <v>0</v>
      </c>
      <c r="GY188" s="166">
        <f t="shared" si="1340"/>
        <v>0</v>
      </c>
      <c r="GZ188" s="166">
        <f t="shared" si="1340"/>
        <v>0</v>
      </c>
      <c r="HA188" s="166">
        <f t="shared" si="1340"/>
        <v>0</v>
      </c>
      <c r="HB188" s="166">
        <f t="shared" si="1340"/>
        <v>0</v>
      </c>
      <c r="HC188" s="166">
        <f t="shared" si="1340"/>
        <v>0</v>
      </c>
      <c r="HD188" s="166">
        <f t="shared" si="1340"/>
        <v>0</v>
      </c>
      <c r="HE188" s="166">
        <f t="shared" si="1340"/>
        <v>0</v>
      </c>
      <c r="HF188" s="166">
        <f t="shared" si="1340"/>
        <v>0</v>
      </c>
      <c r="HG188" s="166">
        <f t="shared" si="1340"/>
        <v>0</v>
      </c>
      <c r="HH188" s="166">
        <f t="shared" si="1340"/>
        <v>0</v>
      </c>
      <c r="HI188" s="166">
        <f t="shared" si="1340"/>
        <v>0</v>
      </c>
      <c r="HJ188" s="166">
        <f t="shared" si="1340"/>
        <v>0</v>
      </c>
      <c r="HK188" s="166">
        <f t="shared" si="1340"/>
        <v>0</v>
      </c>
      <c r="HL188" s="166">
        <f t="shared" si="1340"/>
        <v>0</v>
      </c>
      <c r="HM188" s="166">
        <f t="shared" si="1340"/>
        <v>0</v>
      </c>
      <c r="HN188" s="166">
        <f t="shared" si="1341"/>
        <v>0</v>
      </c>
      <c r="HO188" s="166">
        <f t="shared" si="1341"/>
        <v>0</v>
      </c>
      <c r="HP188" s="166">
        <f t="shared" si="1341"/>
        <v>0</v>
      </c>
      <c r="HQ188" s="166">
        <f t="shared" si="1341"/>
        <v>0</v>
      </c>
      <c r="HR188" s="166">
        <f t="shared" si="1341"/>
        <v>0</v>
      </c>
      <c r="HS188" s="166">
        <f t="shared" si="1341"/>
        <v>0</v>
      </c>
      <c r="HT188" s="166">
        <f t="shared" si="1341"/>
        <v>0</v>
      </c>
      <c r="HU188" s="166">
        <f t="shared" si="1341"/>
        <v>0</v>
      </c>
      <c r="HV188" s="166">
        <f t="shared" si="1341"/>
        <v>0</v>
      </c>
      <c r="HW188" s="166">
        <f t="shared" si="1341"/>
        <v>0</v>
      </c>
      <c r="HX188" s="166">
        <f t="shared" si="1341"/>
        <v>0</v>
      </c>
      <c r="HY188" s="166">
        <f t="shared" si="1341"/>
        <v>0</v>
      </c>
      <c r="HZ188" s="166">
        <f t="shared" si="1341"/>
        <v>0</v>
      </c>
      <c r="IA188" s="166">
        <f t="shared" si="1341"/>
        <v>0</v>
      </c>
      <c r="IB188" s="166">
        <f t="shared" si="1341"/>
        <v>0</v>
      </c>
      <c r="IC188" s="166">
        <f t="shared" si="1341"/>
        <v>0</v>
      </c>
      <c r="ID188" s="166">
        <f t="shared" si="1342"/>
        <v>0</v>
      </c>
      <c r="IE188" s="166">
        <f t="shared" si="1342"/>
        <v>0</v>
      </c>
      <c r="IF188" s="166">
        <f t="shared" si="1343"/>
        <v>0</v>
      </c>
      <c r="IG188" s="166">
        <f t="shared" si="1344"/>
        <v>0</v>
      </c>
      <c r="IH188" s="166">
        <f t="shared" si="1345"/>
        <v>0</v>
      </c>
      <c r="II188" s="166">
        <f t="shared" si="1346"/>
        <v>0</v>
      </c>
      <c r="IJ188" s="166">
        <f t="shared" si="1347"/>
        <v>0</v>
      </c>
    </row>
    <row r="189" spans="1:286" ht="12.95" customHeight="1" x14ac:dyDescent="0.25">
      <c r="A189" s="285" t="s">
        <v>324</v>
      </c>
      <c r="B189" s="285" t="s">
        <v>324</v>
      </c>
      <c r="C189" s="285" t="s">
        <v>324</v>
      </c>
      <c r="D189" s="285" t="s">
        <v>324</v>
      </c>
      <c r="E189" s="285" t="s">
        <v>324</v>
      </c>
      <c r="F189" s="285" t="s">
        <v>324</v>
      </c>
      <c r="G189" s="285" t="s">
        <v>324</v>
      </c>
      <c r="H189" s="285" t="s">
        <v>324</v>
      </c>
      <c r="I189" s="285" t="s">
        <v>324</v>
      </c>
      <c r="J189" s="285" t="s">
        <v>324</v>
      </c>
      <c r="K189" s="285" t="s">
        <v>324</v>
      </c>
      <c r="L189" s="285" t="s">
        <v>324</v>
      </c>
      <c r="M189" s="285" t="s">
        <v>324</v>
      </c>
      <c r="N189" s="285" t="s">
        <v>324</v>
      </c>
      <c r="O189" s="285" t="s">
        <v>324</v>
      </c>
      <c r="P189" s="285" t="s">
        <v>324</v>
      </c>
      <c r="Q189" s="285" t="s">
        <v>324</v>
      </c>
      <c r="R189" s="154" t="str">
        <f t="shared" si="1239"/>
        <v/>
      </c>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298"/>
      <c r="BH189" s="299"/>
      <c r="BI189" s="299"/>
      <c r="BJ189" s="299"/>
      <c r="BK189" s="299"/>
      <c r="BL189" s="299"/>
      <c r="BM189" s="299"/>
      <c r="BN189" s="299"/>
      <c r="BO189" s="299"/>
      <c r="BP189" s="299"/>
      <c r="BQ189" s="299"/>
      <c r="BR189" s="299"/>
      <c r="BS189" s="299"/>
      <c r="BT189" s="299"/>
      <c r="BU189" s="299"/>
      <c r="BV189" s="299"/>
      <c r="BW189" s="300"/>
      <c r="BX189" s="8"/>
      <c r="BY189" s="146"/>
      <c r="BZ189" s="158" t="str">
        <f t="shared" si="1240"/>
        <v/>
      </c>
      <c r="CA189" s="166">
        <f t="shared" si="1241"/>
        <v>0</v>
      </c>
      <c r="CB189" s="166">
        <f t="shared" si="1242"/>
        <v>0</v>
      </c>
      <c r="CD189" s="166">
        <f t="shared" si="1243"/>
        <v>0</v>
      </c>
      <c r="CE189" s="166">
        <f t="shared" si="1244"/>
        <v>0</v>
      </c>
      <c r="CF189" s="166">
        <f t="shared" si="1245"/>
        <v>0</v>
      </c>
      <c r="CG189" s="166">
        <f t="shared" si="1246"/>
        <v>0</v>
      </c>
      <c r="CH189" s="166">
        <f t="shared" si="1247"/>
        <v>0</v>
      </c>
      <c r="CI189" s="166">
        <f t="shared" si="1248"/>
        <v>0</v>
      </c>
      <c r="CJ189" s="166">
        <f t="shared" si="1249"/>
        <v>0</v>
      </c>
      <c r="CK189" s="166">
        <f t="shared" si="1250"/>
        <v>0</v>
      </c>
      <c r="CL189" s="166">
        <f t="shared" si="1251"/>
        <v>0</v>
      </c>
      <c r="CM189" s="166">
        <f t="shared" si="1252"/>
        <v>0</v>
      </c>
      <c r="CN189" s="166">
        <f t="shared" si="1253"/>
        <v>0</v>
      </c>
      <c r="CO189" s="166">
        <f t="shared" si="1254"/>
        <v>0</v>
      </c>
      <c r="CP189" s="166">
        <f t="shared" si="1255"/>
        <v>0</v>
      </c>
      <c r="CQ189" s="166">
        <f t="shared" si="1256"/>
        <v>0</v>
      </c>
      <c r="CR189" s="166">
        <f t="shared" si="1257"/>
        <v>0</v>
      </c>
      <c r="CS189" s="166">
        <f t="shared" si="1258"/>
        <v>0</v>
      </c>
      <c r="CT189" s="166">
        <f t="shared" si="1259"/>
        <v>0</v>
      </c>
      <c r="CU189" s="166">
        <f t="shared" si="1260"/>
        <v>0</v>
      </c>
      <c r="CV189" s="166">
        <f t="shared" si="1261"/>
        <v>0</v>
      </c>
      <c r="CW189" s="166">
        <f t="shared" si="1262"/>
        <v>0</v>
      </c>
      <c r="CX189" s="166">
        <f t="shared" si="1263"/>
        <v>0</v>
      </c>
      <c r="CY189" s="166">
        <f t="shared" si="1264"/>
        <v>0</v>
      </c>
      <c r="CZ189" s="166">
        <f t="shared" si="1265"/>
        <v>0</v>
      </c>
      <c r="DA189" s="166">
        <f t="shared" si="1266"/>
        <v>0</v>
      </c>
      <c r="DB189" s="166">
        <f t="shared" si="1267"/>
        <v>0</v>
      </c>
      <c r="DC189" s="166">
        <f t="shared" si="1268"/>
        <v>0</v>
      </c>
      <c r="DD189" s="166">
        <f t="shared" si="1269"/>
        <v>0</v>
      </c>
      <c r="DE189" s="166">
        <f t="shared" si="1270"/>
        <v>0</v>
      </c>
      <c r="DF189" s="166">
        <f t="shared" si="1271"/>
        <v>0</v>
      </c>
      <c r="DG189" s="166">
        <f t="shared" si="1272"/>
        <v>0</v>
      </c>
      <c r="DH189" s="166">
        <f t="shared" si="1273"/>
        <v>0</v>
      </c>
      <c r="DI189" s="166">
        <f t="shared" si="1274"/>
        <v>0</v>
      </c>
      <c r="DJ189" s="166">
        <f t="shared" si="1275"/>
        <v>0</v>
      </c>
      <c r="DK189" s="166">
        <f t="shared" si="1276"/>
        <v>0</v>
      </c>
      <c r="DL189" s="166">
        <f t="shared" si="1277"/>
        <v>0</v>
      </c>
      <c r="DM189" s="166">
        <f t="shared" si="1278"/>
        <v>0</v>
      </c>
      <c r="DN189" s="166">
        <f t="shared" si="1279"/>
        <v>0</v>
      </c>
      <c r="DO189" s="166">
        <f t="shared" si="1280"/>
        <v>0</v>
      </c>
      <c r="DP189" s="166">
        <f t="shared" si="1281"/>
        <v>0</v>
      </c>
      <c r="DQ189" s="166">
        <f t="shared" si="1282"/>
        <v>0</v>
      </c>
      <c r="DS189" s="166">
        <f t="shared" si="1283"/>
        <v>0</v>
      </c>
      <c r="DT189" s="166">
        <f t="shared" si="1284"/>
        <v>0</v>
      </c>
      <c r="DU189" s="166">
        <f t="shared" si="1285"/>
        <v>0</v>
      </c>
      <c r="DV189" s="166">
        <f t="shared" si="1286"/>
        <v>0</v>
      </c>
      <c r="DW189" s="166">
        <f t="shared" si="1287"/>
        <v>0</v>
      </c>
      <c r="DX189" s="166">
        <f t="shared" si="1288"/>
        <v>0</v>
      </c>
      <c r="DY189" s="166">
        <f t="shared" si="1289"/>
        <v>0</v>
      </c>
      <c r="DZ189" s="166">
        <f t="shared" si="1290"/>
        <v>0</v>
      </c>
      <c r="EA189" s="166">
        <f t="shared" si="1291"/>
        <v>0</v>
      </c>
      <c r="EB189" s="166">
        <f t="shared" si="1292"/>
        <v>0</v>
      </c>
      <c r="EC189" s="166">
        <f t="shared" si="1293"/>
        <v>0</v>
      </c>
      <c r="ED189" s="166">
        <f t="shared" si="1294"/>
        <v>0</v>
      </c>
      <c r="EE189" s="166">
        <f t="shared" si="1295"/>
        <v>0</v>
      </c>
      <c r="EF189" s="166">
        <f t="shared" si="1296"/>
        <v>0</v>
      </c>
      <c r="EG189" s="166">
        <f t="shared" si="1297"/>
        <v>0</v>
      </c>
      <c r="EH189" s="166">
        <f t="shared" si="1298"/>
        <v>0</v>
      </c>
      <c r="EI189" s="166">
        <f t="shared" si="1299"/>
        <v>0</v>
      </c>
      <c r="EJ189" s="166">
        <f t="shared" si="1300"/>
        <v>0</v>
      </c>
      <c r="EK189" s="166">
        <f t="shared" si="1301"/>
        <v>0</v>
      </c>
      <c r="EL189" s="166">
        <f t="shared" si="1302"/>
        <v>0</v>
      </c>
      <c r="EM189" s="166">
        <f t="shared" si="1303"/>
        <v>0</v>
      </c>
      <c r="EN189" s="166">
        <f t="shared" si="1304"/>
        <v>0</v>
      </c>
      <c r="EO189" s="166">
        <f t="shared" si="1305"/>
        <v>0</v>
      </c>
      <c r="EP189" s="166">
        <f t="shared" si="1306"/>
        <v>0</v>
      </c>
      <c r="EQ189" s="166">
        <f t="shared" si="1307"/>
        <v>0</v>
      </c>
      <c r="ER189" s="166">
        <f t="shared" si="1308"/>
        <v>0</v>
      </c>
      <c r="ES189" s="166">
        <f t="shared" si="1309"/>
        <v>0</v>
      </c>
      <c r="ET189" s="166">
        <f t="shared" si="1310"/>
        <v>0</v>
      </c>
      <c r="EU189" s="166">
        <f t="shared" si="1311"/>
        <v>0</v>
      </c>
      <c r="EV189" s="166">
        <f t="shared" si="1312"/>
        <v>0</v>
      </c>
      <c r="EW189" s="166">
        <f t="shared" si="1313"/>
        <v>0</v>
      </c>
      <c r="EX189" s="166">
        <f t="shared" si="1314"/>
        <v>0</v>
      </c>
      <c r="EY189" s="166">
        <f t="shared" si="1315"/>
        <v>0</v>
      </c>
      <c r="EZ189" s="166">
        <f t="shared" si="1316"/>
        <v>0</v>
      </c>
      <c r="FA189" s="166">
        <f t="shared" si="1317"/>
        <v>0</v>
      </c>
      <c r="FB189" s="166">
        <f t="shared" si="1318"/>
        <v>0</v>
      </c>
      <c r="FC189" s="166">
        <f t="shared" si="1319"/>
        <v>0</v>
      </c>
      <c r="FD189" s="166">
        <f t="shared" si="1320"/>
        <v>0</v>
      </c>
      <c r="FE189" s="166">
        <f t="shared" si="1321"/>
        <v>0</v>
      </c>
      <c r="FF189" s="166">
        <f t="shared" si="1322"/>
        <v>0</v>
      </c>
      <c r="FH189" s="166">
        <f t="shared" si="1349"/>
        <v>0</v>
      </c>
      <c r="FI189" s="166">
        <f t="shared" si="1323"/>
        <v>0</v>
      </c>
      <c r="FJ189" s="166">
        <f t="shared" si="1323"/>
        <v>0</v>
      </c>
      <c r="FK189" s="166">
        <f t="shared" si="1323"/>
        <v>0</v>
      </c>
      <c r="FL189" s="166">
        <f t="shared" si="1323"/>
        <v>0</v>
      </c>
      <c r="FM189" s="166">
        <f t="shared" si="1323"/>
        <v>0</v>
      </c>
      <c r="FN189" s="166">
        <f t="shared" si="1323"/>
        <v>0</v>
      </c>
      <c r="FO189" s="166">
        <f t="shared" si="1323"/>
        <v>0</v>
      </c>
      <c r="FP189" s="166">
        <f t="shared" si="1323"/>
        <v>0</v>
      </c>
      <c r="FQ189" s="166">
        <f t="shared" si="1323"/>
        <v>0</v>
      </c>
      <c r="FR189" s="166">
        <f t="shared" si="1323"/>
        <v>0</v>
      </c>
      <c r="FS189" s="166">
        <f t="shared" si="1323"/>
        <v>0</v>
      </c>
      <c r="FT189" s="166">
        <f t="shared" si="1323"/>
        <v>0</v>
      </c>
      <c r="FU189" s="166">
        <f t="shared" si="1323"/>
        <v>0</v>
      </c>
      <c r="FV189" s="166">
        <f t="shared" si="1323"/>
        <v>0</v>
      </c>
      <c r="FW189" s="166">
        <f t="shared" si="1323"/>
        <v>0</v>
      </c>
      <c r="FX189" s="166">
        <f t="shared" si="1323"/>
        <v>0</v>
      </c>
      <c r="FY189" s="166">
        <f t="shared" si="1324"/>
        <v>0</v>
      </c>
      <c r="FZ189" s="166">
        <f t="shared" si="1324"/>
        <v>0</v>
      </c>
      <c r="GA189" s="166">
        <f t="shared" si="1324"/>
        <v>0</v>
      </c>
      <c r="GB189" s="166">
        <f t="shared" si="1324"/>
        <v>0</v>
      </c>
      <c r="GC189" s="166">
        <f t="shared" si="1324"/>
        <v>0</v>
      </c>
      <c r="GD189" s="166">
        <f t="shared" si="1324"/>
        <v>0</v>
      </c>
      <c r="GE189" s="166">
        <f t="shared" si="1324"/>
        <v>0</v>
      </c>
      <c r="GF189" s="166">
        <f t="shared" si="1324"/>
        <v>0</v>
      </c>
      <c r="GG189" s="166">
        <f t="shared" si="1324"/>
        <v>0</v>
      </c>
      <c r="GH189" s="166">
        <f t="shared" si="1325"/>
        <v>0</v>
      </c>
      <c r="GI189" s="166">
        <f t="shared" si="1326"/>
        <v>0</v>
      </c>
      <c r="GJ189" s="166">
        <f t="shared" si="1327"/>
        <v>0</v>
      </c>
      <c r="GK189" s="166">
        <f t="shared" si="1328"/>
        <v>0</v>
      </c>
      <c r="GL189" s="166">
        <f t="shared" si="1329"/>
        <v>0</v>
      </c>
      <c r="GM189" s="166">
        <f t="shared" si="1330"/>
        <v>0</v>
      </c>
      <c r="GN189" s="166">
        <f t="shared" si="1331"/>
        <v>0</v>
      </c>
      <c r="GO189" s="166">
        <f t="shared" si="1332"/>
        <v>0</v>
      </c>
      <c r="GP189" s="166">
        <f t="shared" si="1333"/>
        <v>0</v>
      </c>
      <c r="GQ189" s="166">
        <f t="shared" si="1334"/>
        <v>0</v>
      </c>
      <c r="GR189" s="166">
        <f t="shared" si="1335"/>
        <v>0</v>
      </c>
      <c r="GS189" s="166">
        <f t="shared" si="1336"/>
        <v>0</v>
      </c>
      <c r="GT189" s="166">
        <f t="shared" si="1337"/>
        <v>0</v>
      </c>
      <c r="GU189" s="166">
        <f t="shared" si="1338"/>
        <v>0</v>
      </c>
      <c r="GW189" s="166">
        <f t="shared" si="1339"/>
        <v>0</v>
      </c>
      <c r="GX189" s="166">
        <f t="shared" si="1340"/>
        <v>0</v>
      </c>
      <c r="GY189" s="166">
        <f t="shared" si="1340"/>
        <v>0</v>
      </c>
      <c r="GZ189" s="166">
        <f t="shared" si="1340"/>
        <v>0</v>
      </c>
      <c r="HA189" s="166">
        <f t="shared" si="1340"/>
        <v>0</v>
      </c>
      <c r="HB189" s="166">
        <f t="shared" si="1340"/>
        <v>0</v>
      </c>
      <c r="HC189" s="166">
        <f t="shared" si="1340"/>
        <v>0</v>
      </c>
      <c r="HD189" s="166">
        <f t="shared" si="1340"/>
        <v>0</v>
      </c>
      <c r="HE189" s="166">
        <f t="shared" si="1340"/>
        <v>0</v>
      </c>
      <c r="HF189" s="166">
        <f t="shared" si="1340"/>
        <v>0</v>
      </c>
      <c r="HG189" s="166">
        <f t="shared" si="1340"/>
        <v>0</v>
      </c>
      <c r="HH189" s="166">
        <f t="shared" si="1340"/>
        <v>0</v>
      </c>
      <c r="HI189" s="166">
        <f t="shared" si="1340"/>
        <v>0</v>
      </c>
      <c r="HJ189" s="166">
        <f t="shared" si="1340"/>
        <v>0</v>
      </c>
      <c r="HK189" s="166">
        <f t="shared" si="1340"/>
        <v>0</v>
      </c>
      <c r="HL189" s="166">
        <f t="shared" si="1340"/>
        <v>0</v>
      </c>
      <c r="HM189" s="166">
        <f t="shared" si="1340"/>
        <v>0</v>
      </c>
      <c r="HN189" s="166">
        <f t="shared" si="1341"/>
        <v>0</v>
      </c>
      <c r="HO189" s="166">
        <f t="shared" si="1341"/>
        <v>0</v>
      </c>
      <c r="HP189" s="166">
        <f t="shared" si="1341"/>
        <v>0</v>
      </c>
      <c r="HQ189" s="166">
        <f t="shared" si="1341"/>
        <v>0</v>
      </c>
      <c r="HR189" s="166">
        <f t="shared" si="1341"/>
        <v>0</v>
      </c>
      <c r="HS189" s="166">
        <f t="shared" si="1341"/>
        <v>0</v>
      </c>
      <c r="HT189" s="166">
        <f t="shared" si="1341"/>
        <v>0</v>
      </c>
      <c r="HU189" s="166">
        <f t="shared" si="1341"/>
        <v>0</v>
      </c>
      <c r="HV189" s="166">
        <f t="shared" si="1341"/>
        <v>0</v>
      </c>
      <c r="HW189" s="166">
        <f t="shared" si="1341"/>
        <v>0</v>
      </c>
      <c r="HX189" s="166">
        <f t="shared" si="1341"/>
        <v>0</v>
      </c>
      <c r="HY189" s="166">
        <f t="shared" si="1341"/>
        <v>0</v>
      </c>
      <c r="HZ189" s="166">
        <f t="shared" si="1341"/>
        <v>0</v>
      </c>
      <c r="IA189" s="166">
        <f t="shared" si="1341"/>
        <v>0</v>
      </c>
      <c r="IB189" s="166">
        <f t="shared" si="1341"/>
        <v>0</v>
      </c>
      <c r="IC189" s="166">
        <f t="shared" si="1341"/>
        <v>0</v>
      </c>
      <c r="ID189" s="166">
        <f t="shared" si="1342"/>
        <v>0</v>
      </c>
      <c r="IE189" s="166">
        <f t="shared" si="1342"/>
        <v>0</v>
      </c>
      <c r="IF189" s="166">
        <f t="shared" si="1343"/>
        <v>0</v>
      </c>
      <c r="IG189" s="166">
        <f t="shared" si="1344"/>
        <v>0</v>
      </c>
      <c r="IH189" s="166">
        <f t="shared" si="1345"/>
        <v>0</v>
      </c>
      <c r="II189" s="166">
        <f t="shared" si="1346"/>
        <v>0</v>
      </c>
      <c r="IJ189" s="166">
        <f t="shared" si="1347"/>
        <v>0</v>
      </c>
    </row>
    <row r="190" spans="1:286" ht="12.95" customHeight="1" x14ac:dyDescent="0.25">
      <c r="A190" s="285" t="s">
        <v>332</v>
      </c>
      <c r="B190" s="285" t="s">
        <v>332</v>
      </c>
      <c r="C190" s="285" t="s">
        <v>332</v>
      </c>
      <c r="D190" s="285" t="s">
        <v>332</v>
      </c>
      <c r="E190" s="285" t="s">
        <v>332</v>
      </c>
      <c r="F190" s="285" t="s">
        <v>332</v>
      </c>
      <c r="G190" s="285" t="s">
        <v>332</v>
      </c>
      <c r="H190" s="285" t="s">
        <v>332</v>
      </c>
      <c r="I190" s="285" t="s">
        <v>332</v>
      </c>
      <c r="J190" s="285" t="s">
        <v>332</v>
      </c>
      <c r="K190" s="285" t="s">
        <v>332</v>
      </c>
      <c r="L190" s="285" t="s">
        <v>332</v>
      </c>
      <c r="M190" s="285" t="s">
        <v>332</v>
      </c>
      <c r="N190" s="285" t="s">
        <v>332</v>
      </c>
      <c r="O190" s="285" t="s">
        <v>332</v>
      </c>
      <c r="P190" s="285" t="s">
        <v>332</v>
      </c>
      <c r="Q190" s="285" t="s">
        <v>332</v>
      </c>
      <c r="R190" s="154" t="str">
        <f t="shared" si="1239"/>
        <v/>
      </c>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298"/>
      <c r="BH190" s="299"/>
      <c r="BI190" s="299"/>
      <c r="BJ190" s="299"/>
      <c r="BK190" s="299"/>
      <c r="BL190" s="299"/>
      <c r="BM190" s="299"/>
      <c r="BN190" s="299"/>
      <c r="BO190" s="299"/>
      <c r="BP190" s="299"/>
      <c r="BQ190" s="299"/>
      <c r="BR190" s="299"/>
      <c r="BS190" s="299"/>
      <c r="BT190" s="299"/>
      <c r="BU190" s="299"/>
      <c r="BV190" s="299"/>
      <c r="BW190" s="300"/>
      <c r="BX190" s="8"/>
      <c r="BY190" s="146"/>
      <c r="BZ190" s="158" t="str">
        <f t="shared" si="1240"/>
        <v/>
      </c>
      <c r="CA190" s="166">
        <f t="shared" si="1241"/>
        <v>0</v>
      </c>
      <c r="CB190" s="166">
        <f t="shared" si="1242"/>
        <v>0</v>
      </c>
      <c r="CD190" s="166">
        <f t="shared" si="1243"/>
        <v>0</v>
      </c>
      <c r="CE190" s="166">
        <f t="shared" si="1244"/>
        <v>0</v>
      </c>
      <c r="CF190" s="166">
        <f t="shared" si="1245"/>
        <v>0</v>
      </c>
      <c r="CG190" s="166">
        <f t="shared" si="1246"/>
        <v>0</v>
      </c>
      <c r="CH190" s="166">
        <f t="shared" si="1247"/>
        <v>0</v>
      </c>
      <c r="CI190" s="166">
        <f t="shared" si="1248"/>
        <v>0</v>
      </c>
      <c r="CJ190" s="166">
        <f t="shared" si="1249"/>
        <v>0</v>
      </c>
      <c r="CK190" s="166">
        <f t="shared" si="1250"/>
        <v>0</v>
      </c>
      <c r="CL190" s="166">
        <f t="shared" si="1251"/>
        <v>0</v>
      </c>
      <c r="CM190" s="166">
        <f t="shared" si="1252"/>
        <v>0</v>
      </c>
      <c r="CN190" s="166">
        <f t="shared" si="1253"/>
        <v>0</v>
      </c>
      <c r="CO190" s="166">
        <f t="shared" si="1254"/>
        <v>0</v>
      </c>
      <c r="CP190" s="166">
        <f t="shared" si="1255"/>
        <v>0</v>
      </c>
      <c r="CQ190" s="166">
        <f t="shared" si="1256"/>
        <v>0</v>
      </c>
      <c r="CR190" s="166">
        <f t="shared" si="1257"/>
        <v>0</v>
      </c>
      <c r="CS190" s="166">
        <f t="shared" si="1258"/>
        <v>0</v>
      </c>
      <c r="CT190" s="166">
        <f t="shared" si="1259"/>
        <v>0</v>
      </c>
      <c r="CU190" s="166">
        <f t="shared" si="1260"/>
        <v>0</v>
      </c>
      <c r="CV190" s="166">
        <f t="shared" si="1261"/>
        <v>0</v>
      </c>
      <c r="CW190" s="166">
        <f t="shared" si="1262"/>
        <v>0</v>
      </c>
      <c r="CX190" s="166">
        <f t="shared" si="1263"/>
        <v>0</v>
      </c>
      <c r="CY190" s="166">
        <f t="shared" si="1264"/>
        <v>0</v>
      </c>
      <c r="CZ190" s="166">
        <f t="shared" si="1265"/>
        <v>0</v>
      </c>
      <c r="DA190" s="166">
        <f t="shared" si="1266"/>
        <v>0</v>
      </c>
      <c r="DB190" s="166">
        <f t="shared" si="1267"/>
        <v>0</v>
      </c>
      <c r="DC190" s="166">
        <f t="shared" si="1268"/>
        <v>0</v>
      </c>
      <c r="DD190" s="166">
        <f t="shared" si="1269"/>
        <v>0</v>
      </c>
      <c r="DE190" s="166">
        <f t="shared" si="1270"/>
        <v>0</v>
      </c>
      <c r="DF190" s="166">
        <f t="shared" si="1271"/>
        <v>0</v>
      </c>
      <c r="DG190" s="166">
        <f t="shared" si="1272"/>
        <v>0</v>
      </c>
      <c r="DH190" s="166">
        <f t="shared" si="1273"/>
        <v>0</v>
      </c>
      <c r="DI190" s="166">
        <f t="shared" si="1274"/>
        <v>0</v>
      </c>
      <c r="DJ190" s="166">
        <f t="shared" si="1275"/>
        <v>0</v>
      </c>
      <c r="DK190" s="166">
        <f t="shared" si="1276"/>
        <v>0</v>
      </c>
      <c r="DL190" s="166">
        <f t="shared" si="1277"/>
        <v>0</v>
      </c>
      <c r="DM190" s="166">
        <f t="shared" si="1278"/>
        <v>0</v>
      </c>
      <c r="DN190" s="166">
        <f t="shared" si="1279"/>
        <v>0</v>
      </c>
      <c r="DO190" s="166">
        <f t="shared" si="1280"/>
        <v>0</v>
      </c>
      <c r="DP190" s="166">
        <f t="shared" si="1281"/>
        <v>0</v>
      </c>
      <c r="DQ190" s="166">
        <f t="shared" si="1282"/>
        <v>0</v>
      </c>
      <c r="DS190" s="166">
        <f t="shared" si="1283"/>
        <v>0</v>
      </c>
      <c r="DT190" s="166">
        <f t="shared" si="1284"/>
        <v>0</v>
      </c>
      <c r="DU190" s="166">
        <f t="shared" si="1285"/>
        <v>0</v>
      </c>
      <c r="DV190" s="166">
        <f t="shared" si="1286"/>
        <v>0</v>
      </c>
      <c r="DW190" s="166">
        <f t="shared" si="1287"/>
        <v>0</v>
      </c>
      <c r="DX190" s="166">
        <f t="shared" si="1288"/>
        <v>0</v>
      </c>
      <c r="DY190" s="166">
        <f t="shared" si="1289"/>
        <v>0</v>
      </c>
      <c r="DZ190" s="166">
        <f t="shared" si="1290"/>
        <v>0</v>
      </c>
      <c r="EA190" s="166">
        <f t="shared" si="1291"/>
        <v>0</v>
      </c>
      <c r="EB190" s="166">
        <f t="shared" si="1292"/>
        <v>0</v>
      </c>
      <c r="EC190" s="166">
        <f t="shared" si="1293"/>
        <v>0</v>
      </c>
      <c r="ED190" s="166">
        <f t="shared" si="1294"/>
        <v>0</v>
      </c>
      <c r="EE190" s="166">
        <f t="shared" si="1295"/>
        <v>0</v>
      </c>
      <c r="EF190" s="166">
        <f t="shared" si="1296"/>
        <v>0</v>
      </c>
      <c r="EG190" s="166">
        <f t="shared" si="1297"/>
        <v>0</v>
      </c>
      <c r="EH190" s="166">
        <f t="shared" si="1298"/>
        <v>0</v>
      </c>
      <c r="EI190" s="166">
        <f t="shared" si="1299"/>
        <v>0</v>
      </c>
      <c r="EJ190" s="166">
        <f t="shared" si="1300"/>
        <v>0</v>
      </c>
      <c r="EK190" s="166">
        <f t="shared" si="1301"/>
        <v>0</v>
      </c>
      <c r="EL190" s="166">
        <f t="shared" si="1302"/>
        <v>0</v>
      </c>
      <c r="EM190" s="166">
        <f t="shared" si="1303"/>
        <v>0</v>
      </c>
      <c r="EN190" s="166">
        <f t="shared" si="1304"/>
        <v>0</v>
      </c>
      <c r="EO190" s="166">
        <f t="shared" si="1305"/>
        <v>0</v>
      </c>
      <c r="EP190" s="166">
        <f t="shared" si="1306"/>
        <v>0</v>
      </c>
      <c r="EQ190" s="166">
        <f t="shared" si="1307"/>
        <v>0</v>
      </c>
      <c r="ER190" s="166">
        <f t="shared" si="1308"/>
        <v>0</v>
      </c>
      <c r="ES190" s="166">
        <f t="shared" si="1309"/>
        <v>0</v>
      </c>
      <c r="ET190" s="166">
        <f t="shared" si="1310"/>
        <v>0</v>
      </c>
      <c r="EU190" s="166">
        <f t="shared" si="1311"/>
        <v>0</v>
      </c>
      <c r="EV190" s="166">
        <f t="shared" si="1312"/>
        <v>0</v>
      </c>
      <c r="EW190" s="166">
        <f t="shared" si="1313"/>
        <v>0</v>
      </c>
      <c r="EX190" s="166">
        <f t="shared" si="1314"/>
        <v>0</v>
      </c>
      <c r="EY190" s="166">
        <f t="shared" si="1315"/>
        <v>0</v>
      </c>
      <c r="EZ190" s="166">
        <f t="shared" si="1316"/>
        <v>0</v>
      </c>
      <c r="FA190" s="166">
        <f t="shared" si="1317"/>
        <v>0</v>
      </c>
      <c r="FB190" s="166">
        <f t="shared" si="1318"/>
        <v>0</v>
      </c>
      <c r="FC190" s="166">
        <f t="shared" si="1319"/>
        <v>0</v>
      </c>
      <c r="FD190" s="166">
        <f t="shared" si="1320"/>
        <v>0</v>
      </c>
      <c r="FE190" s="166">
        <f t="shared" si="1321"/>
        <v>0</v>
      </c>
      <c r="FF190" s="166">
        <f t="shared" si="1322"/>
        <v>0</v>
      </c>
      <c r="FH190" s="166">
        <f t="shared" si="1349"/>
        <v>0</v>
      </c>
      <c r="FI190" s="166">
        <f t="shared" si="1323"/>
        <v>0</v>
      </c>
      <c r="FJ190" s="166">
        <f t="shared" si="1323"/>
        <v>0</v>
      </c>
      <c r="FK190" s="166">
        <f t="shared" si="1323"/>
        <v>0</v>
      </c>
      <c r="FL190" s="166">
        <f t="shared" si="1323"/>
        <v>0</v>
      </c>
      <c r="FM190" s="166">
        <f t="shared" si="1323"/>
        <v>0</v>
      </c>
      <c r="FN190" s="166">
        <f t="shared" si="1323"/>
        <v>0</v>
      </c>
      <c r="FO190" s="166">
        <f t="shared" si="1323"/>
        <v>0</v>
      </c>
      <c r="FP190" s="166">
        <f t="shared" si="1323"/>
        <v>0</v>
      </c>
      <c r="FQ190" s="166">
        <f t="shared" si="1323"/>
        <v>0</v>
      </c>
      <c r="FR190" s="166">
        <f t="shared" si="1323"/>
        <v>0</v>
      </c>
      <c r="FS190" s="166">
        <f t="shared" si="1323"/>
        <v>0</v>
      </c>
      <c r="FT190" s="166">
        <f t="shared" si="1323"/>
        <v>0</v>
      </c>
      <c r="FU190" s="166">
        <f t="shared" si="1323"/>
        <v>0</v>
      </c>
      <c r="FV190" s="166">
        <f t="shared" si="1323"/>
        <v>0</v>
      </c>
      <c r="FW190" s="166">
        <f t="shared" si="1323"/>
        <v>0</v>
      </c>
      <c r="FX190" s="166">
        <f t="shared" si="1323"/>
        <v>0</v>
      </c>
      <c r="FY190" s="166">
        <f t="shared" si="1324"/>
        <v>0</v>
      </c>
      <c r="FZ190" s="166">
        <f t="shared" si="1324"/>
        <v>0</v>
      </c>
      <c r="GA190" s="166">
        <f t="shared" si="1324"/>
        <v>0</v>
      </c>
      <c r="GB190" s="166">
        <f t="shared" si="1324"/>
        <v>0</v>
      </c>
      <c r="GC190" s="166">
        <f t="shared" si="1324"/>
        <v>0</v>
      </c>
      <c r="GD190" s="166">
        <f t="shared" si="1324"/>
        <v>0</v>
      </c>
      <c r="GE190" s="166">
        <f t="shared" si="1324"/>
        <v>0</v>
      </c>
      <c r="GF190" s="166">
        <f t="shared" si="1324"/>
        <v>0</v>
      </c>
      <c r="GG190" s="166">
        <f t="shared" si="1324"/>
        <v>0</v>
      </c>
      <c r="GH190" s="166">
        <f t="shared" si="1325"/>
        <v>0</v>
      </c>
      <c r="GI190" s="166">
        <f t="shared" si="1326"/>
        <v>0</v>
      </c>
      <c r="GJ190" s="166">
        <f t="shared" si="1327"/>
        <v>0</v>
      </c>
      <c r="GK190" s="166">
        <f t="shared" si="1328"/>
        <v>0</v>
      </c>
      <c r="GL190" s="166">
        <f t="shared" si="1329"/>
        <v>0</v>
      </c>
      <c r="GM190" s="166">
        <f t="shared" si="1330"/>
        <v>0</v>
      </c>
      <c r="GN190" s="166">
        <f t="shared" si="1331"/>
        <v>0</v>
      </c>
      <c r="GO190" s="166">
        <f t="shared" si="1332"/>
        <v>0</v>
      </c>
      <c r="GP190" s="166">
        <f t="shared" si="1333"/>
        <v>0</v>
      </c>
      <c r="GQ190" s="166">
        <f t="shared" si="1334"/>
        <v>0</v>
      </c>
      <c r="GR190" s="166">
        <f t="shared" si="1335"/>
        <v>0</v>
      </c>
      <c r="GS190" s="166">
        <f t="shared" si="1336"/>
        <v>0</v>
      </c>
      <c r="GT190" s="166">
        <f t="shared" si="1337"/>
        <v>0</v>
      </c>
      <c r="GU190" s="166">
        <f t="shared" si="1338"/>
        <v>0</v>
      </c>
      <c r="GW190" s="166">
        <f t="shared" si="1339"/>
        <v>0</v>
      </c>
      <c r="GX190" s="166">
        <f t="shared" si="1340"/>
        <v>0</v>
      </c>
      <c r="GY190" s="166">
        <f t="shared" si="1340"/>
        <v>0</v>
      </c>
      <c r="GZ190" s="166">
        <f t="shared" si="1340"/>
        <v>0</v>
      </c>
      <c r="HA190" s="166">
        <f t="shared" si="1340"/>
        <v>0</v>
      </c>
      <c r="HB190" s="166">
        <f t="shared" si="1340"/>
        <v>0</v>
      </c>
      <c r="HC190" s="166">
        <f t="shared" si="1340"/>
        <v>0</v>
      </c>
      <c r="HD190" s="166">
        <f t="shared" si="1340"/>
        <v>0</v>
      </c>
      <c r="HE190" s="166">
        <f t="shared" si="1340"/>
        <v>0</v>
      </c>
      <c r="HF190" s="166">
        <f t="shared" si="1340"/>
        <v>0</v>
      </c>
      <c r="HG190" s="166">
        <f t="shared" si="1340"/>
        <v>0</v>
      </c>
      <c r="HH190" s="166">
        <f t="shared" si="1340"/>
        <v>0</v>
      </c>
      <c r="HI190" s="166">
        <f t="shared" si="1340"/>
        <v>0</v>
      </c>
      <c r="HJ190" s="166">
        <f t="shared" si="1340"/>
        <v>0</v>
      </c>
      <c r="HK190" s="166">
        <f t="shared" si="1340"/>
        <v>0</v>
      </c>
      <c r="HL190" s="166">
        <f t="shared" si="1340"/>
        <v>0</v>
      </c>
      <c r="HM190" s="166">
        <f t="shared" si="1340"/>
        <v>0</v>
      </c>
      <c r="HN190" s="166">
        <f t="shared" si="1341"/>
        <v>0</v>
      </c>
      <c r="HO190" s="166">
        <f t="shared" si="1341"/>
        <v>0</v>
      </c>
      <c r="HP190" s="166">
        <f t="shared" si="1341"/>
        <v>0</v>
      </c>
      <c r="HQ190" s="166">
        <f t="shared" si="1341"/>
        <v>0</v>
      </c>
      <c r="HR190" s="166">
        <f t="shared" si="1341"/>
        <v>0</v>
      </c>
      <c r="HS190" s="166">
        <f t="shared" si="1341"/>
        <v>0</v>
      </c>
      <c r="HT190" s="166">
        <f t="shared" si="1341"/>
        <v>0</v>
      </c>
      <c r="HU190" s="166">
        <f t="shared" si="1341"/>
        <v>0</v>
      </c>
      <c r="HV190" s="166">
        <f t="shared" si="1341"/>
        <v>0</v>
      </c>
      <c r="HW190" s="166">
        <f t="shared" si="1341"/>
        <v>0</v>
      </c>
      <c r="HX190" s="166">
        <f t="shared" si="1341"/>
        <v>0</v>
      </c>
      <c r="HY190" s="166">
        <f t="shared" si="1341"/>
        <v>0</v>
      </c>
      <c r="HZ190" s="166">
        <f t="shared" si="1341"/>
        <v>0</v>
      </c>
      <c r="IA190" s="166">
        <f t="shared" si="1341"/>
        <v>0</v>
      </c>
      <c r="IB190" s="166">
        <f t="shared" si="1341"/>
        <v>0</v>
      </c>
      <c r="IC190" s="166">
        <f t="shared" si="1341"/>
        <v>0</v>
      </c>
      <c r="ID190" s="166">
        <f t="shared" si="1342"/>
        <v>0</v>
      </c>
      <c r="IE190" s="166">
        <f t="shared" si="1342"/>
        <v>0</v>
      </c>
      <c r="IF190" s="166">
        <f t="shared" si="1343"/>
        <v>0</v>
      </c>
      <c r="IG190" s="166">
        <f t="shared" si="1344"/>
        <v>0</v>
      </c>
      <c r="IH190" s="166">
        <f t="shared" si="1345"/>
        <v>0</v>
      </c>
      <c r="II190" s="166">
        <f t="shared" si="1346"/>
        <v>0</v>
      </c>
      <c r="IJ190" s="166">
        <f t="shared" si="1347"/>
        <v>0</v>
      </c>
      <c r="IL190" s="166">
        <f t="shared" ref="IL190:IL199" si="1389">IF(GW190=1,1,0)</f>
        <v>0</v>
      </c>
      <c r="IM190" s="166">
        <f t="shared" ref="IM190:IM199" si="1390">IF(GX190=1,1,0)</f>
        <v>0</v>
      </c>
      <c r="IN190" s="166">
        <f t="shared" ref="IN190:IN199" si="1391">IF(GY190=1,1,0)</f>
        <v>0</v>
      </c>
      <c r="IO190" s="166">
        <f t="shared" ref="IO190:IO199" si="1392">IF(GZ190=1,1,0)</f>
        <v>0</v>
      </c>
      <c r="IP190" s="166">
        <f t="shared" ref="IP190:IP199" si="1393">IF(HA190=1,1,0)</f>
        <v>0</v>
      </c>
      <c r="IQ190" s="166">
        <f t="shared" ref="IQ190:IQ199" si="1394">IF(HB190=1,1,0)</f>
        <v>0</v>
      </c>
      <c r="IR190" s="166">
        <f t="shared" ref="IR190:IR199" si="1395">IF(HC190=1,1,0)</f>
        <v>0</v>
      </c>
      <c r="IS190" s="166">
        <f t="shared" ref="IS190:IS199" si="1396">IF(HD190=1,1,0)</f>
        <v>0</v>
      </c>
      <c r="IT190" s="166">
        <f t="shared" ref="IT190:IT199" si="1397">IF(HE190=1,1,0)</f>
        <v>0</v>
      </c>
      <c r="IU190" s="166">
        <f t="shared" ref="IU190:IU199" si="1398">IF(HF190=1,1,0)</f>
        <v>0</v>
      </c>
      <c r="IV190" s="166">
        <f t="shared" ref="IV190:IV199" si="1399">IF(HG190=1,1,0)</f>
        <v>0</v>
      </c>
      <c r="IW190" s="166">
        <f t="shared" ref="IW190:IW199" si="1400">IF(HH190=1,1,0)</f>
        <v>0</v>
      </c>
      <c r="IX190" s="166">
        <f t="shared" ref="IX190:IX199" si="1401">IF(HI190=1,1,0)</f>
        <v>0</v>
      </c>
      <c r="IY190" s="166">
        <f t="shared" ref="IY190:IY199" si="1402">IF(HJ190=1,1,0)</f>
        <v>0</v>
      </c>
      <c r="IZ190" s="166">
        <f t="shared" ref="IZ190:IZ199" si="1403">IF(HK190=1,1,0)</f>
        <v>0</v>
      </c>
      <c r="JA190" s="166">
        <f t="shared" ref="JA190:JA199" si="1404">IF(HL190=1,1,0)</f>
        <v>0</v>
      </c>
      <c r="JB190" s="166">
        <f t="shared" ref="JB190:JB199" si="1405">IF(HM190=1,1,0)</f>
        <v>0</v>
      </c>
      <c r="JC190" s="166">
        <f t="shared" ref="JC190:JC199" si="1406">IF(HN190=1,1,0)</f>
        <v>0</v>
      </c>
      <c r="JD190" s="166">
        <f t="shared" ref="JD190:JD199" si="1407">IF(HO190=1,1,0)</f>
        <v>0</v>
      </c>
      <c r="JE190" s="166">
        <f t="shared" ref="JE190:JE199" si="1408">IF(HP190=1,1,0)</f>
        <v>0</v>
      </c>
      <c r="JF190" s="166">
        <f t="shared" ref="JF190:JF199" si="1409">IF(HQ190=1,1,0)</f>
        <v>0</v>
      </c>
      <c r="JG190" s="166">
        <f t="shared" ref="JG190:JG199" si="1410">IF(HR190=1,1,0)</f>
        <v>0</v>
      </c>
      <c r="JH190" s="166">
        <f t="shared" ref="JH190:JH199" si="1411">IF(HS190=1,1,0)</f>
        <v>0</v>
      </c>
      <c r="JI190" s="166">
        <f t="shared" ref="JI190:JI199" si="1412">IF(HT190=1,1,0)</f>
        <v>0</v>
      </c>
      <c r="JJ190" s="166">
        <f t="shared" ref="JJ190:JJ199" si="1413">IF(HU190=1,1,0)</f>
        <v>0</v>
      </c>
      <c r="JK190" s="166">
        <f t="shared" ref="JK190:JK199" si="1414">IF(HV190=1,1,0)</f>
        <v>0</v>
      </c>
      <c r="JL190" s="166">
        <f t="shared" ref="JL190:JL199" si="1415">IF(HW190=1,1,0)</f>
        <v>0</v>
      </c>
      <c r="JM190" s="166">
        <f t="shared" ref="JM190:JM199" si="1416">IF(HX190=1,1,0)</f>
        <v>0</v>
      </c>
      <c r="JN190" s="166">
        <f t="shared" ref="JN190:JN199" si="1417">IF(HY190=1,1,0)</f>
        <v>0</v>
      </c>
      <c r="JO190" s="166">
        <f t="shared" ref="JO190:JO199" si="1418">IF(HZ190=1,1,0)</f>
        <v>0</v>
      </c>
      <c r="JP190" s="166">
        <f t="shared" ref="JP190:JP199" si="1419">IF(IA190=1,1,0)</f>
        <v>0</v>
      </c>
      <c r="JQ190" s="166">
        <f t="shared" ref="JQ190:JQ199" si="1420">IF(IB190=1,1,0)</f>
        <v>0</v>
      </c>
      <c r="JR190" s="166">
        <f t="shared" ref="JR190:JR199" si="1421">IF(IC190=1,1,0)</f>
        <v>0</v>
      </c>
      <c r="JS190" s="166">
        <f t="shared" ref="JS190:JS199" si="1422">IF(ID190=1,1,0)</f>
        <v>0</v>
      </c>
      <c r="JT190" s="166">
        <f t="shared" ref="JT190:JT199" si="1423">IF(IE190=1,1,0)</f>
        <v>0</v>
      </c>
      <c r="JU190" s="166">
        <f t="shared" ref="JU190:JU199" si="1424">IF(IF190=1,1,0)</f>
        <v>0</v>
      </c>
      <c r="JV190" s="166">
        <f t="shared" ref="JV190:JV199" si="1425">IF(IG190=1,1,0)</f>
        <v>0</v>
      </c>
      <c r="JW190" s="166">
        <f t="shared" ref="JW190:JW199" si="1426">IF(IH190=1,1,0)</f>
        <v>0</v>
      </c>
      <c r="JX190" s="166">
        <f t="shared" ref="JX190:JX199" si="1427">IF(II190=1,1,0)</f>
        <v>0</v>
      </c>
      <c r="JY190" s="166">
        <f t="shared" ref="JY190:JY199" si="1428">IF(IJ190=1,1,0)</f>
        <v>0</v>
      </c>
      <c r="JZ190" s="167" t="str">
        <f>IF(MAX(IL190:JY190)=1,CONCATENATE("If no, risk for inelligible proposed unit."),"")</f>
        <v/>
      </c>
    </row>
    <row r="191" spans="1:286" ht="12.95" customHeight="1" x14ac:dyDescent="0.25">
      <c r="A191" s="285" t="s">
        <v>333</v>
      </c>
      <c r="B191" s="285" t="s">
        <v>333</v>
      </c>
      <c r="C191" s="285" t="s">
        <v>333</v>
      </c>
      <c r="D191" s="285" t="s">
        <v>333</v>
      </c>
      <c r="E191" s="285" t="s">
        <v>333</v>
      </c>
      <c r="F191" s="285" t="s">
        <v>333</v>
      </c>
      <c r="G191" s="285" t="s">
        <v>333</v>
      </c>
      <c r="H191" s="285" t="s">
        <v>333</v>
      </c>
      <c r="I191" s="285" t="s">
        <v>333</v>
      </c>
      <c r="J191" s="285" t="s">
        <v>333</v>
      </c>
      <c r="K191" s="285" t="s">
        <v>333</v>
      </c>
      <c r="L191" s="285" t="s">
        <v>333</v>
      </c>
      <c r="M191" s="285" t="s">
        <v>333</v>
      </c>
      <c r="N191" s="285" t="s">
        <v>333</v>
      </c>
      <c r="O191" s="285" t="s">
        <v>333</v>
      </c>
      <c r="P191" s="285" t="s">
        <v>333</v>
      </c>
      <c r="Q191" s="285" t="s">
        <v>333</v>
      </c>
      <c r="R191" s="154" t="str">
        <f t="shared" si="1239"/>
        <v/>
      </c>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298"/>
      <c r="BH191" s="299"/>
      <c r="BI191" s="299"/>
      <c r="BJ191" s="299"/>
      <c r="BK191" s="299"/>
      <c r="BL191" s="299"/>
      <c r="BM191" s="299"/>
      <c r="BN191" s="299"/>
      <c r="BO191" s="299"/>
      <c r="BP191" s="299"/>
      <c r="BQ191" s="299"/>
      <c r="BR191" s="299"/>
      <c r="BS191" s="299"/>
      <c r="BT191" s="299"/>
      <c r="BU191" s="299"/>
      <c r="BV191" s="299"/>
      <c r="BW191" s="300"/>
      <c r="BX191" s="8"/>
      <c r="BY191" s="146"/>
      <c r="BZ191" s="158" t="str">
        <f t="shared" si="1240"/>
        <v/>
      </c>
      <c r="CA191" s="166">
        <f t="shared" si="1241"/>
        <v>0</v>
      </c>
      <c r="CB191" s="166">
        <f t="shared" si="1242"/>
        <v>0</v>
      </c>
      <c r="CD191" s="166">
        <f t="shared" si="1243"/>
        <v>0</v>
      </c>
      <c r="CE191" s="166">
        <f t="shared" si="1244"/>
        <v>0</v>
      </c>
      <c r="CF191" s="166">
        <f t="shared" si="1245"/>
        <v>0</v>
      </c>
      <c r="CG191" s="166">
        <f t="shared" si="1246"/>
        <v>0</v>
      </c>
      <c r="CH191" s="166">
        <f t="shared" si="1247"/>
        <v>0</v>
      </c>
      <c r="CI191" s="166">
        <f t="shared" si="1248"/>
        <v>0</v>
      </c>
      <c r="CJ191" s="166">
        <f t="shared" si="1249"/>
        <v>0</v>
      </c>
      <c r="CK191" s="166">
        <f t="shared" si="1250"/>
        <v>0</v>
      </c>
      <c r="CL191" s="166">
        <f t="shared" si="1251"/>
        <v>0</v>
      </c>
      <c r="CM191" s="166">
        <f t="shared" si="1252"/>
        <v>0</v>
      </c>
      <c r="CN191" s="166">
        <f t="shared" si="1253"/>
        <v>0</v>
      </c>
      <c r="CO191" s="166">
        <f t="shared" si="1254"/>
        <v>0</v>
      </c>
      <c r="CP191" s="166">
        <f t="shared" si="1255"/>
        <v>0</v>
      </c>
      <c r="CQ191" s="166">
        <f t="shared" si="1256"/>
        <v>0</v>
      </c>
      <c r="CR191" s="166">
        <f t="shared" si="1257"/>
        <v>0</v>
      </c>
      <c r="CS191" s="166">
        <f t="shared" si="1258"/>
        <v>0</v>
      </c>
      <c r="CT191" s="166">
        <f t="shared" si="1259"/>
        <v>0</v>
      </c>
      <c r="CU191" s="166">
        <f t="shared" si="1260"/>
        <v>0</v>
      </c>
      <c r="CV191" s="166">
        <f t="shared" si="1261"/>
        <v>0</v>
      </c>
      <c r="CW191" s="166">
        <f t="shared" si="1262"/>
        <v>0</v>
      </c>
      <c r="CX191" s="166">
        <f t="shared" si="1263"/>
        <v>0</v>
      </c>
      <c r="CY191" s="166">
        <f t="shared" si="1264"/>
        <v>0</v>
      </c>
      <c r="CZ191" s="166">
        <f t="shared" si="1265"/>
        <v>0</v>
      </c>
      <c r="DA191" s="166">
        <f t="shared" si="1266"/>
        <v>0</v>
      </c>
      <c r="DB191" s="166">
        <f t="shared" si="1267"/>
        <v>0</v>
      </c>
      <c r="DC191" s="166">
        <f t="shared" si="1268"/>
        <v>0</v>
      </c>
      <c r="DD191" s="166">
        <f t="shared" si="1269"/>
        <v>0</v>
      </c>
      <c r="DE191" s="166">
        <f t="shared" si="1270"/>
        <v>0</v>
      </c>
      <c r="DF191" s="166">
        <f t="shared" si="1271"/>
        <v>0</v>
      </c>
      <c r="DG191" s="166">
        <f t="shared" si="1272"/>
        <v>0</v>
      </c>
      <c r="DH191" s="166">
        <f t="shared" si="1273"/>
        <v>0</v>
      </c>
      <c r="DI191" s="166">
        <f t="shared" si="1274"/>
        <v>0</v>
      </c>
      <c r="DJ191" s="166">
        <f t="shared" si="1275"/>
        <v>0</v>
      </c>
      <c r="DK191" s="166">
        <f t="shared" si="1276"/>
        <v>0</v>
      </c>
      <c r="DL191" s="166">
        <f t="shared" si="1277"/>
        <v>0</v>
      </c>
      <c r="DM191" s="166">
        <f t="shared" si="1278"/>
        <v>0</v>
      </c>
      <c r="DN191" s="166">
        <f t="shared" si="1279"/>
        <v>0</v>
      </c>
      <c r="DO191" s="166">
        <f t="shared" si="1280"/>
        <v>0</v>
      </c>
      <c r="DP191" s="166">
        <f t="shared" si="1281"/>
        <v>0</v>
      </c>
      <c r="DQ191" s="166">
        <f t="shared" si="1282"/>
        <v>0</v>
      </c>
      <c r="DS191" s="166">
        <f t="shared" si="1283"/>
        <v>0</v>
      </c>
      <c r="DT191" s="166">
        <f t="shared" si="1284"/>
        <v>0</v>
      </c>
      <c r="DU191" s="166">
        <f t="shared" si="1285"/>
        <v>0</v>
      </c>
      <c r="DV191" s="166">
        <f t="shared" si="1286"/>
        <v>0</v>
      </c>
      <c r="DW191" s="166">
        <f t="shared" si="1287"/>
        <v>0</v>
      </c>
      <c r="DX191" s="166">
        <f t="shared" si="1288"/>
        <v>0</v>
      </c>
      <c r="DY191" s="166">
        <f t="shared" si="1289"/>
        <v>0</v>
      </c>
      <c r="DZ191" s="166">
        <f t="shared" si="1290"/>
        <v>0</v>
      </c>
      <c r="EA191" s="166">
        <f t="shared" si="1291"/>
        <v>0</v>
      </c>
      <c r="EB191" s="166">
        <f t="shared" si="1292"/>
        <v>0</v>
      </c>
      <c r="EC191" s="166">
        <f t="shared" si="1293"/>
        <v>0</v>
      </c>
      <c r="ED191" s="166">
        <f t="shared" si="1294"/>
        <v>0</v>
      </c>
      <c r="EE191" s="166">
        <f t="shared" si="1295"/>
        <v>0</v>
      </c>
      <c r="EF191" s="166">
        <f t="shared" si="1296"/>
        <v>0</v>
      </c>
      <c r="EG191" s="166">
        <f t="shared" si="1297"/>
        <v>0</v>
      </c>
      <c r="EH191" s="166">
        <f t="shared" si="1298"/>
        <v>0</v>
      </c>
      <c r="EI191" s="166">
        <f t="shared" si="1299"/>
        <v>0</v>
      </c>
      <c r="EJ191" s="166">
        <f t="shared" si="1300"/>
        <v>0</v>
      </c>
      <c r="EK191" s="166">
        <f t="shared" si="1301"/>
        <v>0</v>
      </c>
      <c r="EL191" s="166">
        <f t="shared" si="1302"/>
        <v>0</v>
      </c>
      <c r="EM191" s="166">
        <f t="shared" si="1303"/>
        <v>0</v>
      </c>
      <c r="EN191" s="166">
        <f t="shared" si="1304"/>
        <v>0</v>
      </c>
      <c r="EO191" s="166">
        <f t="shared" si="1305"/>
        <v>0</v>
      </c>
      <c r="EP191" s="166">
        <f t="shared" si="1306"/>
        <v>0</v>
      </c>
      <c r="EQ191" s="166">
        <f t="shared" si="1307"/>
        <v>0</v>
      </c>
      <c r="ER191" s="166">
        <f t="shared" si="1308"/>
        <v>0</v>
      </c>
      <c r="ES191" s="166">
        <f t="shared" si="1309"/>
        <v>0</v>
      </c>
      <c r="ET191" s="166">
        <f t="shared" si="1310"/>
        <v>0</v>
      </c>
      <c r="EU191" s="166">
        <f t="shared" si="1311"/>
        <v>0</v>
      </c>
      <c r="EV191" s="166">
        <f t="shared" si="1312"/>
        <v>0</v>
      </c>
      <c r="EW191" s="166">
        <f t="shared" si="1313"/>
        <v>0</v>
      </c>
      <c r="EX191" s="166">
        <f t="shared" si="1314"/>
        <v>0</v>
      </c>
      <c r="EY191" s="166">
        <f t="shared" si="1315"/>
        <v>0</v>
      </c>
      <c r="EZ191" s="166">
        <f t="shared" si="1316"/>
        <v>0</v>
      </c>
      <c r="FA191" s="166">
        <f t="shared" si="1317"/>
        <v>0</v>
      </c>
      <c r="FB191" s="166">
        <f t="shared" si="1318"/>
        <v>0</v>
      </c>
      <c r="FC191" s="166">
        <f t="shared" si="1319"/>
        <v>0</v>
      </c>
      <c r="FD191" s="166">
        <f t="shared" si="1320"/>
        <v>0</v>
      </c>
      <c r="FE191" s="166">
        <f t="shared" si="1321"/>
        <v>0</v>
      </c>
      <c r="FF191" s="166">
        <f t="shared" si="1322"/>
        <v>0</v>
      </c>
      <c r="FH191" s="166">
        <f t="shared" si="1349"/>
        <v>0</v>
      </c>
      <c r="FI191" s="166">
        <f t="shared" si="1323"/>
        <v>0</v>
      </c>
      <c r="FJ191" s="166">
        <f t="shared" si="1323"/>
        <v>0</v>
      </c>
      <c r="FK191" s="166">
        <f t="shared" si="1323"/>
        <v>0</v>
      </c>
      <c r="FL191" s="166">
        <f t="shared" si="1323"/>
        <v>0</v>
      </c>
      <c r="FM191" s="166">
        <f t="shared" si="1323"/>
        <v>0</v>
      </c>
      <c r="FN191" s="166">
        <f t="shared" si="1323"/>
        <v>0</v>
      </c>
      <c r="FO191" s="166">
        <f t="shared" si="1323"/>
        <v>0</v>
      </c>
      <c r="FP191" s="166">
        <f t="shared" si="1323"/>
        <v>0</v>
      </c>
      <c r="FQ191" s="166">
        <f t="shared" si="1323"/>
        <v>0</v>
      </c>
      <c r="FR191" s="166">
        <f t="shared" si="1323"/>
        <v>0</v>
      </c>
      <c r="FS191" s="166">
        <f t="shared" si="1323"/>
        <v>0</v>
      </c>
      <c r="FT191" s="166">
        <f t="shared" si="1323"/>
        <v>0</v>
      </c>
      <c r="FU191" s="166">
        <f t="shared" si="1323"/>
        <v>0</v>
      </c>
      <c r="FV191" s="166">
        <f t="shared" si="1323"/>
        <v>0</v>
      </c>
      <c r="FW191" s="166">
        <f t="shared" si="1323"/>
        <v>0</v>
      </c>
      <c r="FX191" s="166">
        <f t="shared" si="1323"/>
        <v>0</v>
      </c>
      <c r="FY191" s="166">
        <f t="shared" si="1324"/>
        <v>0</v>
      </c>
      <c r="FZ191" s="166">
        <f t="shared" si="1324"/>
        <v>0</v>
      </c>
      <c r="GA191" s="166">
        <f t="shared" si="1324"/>
        <v>0</v>
      </c>
      <c r="GB191" s="166">
        <f t="shared" si="1324"/>
        <v>0</v>
      </c>
      <c r="GC191" s="166">
        <f t="shared" si="1324"/>
        <v>0</v>
      </c>
      <c r="GD191" s="166">
        <f t="shared" si="1324"/>
        <v>0</v>
      </c>
      <c r="GE191" s="166">
        <f t="shared" si="1324"/>
        <v>0</v>
      </c>
      <c r="GF191" s="166">
        <f t="shared" si="1324"/>
        <v>0</v>
      </c>
      <c r="GG191" s="166">
        <f t="shared" si="1324"/>
        <v>0</v>
      </c>
      <c r="GH191" s="166">
        <f t="shared" si="1325"/>
        <v>0</v>
      </c>
      <c r="GI191" s="166">
        <f t="shared" si="1326"/>
        <v>0</v>
      </c>
      <c r="GJ191" s="166">
        <f t="shared" si="1327"/>
        <v>0</v>
      </c>
      <c r="GK191" s="166">
        <f t="shared" si="1328"/>
        <v>0</v>
      </c>
      <c r="GL191" s="166">
        <f t="shared" si="1329"/>
        <v>0</v>
      </c>
      <c r="GM191" s="166">
        <f t="shared" si="1330"/>
        <v>0</v>
      </c>
      <c r="GN191" s="166">
        <f t="shared" si="1331"/>
        <v>0</v>
      </c>
      <c r="GO191" s="166">
        <f t="shared" si="1332"/>
        <v>0</v>
      </c>
      <c r="GP191" s="166">
        <f t="shared" si="1333"/>
        <v>0</v>
      </c>
      <c r="GQ191" s="166">
        <f t="shared" si="1334"/>
        <v>0</v>
      </c>
      <c r="GR191" s="166">
        <f t="shared" si="1335"/>
        <v>0</v>
      </c>
      <c r="GS191" s="166">
        <f t="shared" si="1336"/>
        <v>0</v>
      </c>
      <c r="GT191" s="166">
        <f t="shared" si="1337"/>
        <v>0</v>
      </c>
      <c r="GU191" s="166">
        <f t="shared" si="1338"/>
        <v>0</v>
      </c>
      <c r="GW191" s="166">
        <f t="shared" si="1339"/>
        <v>0</v>
      </c>
      <c r="GX191" s="166">
        <f t="shared" si="1340"/>
        <v>0</v>
      </c>
      <c r="GY191" s="166">
        <f t="shared" si="1340"/>
        <v>0</v>
      </c>
      <c r="GZ191" s="166">
        <f t="shared" si="1340"/>
        <v>0</v>
      </c>
      <c r="HA191" s="166">
        <f t="shared" si="1340"/>
        <v>0</v>
      </c>
      <c r="HB191" s="166">
        <f t="shared" si="1340"/>
        <v>0</v>
      </c>
      <c r="HC191" s="166">
        <f t="shared" si="1340"/>
        <v>0</v>
      </c>
      <c r="HD191" s="166">
        <f t="shared" si="1340"/>
        <v>0</v>
      </c>
      <c r="HE191" s="166">
        <f t="shared" si="1340"/>
        <v>0</v>
      </c>
      <c r="HF191" s="166">
        <f t="shared" si="1340"/>
        <v>0</v>
      </c>
      <c r="HG191" s="166">
        <f t="shared" si="1340"/>
        <v>0</v>
      </c>
      <c r="HH191" s="166">
        <f t="shared" si="1340"/>
        <v>0</v>
      </c>
      <c r="HI191" s="166">
        <f t="shared" si="1340"/>
        <v>0</v>
      </c>
      <c r="HJ191" s="166">
        <f t="shared" si="1340"/>
        <v>0</v>
      </c>
      <c r="HK191" s="166">
        <f t="shared" si="1340"/>
        <v>0</v>
      </c>
      <c r="HL191" s="166">
        <f t="shared" si="1340"/>
        <v>0</v>
      </c>
      <c r="HM191" s="166">
        <f t="shared" si="1340"/>
        <v>0</v>
      </c>
      <c r="HN191" s="166">
        <f t="shared" si="1341"/>
        <v>0</v>
      </c>
      <c r="HO191" s="166">
        <f t="shared" si="1341"/>
        <v>0</v>
      </c>
      <c r="HP191" s="166">
        <f t="shared" si="1341"/>
        <v>0</v>
      </c>
      <c r="HQ191" s="166">
        <f t="shared" si="1341"/>
        <v>0</v>
      </c>
      <c r="HR191" s="166">
        <f t="shared" si="1341"/>
        <v>0</v>
      </c>
      <c r="HS191" s="166">
        <f t="shared" si="1341"/>
        <v>0</v>
      </c>
      <c r="HT191" s="166">
        <f t="shared" si="1341"/>
        <v>0</v>
      </c>
      <c r="HU191" s="166">
        <f t="shared" si="1341"/>
        <v>0</v>
      </c>
      <c r="HV191" s="166">
        <f t="shared" si="1341"/>
        <v>0</v>
      </c>
      <c r="HW191" s="166">
        <f t="shared" si="1341"/>
        <v>0</v>
      </c>
      <c r="HX191" s="166">
        <f t="shared" si="1341"/>
        <v>0</v>
      </c>
      <c r="HY191" s="166">
        <f t="shared" si="1341"/>
        <v>0</v>
      </c>
      <c r="HZ191" s="166">
        <f t="shared" si="1341"/>
        <v>0</v>
      </c>
      <c r="IA191" s="166">
        <f t="shared" si="1341"/>
        <v>0</v>
      </c>
      <c r="IB191" s="166">
        <f t="shared" si="1341"/>
        <v>0</v>
      </c>
      <c r="IC191" s="166">
        <f t="shared" si="1341"/>
        <v>0</v>
      </c>
      <c r="ID191" s="166">
        <f t="shared" si="1342"/>
        <v>0</v>
      </c>
      <c r="IE191" s="166">
        <f t="shared" si="1342"/>
        <v>0</v>
      </c>
      <c r="IF191" s="166">
        <f t="shared" si="1343"/>
        <v>0</v>
      </c>
      <c r="IG191" s="166">
        <f t="shared" si="1344"/>
        <v>0</v>
      </c>
      <c r="IH191" s="166">
        <f t="shared" si="1345"/>
        <v>0</v>
      </c>
      <c r="II191" s="166">
        <f t="shared" si="1346"/>
        <v>0</v>
      </c>
      <c r="IJ191" s="166">
        <f t="shared" si="1347"/>
        <v>0</v>
      </c>
      <c r="IL191" s="166">
        <f t="shared" si="1389"/>
        <v>0</v>
      </c>
      <c r="IM191" s="166">
        <f t="shared" si="1390"/>
        <v>0</v>
      </c>
      <c r="IN191" s="166">
        <f t="shared" si="1391"/>
        <v>0</v>
      </c>
      <c r="IO191" s="166">
        <f t="shared" si="1392"/>
        <v>0</v>
      </c>
      <c r="IP191" s="166">
        <f t="shared" si="1393"/>
        <v>0</v>
      </c>
      <c r="IQ191" s="166">
        <f t="shared" si="1394"/>
        <v>0</v>
      </c>
      <c r="IR191" s="166">
        <f t="shared" si="1395"/>
        <v>0</v>
      </c>
      <c r="IS191" s="166">
        <f t="shared" si="1396"/>
        <v>0</v>
      </c>
      <c r="IT191" s="166">
        <f t="shared" si="1397"/>
        <v>0</v>
      </c>
      <c r="IU191" s="166">
        <f t="shared" si="1398"/>
        <v>0</v>
      </c>
      <c r="IV191" s="166">
        <f t="shared" si="1399"/>
        <v>0</v>
      </c>
      <c r="IW191" s="166">
        <f t="shared" si="1400"/>
        <v>0</v>
      </c>
      <c r="IX191" s="166">
        <f t="shared" si="1401"/>
        <v>0</v>
      </c>
      <c r="IY191" s="166">
        <f t="shared" si="1402"/>
        <v>0</v>
      </c>
      <c r="IZ191" s="166">
        <f t="shared" si="1403"/>
        <v>0</v>
      </c>
      <c r="JA191" s="166">
        <f t="shared" si="1404"/>
        <v>0</v>
      </c>
      <c r="JB191" s="166">
        <f t="shared" si="1405"/>
        <v>0</v>
      </c>
      <c r="JC191" s="166">
        <f t="shared" si="1406"/>
        <v>0</v>
      </c>
      <c r="JD191" s="166">
        <f t="shared" si="1407"/>
        <v>0</v>
      </c>
      <c r="JE191" s="166">
        <f t="shared" si="1408"/>
        <v>0</v>
      </c>
      <c r="JF191" s="166">
        <f t="shared" si="1409"/>
        <v>0</v>
      </c>
      <c r="JG191" s="166">
        <f t="shared" si="1410"/>
        <v>0</v>
      </c>
      <c r="JH191" s="166">
        <f t="shared" si="1411"/>
        <v>0</v>
      </c>
      <c r="JI191" s="166">
        <f t="shared" si="1412"/>
        <v>0</v>
      </c>
      <c r="JJ191" s="166">
        <f t="shared" si="1413"/>
        <v>0</v>
      </c>
      <c r="JK191" s="166">
        <f t="shared" si="1414"/>
        <v>0</v>
      </c>
      <c r="JL191" s="166">
        <f t="shared" si="1415"/>
        <v>0</v>
      </c>
      <c r="JM191" s="166">
        <f t="shared" si="1416"/>
        <v>0</v>
      </c>
      <c r="JN191" s="166">
        <f t="shared" si="1417"/>
        <v>0</v>
      </c>
      <c r="JO191" s="166">
        <f t="shared" si="1418"/>
        <v>0</v>
      </c>
      <c r="JP191" s="166">
        <f t="shared" si="1419"/>
        <v>0</v>
      </c>
      <c r="JQ191" s="166">
        <f t="shared" si="1420"/>
        <v>0</v>
      </c>
      <c r="JR191" s="166">
        <f t="shared" si="1421"/>
        <v>0</v>
      </c>
      <c r="JS191" s="166">
        <f t="shared" si="1422"/>
        <v>0</v>
      </c>
      <c r="JT191" s="166">
        <f t="shared" si="1423"/>
        <v>0</v>
      </c>
      <c r="JU191" s="166">
        <f t="shared" si="1424"/>
        <v>0</v>
      </c>
      <c r="JV191" s="166">
        <f t="shared" si="1425"/>
        <v>0</v>
      </c>
      <c r="JW191" s="166">
        <f t="shared" si="1426"/>
        <v>0</v>
      </c>
      <c r="JX191" s="166">
        <f t="shared" si="1427"/>
        <v>0</v>
      </c>
      <c r="JY191" s="166">
        <f t="shared" si="1428"/>
        <v>0</v>
      </c>
      <c r="JZ191" s="167" t="str">
        <f>IF(MAX(IL191:JY191)=1,CONCATENATE("If no, risk for inelligible proposed unit."),"")</f>
        <v/>
      </c>
    </row>
    <row r="192" spans="1:286" ht="12.95" customHeight="1" x14ac:dyDescent="0.25">
      <c r="A192" s="285" t="s">
        <v>334</v>
      </c>
      <c r="B192" s="285" t="s">
        <v>334</v>
      </c>
      <c r="C192" s="285" t="s">
        <v>334</v>
      </c>
      <c r="D192" s="285" t="s">
        <v>334</v>
      </c>
      <c r="E192" s="285" t="s">
        <v>334</v>
      </c>
      <c r="F192" s="285" t="s">
        <v>334</v>
      </c>
      <c r="G192" s="285" t="s">
        <v>334</v>
      </c>
      <c r="H192" s="285" t="s">
        <v>334</v>
      </c>
      <c r="I192" s="285" t="s">
        <v>334</v>
      </c>
      <c r="J192" s="285" t="s">
        <v>334</v>
      </c>
      <c r="K192" s="285" t="s">
        <v>334</v>
      </c>
      <c r="L192" s="285" t="s">
        <v>334</v>
      </c>
      <c r="M192" s="285" t="s">
        <v>334</v>
      </c>
      <c r="N192" s="285" t="s">
        <v>334</v>
      </c>
      <c r="O192" s="285" t="s">
        <v>334</v>
      </c>
      <c r="P192" s="285" t="s">
        <v>334</v>
      </c>
      <c r="Q192" s="285" t="s">
        <v>334</v>
      </c>
      <c r="R192" s="154" t="str">
        <f t="shared" si="1239"/>
        <v/>
      </c>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298"/>
      <c r="BH192" s="299"/>
      <c r="BI192" s="299"/>
      <c r="BJ192" s="299"/>
      <c r="BK192" s="299"/>
      <c r="BL192" s="299"/>
      <c r="BM192" s="299"/>
      <c r="BN192" s="299"/>
      <c r="BO192" s="299"/>
      <c r="BP192" s="299"/>
      <c r="BQ192" s="299"/>
      <c r="BR192" s="299"/>
      <c r="BS192" s="299"/>
      <c r="BT192" s="299"/>
      <c r="BU192" s="299"/>
      <c r="BV192" s="299"/>
      <c r="BW192" s="300"/>
      <c r="BX192" s="8"/>
      <c r="BY192" s="146"/>
      <c r="BZ192" s="158" t="str">
        <f t="shared" ref="BZ192:BZ197" si="1429">IF(CB192&gt;0,CA192/CB192,"")</f>
        <v/>
      </c>
      <c r="CA192" s="166">
        <f t="shared" si="1241"/>
        <v>0</v>
      </c>
      <c r="CB192" s="166">
        <f t="shared" si="1242"/>
        <v>0</v>
      </c>
      <c r="CD192" s="166">
        <f t="shared" si="1243"/>
        <v>0</v>
      </c>
      <c r="CE192" s="166">
        <f t="shared" si="1244"/>
        <v>0</v>
      </c>
      <c r="CF192" s="166">
        <f t="shared" si="1245"/>
        <v>0</v>
      </c>
      <c r="CG192" s="166">
        <f t="shared" si="1246"/>
        <v>0</v>
      </c>
      <c r="CH192" s="166">
        <f t="shared" si="1247"/>
        <v>0</v>
      </c>
      <c r="CI192" s="166">
        <f t="shared" si="1248"/>
        <v>0</v>
      </c>
      <c r="CJ192" s="166">
        <f t="shared" si="1249"/>
        <v>0</v>
      </c>
      <c r="CK192" s="166">
        <f t="shared" si="1250"/>
        <v>0</v>
      </c>
      <c r="CL192" s="166">
        <f t="shared" si="1251"/>
        <v>0</v>
      </c>
      <c r="CM192" s="166">
        <f t="shared" si="1252"/>
        <v>0</v>
      </c>
      <c r="CN192" s="166">
        <f t="shared" si="1253"/>
        <v>0</v>
      </c>
      <c r="CO192" s="166">
        <f t="shared" si="1254"/>
        <v>0</v>
      </c>
      <c r="CP192" s="166">
        <f t="shared" si="1255"/>
        <v>0</v>
      </c>
      <c r="CQ192" s="166">
        <f t="shared" si="1256"/>
        <v>0</v>
      </c>
      <c r="CR192" s="166">
        <f t="shared" si="1257"/>
        <v>0</v>
      </c>
      <c r="CS192" s="166">
        <f t="shared" si="1258"/>
        <v>0</v>
      </c>
      <c r="CT192" s="166">
        <f t="shared" si="1259"/>
        <v>0</v>
      </c>
      <c r="CU192" s="166">
        <f t="shared" si="1260"/>
        <v>0</v>
      </c>
      <c r="CV192" s="166">
        <f t="shared" si="1261"/>
        <v>0</v>
      </c>
      <c r="CW192" s="166">
        <f t="shared" si="1262"/>
        <v>0</v>
      </c>
      <c r="CX192" s="166">
        <f t="shared" si="1263"/>
        <v>0</v>
      </c>
      <c r="CY192" s="166">
        <f t="shared" si="1264"/>
        <v>0</v>
      </c>
      <c r="CZ192" s="166">
        <f t="shared" si="1265"/>
        <v>0</v>
      </c>
      <c r="DA192" s="166">
        <f t="shared" si="1266"/>
        <v>0</v>
      </c>
      <c r="DB192" s="166">
        <f t="shared" si="1267"/>
        <v>0</v>
      </c>
      <c r="DC192" s="166">
        <f t="shared" si="1268"/>
        <v>0</v>
      </c>
      <c r="DD192" s="166">
        <f t="shared" si="1269"/>
        <v>0</v>
      </c>
      <c r="DE192" s="166">
        <f t="shared" si="1270"/>
        <v>0</v>
      </c>
      <c r="DF192" s="166">
        <f t="shared" si="1271"/>
        <v>0</v>
      </c>
      <c r="DG192" s="166">
        <f t="shared" si="1272"/>
        <v>0</v>
      </c>
      <c r="DH192" s="166">
        <f t="shared" si="1273"/>
        <v>0</v>
      </c>
      <c r="DI192" s="166">
        <f t="shared" si="1274"/>
        <v>0</v>
      </c>
      <c r="DJ192" s="166">
        <f t="shared" si="1275"/>
        <v>0</v>
      </c>
      <c r="DK192" s="166">
        <f t="shared" si="1276"/>
        <v>0</v>
      </c>
      <c r="DL192" s="166">
        <f t="shared" si="1277"/>
        <v>0</v>
      </c>
      <c r="DM192" s="166">
        <f t="shared" si="1278"/>
        <v>0</v>
      </c>
      <c r="DN192" s="166">
        <f t="shared" si="1279"/>
        <v>0</v>
      </c>
      <c r="DO192" s="166">
        <f t="shared" si="1280"/>
        <v>0</v>
      </c>
      <c r="DP192" s="166">
        <f t="shared" si="1281"/>
        <v>0</v>
      </c>
      <c r="DQ192" s="166">
        <f t="shared" si="1282"/>
        <v>0</v>
      </c>
      <c r="DS192" s="166">
        <f t="shared" si="1283"/>
        <v>0</v>
      </c>
      <c r="DT192" s="166">
        <f t="shared" si="1284"/>
        <v>0</v>
      </c>
      <c r="DU192" s="166">
        <f t="shared" si="1285"/>
        <v>0</v>
      </c>
      <c r="DV192" s="166">
        <f t="shared" si="1286"/>
        <v>0</v>
      </c>
      <c r="DW192" s="166">
        <f t="shared" si="1287"/>
        <v>0</v>
      </c>
      <c r="DX192" s="166">
        <f t="shared" si="1288"/>
        <v>0</v>
      </c>
      <c r="DY192" s="166">
        <f t="shared" si="1289"/>
        <v>0</v>
      </c>
      <c r="DZ192" s="166">
        <f t="shared" si="1290"/>
        <v>0</v>
      </c>
      <c r="EA192" s="166">
        <f t="shared" si="1291"/>
        <v>0</v>
      </c>
      <c r="EB192" s="166">
        <f t="shared" si="1292"/>
        <v>0</v>
      </c>
      <c r="EC192" s="166">
        <f t="shared" si="1293"/>
        <v>0</v>
      </c>
      <c r="ED192" s="166">
        <f t="shared" si="1294"/>
        <v>0</v>
      </c>
      <c r="EE192" s="166">
        <f t="shared" si="1295"/>
        <v>0</v>
      </c>
      <c r="EF192" s="166">
        <f t="shared" si="1296"/>
        <v>0</v>
      </c>
      <c r="EG192" s="166">
        <f t="shared" si="1297"/>
        <v>0</v>
      </c>
      <c r="EH192" s="166">
        <f t="shared" si="1298"/>
        <v>0</v>
      </c>
      <c r="EI192" s="166">
        <f t="shared" si="1299"/>
        <v>0</v>
      </c>
      <c r="EJ192" s="166">
        <f t="shared" si="1300"/>
        <v>0</v>
      </c>
      <c r="EK192" s="166">
        <f t="shared" si="1301"/>
        <v>0</v>
      </c>
      <c r="EL192" s="166">
        <f t="shared" si="1302"/>
        <v>0</v>
      </c>
      <c r="EM192" s="166">
        <f t="shared" si="1303"/>
        <v>0</v>
      </c>
      <c r="EN192" s="166">
        <f t="shared" si="1304"/>
        <v>0</v>
      </c>
      <c r="EO192" s="166">
        <f t="shared" si="1305"/>
        <v>0</v>
      </c>
      <c r="EP192" s="166">
        <f t="shared" si="1306"/>
        <v>0</v>
      </c>
      <c r="EQ192" s="166">
        <f t="shared" si="1307"/>
        <v>0</v>
      </c>
      <c r="ER192" s="166">
        <f t="shared" si="1308"/>
        <v>0</v>
      </c>
      <c r="ES192" s="166">
        <f t="shared" si="1309"/>
        <v>0</v>
      </c>
      <c r="ET192" s="166">
        <f t="shared" si="1310"/>
        <v>0</v>
      </c>
      <c r="EU192" s="166">
        <f t="shared" si="1311"/>
        <v>0</v>
      </c>
      <c r="EV192" s="166">
        <f t="shared" si="1312"/>
        <v>0</v>
      </c>
      <c r="EW192" s="166">
        <f t="shared" si="1313"/>
        <v>0</v>
      </c>
      <c r="EX192" s="166">
        <f t="shared" si="1314"/>
        <v>0</v>
      </c>
      <c r="EY192" s="166">
        <f t="shared" si="1315"/>
        <v>0</v>
      </c>
      <c r="EZ192" s="166">
        <f t="shared" si="1316"/>
        <v>0</v>
      </c>
      <c r="FA192" s="166">
        <f t="shared" si="1317"/>
        <v>0</v>
      </c>
      <c r="FB192" s="166">
        <f t="shared" si="1318"/>
        <v>0</v>
      </c>
      <c r="FC192" s="166">
        <f t="shared" si="1319"/>
        <v>0</v>
      </c>
      <c r="FD192" s="166">
        <f t="shared" si="1320"/>
        <v>0</v>
      </c>
      <c r="FE192" s="166">
        <f t="shared" si="1321"/>
        <v>0</v>
      </c>
      <c r="FF192" s="166">
        <f t="shared" si="1322"/>
        <v>0</v>
      </c>
      <c r="FH192" s="166">
        <f t="shared" si="1349"/>
        <v>0</v>
      </c>
      <c r="FI192" s="166">
        <f t="shared" si="1323"/>
        <v>0</v>
      </c>
      <c r="FJ192" s="166">
        <f t="shared" si="1323"/>
        <v>0</v>
      </c>
      <c r="FK192" s="166">
        <f t="shared" si="1323"/>
        <v>0</v>
      </c>
      <c r="FL192" s="166">
        <f t="shared" si="1323"/>
        <v>0</v>
      </c>
      <c r="FM192" s="166">
        <f t="shared" si="1323"/>
        <v>0</v>
      </c>
      <c r="FN192" s="166">
        <f t="shared" si="1323"/>
        <v>0</v>
      </c>
      <c r="FO192" s="166">
        <f t="shared" si="1323"/>
        <v>0</v>
      </c>
      <c r="FP192" s="166">
        <f t="shared" si="1323"/>
        <v>0</v>
      </c>
      <c r="FQ192" s="166">
        <f t="shared" si="1323"/>
        <v>0</v>
      </c>
      <c r="FR192" s="166">
        <f t="shared" si="1323"/>
        <v>0</v>
      </c>
      <c r="FS192" s="166">
        <f t="shared" si="1323"/>
        <v>0</v>
      </c>
      <c r="FT192" s="166">
        <f t="shared" si="1323"/>
        <v>0</v>
      </c>
      <c r="FU192" s="166">
        <f t="shared" si="1323"/>
        <v>0</v>
      </c>
      <c r="FV192" s="166">
        <f t="shared" si="1323"/>
        <v>0</v>
      </c>
      <c r="FW192" s="166">
        <f t="shared" si="1323"/>
        <v>0</v>
      </c>
      <c r="FX192" s="166">
        <f t="shared" si="1323"/>
        <v>0</v>
      </c>
      <c r="FY192" s="166">
        <f t="shared" si="1324"/>
        <v>0</v>
      </c>
      <c r="FZ192" s="166">
        <f t="shared" si="1324"/>
        <v>0</v>
      </c>
      <c r="GA192" s="166">
        <f t="shared" si="1324"/>
        <v>0</v>
      </c>
      <c r="GB192" s="166">
        <f t="shared" si="1324"/>
        <v>0</v>
      </c>
      <c r="GC192" s="166">
        <f t="shared" si="1324"/>
        <v>0</v>
      </c>
      <c r="GD192" s="166">
        <f t="shared" si="1324"/>
        <v>0</v>
      </c>
      <c r="GE192" s="166">
        <f t="shared" si="1324"/>
        <v>0</v>
      </c>
      <c r="GF192" s="166">
        <f t="shared" si="1324"/>
        <v>0</v>
      </c>
      <c r="GG192" s="166">
        <f t="shared" si="1324"/>
        <v>0</v>
      </c>
      <c r="GH192" s="166">
        <f t="shared" si="1325"/>
        <v>0</v>
      </c>
      <c r="GI192" s="166">
        <f t="shared" si="1326"/>
        <v>0</v>
      </c>
      <c r="GJ192" s="166">
        <f t="shared" si="1327"/>
        <v>0</v>
      </c>
      <c r="GK192" s="166">
        <f t="shared" si="1328"/>
        <v>0</v>
      </c>
      <c r="GL192" s="166">
        <f t="shared" si="1329"/>
        <v>0</v>
      </c>
      <c r="GM192" s="166">
        <f t="shared" si="1330"/>
        <v>0</v>
      </c>
      <c r="GN192" s="166">
        <f t="shared" si="1331"/>
        <v>0</v>
      </c>
      <c r="GO192" s="166">
        <f t="shared" si="1332"/>
        <v>0</v>
      </c>
      <c r="GP192" s="166">
        <f t="shared" si="1333"/>
        <v>0</v>
      </c>
      <c r="GQ192" s="166">
        <f t="shared" si="1334"/>
        <v>0</v>
      </c>
      <c r="GR192" s="166">
        <f t="shared" si="1335"/>
        <v>0</v>
      </c>
      <c r="GS192" s="166">
        <f t="shared" si="1336"/>
        <v>0</v>
      </c>
      <c r="GT192" s="166">
        <f t="shared" si="1337"/>
        <v>0</v>
      </c>
      <c r="GU192" s="166">
        <f t="shared" si="1338"/>
        <v>0</v>
      </c>
      <c r="GW192" s="166">
        <f t="shared" si="1339"/>
        <v>0</v>
      </c>
      <c r="GX192" s="166">
        <f t="shared" si="1340"/>
        <v>0</v>
      </c>
      <c r="GY192" s="166">
        <f t="shared" si="1340"/>
        <v>0</v>
      </c>
      <c r="GZ192" s="166">
        <f t="shared" si="1340"/>
        <v>0</v>
      </c>
      <c r="HA192" s="166">
        <f t="shared" si="1340"/>
        <v>0</v>
      </c>
      <c r="HB192" s="166">
        <f t="shared" si="1340"/>
        <v>0</v>
      </c>
      <c r="HC192" s="166">
        <f t="shared" si="1340"/>
        <v>0</v>
      </c>
      <c r="HD192" s="166">
        <f t="shared" si="1340"/>
        <v>0</v>
      </c>
      <c r="HE192" s="166">
        <f t="shared" si="1340"/>
        <v>0</v>
      </c>
      <c r="HF192" s="166">
        <f t="shared" si="1340"/>
        <v>0</v>
      </c>
      <c r="HG192" s="166">
        <f t="shared" si="1340"/>
        <v>0</v>
      </c>
      <c r="HH192" s="166">
        <f t="shared" si="1340"/>
        <v>0</v>
      </c>
      <c r="HI192" s="166">
        <f t="shared" si="1340"/>
        <v>0</v>
      </c>
      <c r="HJ192" s="166">
        <f t="shared" si="1340"/>
        <v>0</v>
      </c>
      <c r="HK192" s="166">
        <f t="shared" si="1340"/>
        <v>0</v>
      </c>
      <c r="HL192" s="166">
        <f t="shared" si="1340"/>
        <v>0</v>
      </c>
      <c r="HM192" s="166">
        <f t="shared" si="1340"/>
        <v>0</v>
      </c>
      <c r="HN192" s="166">
        <f t="shared" si="1341"/>
        <v>0</v>
      </c>
      <c r="HO192" s="166">
        <f t="shared" si="1341"/>
        <v>0</v>
      </c>
      <c r="HP192" s="166">
        <f t="shared" si="1341"/>
        <v>0</v>
      </c>
      <c r="HQ192" s="166">
        <f t="shared" si="1341"/>
        <v>0</v>
      </c>
      <c r="HR192" s="166">
        <f t="shared" si="1341"/>
        <v>0</v>
      </c>
      <c r="HS192" s="166">
        <f t="shared" si="1341"/>
        <v>0</v>
      </c>
      <c r="HT192" s="166">
        <f t="shared" si="1341"/>
        <v>0</v>
      </c>
      <c r="HU192" s="166">
        <f t="shared" si="1341"/>
        <v>0</v>
      </c>
      <c r="HV192" s="166">
        <f t="shared" si="1341"/>
        <v>0</v>
      </c>
      <c r="HW192" s="166">
        <f t="shared" si="1341"/>
        <v>0</v>
      </c>
      <c r="HX192" s="166">
        <f t="shared" si="1341"/>
        <v>0</v>
      </c>
      <c r="HY192" s="166">
        <f t="shared" si="1341"/>
        <v>0</v>
      </c>
      <c r="HZ192" s="166">
        <f t="shared" si="1341"/>
        <v>0</v>
      </c>
      <c r="IA192" s="166">
        <f t="shared" si="1341"/>
        <v>0</v>
      </c>
      <c r="IB192" s="166">
        <f t="shared" si="1341"/>
        <v>0</v>
      </c>
      <c r="IC192" s="166">
        <f t="shared" si="1341"/>
        <v>0</v>
      </c>
      <c r="ID192" s="166">
        <f t="shared" si="1342"/>
        <v>0</v>
      </c>
      <c r="IE192" s="166">
        <f t="shared" si="1342"/>
        <v>0</v>
      </c>
      <c r="IF192" s="166">
        <f t="shared" si="1343"/>
        <v>0</v>
      </c>
      <c r="IG192" s="166">
        <f t="shared" si="1344"/>
        <v>0</v>
      </c>
      <c r="IH192" s="166">
        <f t="shared" si="1345"/>
        <v>0</v>
      </c>
      <c r="II192" s="166">
        <f t="shared" si="1346"/>
        <v>0</v>
      </c>
      <c r="IJ192" s="166">
        <f t="shared" si="1347"/>
        <v>0</v>
      </c>
      <c r="IL192" s="166">
        <f t="shared" si="1389"/>
        <v>0</v>
      </c>
      <c r="IM192" s="166">
        <f t="shared" si="1390"/>
        <v>0</v>
      </c>
      <c r="IN192" s="166">
        <f t="shared" si="1391"/>
        <v>0</v>
      </c>
      <c r="IO192" s="166">
        <f t="shared" si="1392"/>
        <v>0</v>
      </c>
      <c r="IP192" s="166">
        <f t="shared" si="1393"/>
        <v>0</v>
      </c>
      <c r="IQ192" s="166">
        <f t="shared" si="1394"/>
        <v>0</v>
      </c>
      <c r="IR192" s="166">
        <f t="shared" si="1395"/>
        <v>0</v>
      </c>
      <c r="IS192" s="166">
        <f t="shared" si="1396"/>
        <v>0</v>
      </c>
      <c r="IT192" s="166">
        <f t="shared" si="1397"/>
        <v>0</v>
      </c>
      <c r="IU192" s="166">
        <f t="shared" si="1398"/>
        <v>0</v>
      </c>
      <c r="IV192" s="166">
        <f t="shared" si="1399"/>
        <v>0</v>
      </c>
      <c r="IW192" s="166">
        <f t="shared" si="1400"/>
        <v>0</v>
      </c>
      <c r="IX192" s="166">
        <f t="shared" si="1401"/>
        <v>0</v>
      </c>
      <c r="IY192" s="166">
        <f t="shared" si="1402"/>
        <v>0</v>
      </c>
      <c r="IZ192" s="166">
        <f t="shared" si="1403"/>
        <v>0</v>
      </c>
      <c r="JA192" s="166">
        <f t="shared" si="1404"/>
        <v>0</v>
      </c>
      <c r="JB192" s="166">
        <f t="shared" si="1405"/>
        <v>0</v>
      </c>
      <c r="JC192" s="166">
        <f t="shared" si="1406"/>
        <v>0</v>
      </c>
      <c r="JD192" s="166">
        <f t="shared" si="1407"/>
        <v>0</v>
      </c>
      <c r="JE192" s="166">
        <f t="shared" si="1408"/>
        <v>0</v>
      </c>
      <c r="JF192" s="166">
        <f t="shared" si="1409"/>
        <v>0</v>
      </c>
      <c r="JG192" s="166">
        <f t="shared" si="1410"/>
        <v>0</v>
      </c>
      <c r="JH192" s="166">
        <f t="shared" si="1411"/>
        <v>0</v>
      </c>
      <c r="JI192" s="166">
        <f t="shared" si="1412"/>
        <v>0</v>
      </c>
      <c r="JJ192" s="166">
        <f t="shared" si="1413"/>
        <v>0</v>
      </c>
      <c r="JK192" s="166">
        <f t="shared" si="1414"/>
        <v>0</v>
      </c>
      <c r="JL192" s="166">
        <f t="shared" si="1415"/>
        <v>0</v>
      </c>
      <c r="JM192" s="166">
        <f t="shared" si="1416"/>
        <v>0</v>
      </c>
      <c r="JN192" s="166">
        <f t="shared" si="1417"/>
        <v>0</v>
      </c>
      <c r="JO192" s="166">
        <f t="shared" si="1418"/>
        <v>0</v>
      </c>
      <c r="JP192" s="166">
        <f t="shared" si="1419"/>
        <v>0</v>
      </c>
      <c r="JQ192" s="166">
        <f t="shared" si="1420"/>
        <v>0</v>
      </c>
      <c r="JR192" s="166">
        <f t="shared" si="1421"/>
        <v>0</v>
      </c>
      <c r="JS192" s="166">
        <f t="shared" si="1422"/>
        <v>0</v>
      </c>
      <c r="JT192" s="166">
        <f t="shared" si="1423"/>
        <v>0</v>
      </c>
      <c r="JU192" s="166">
        <f t="shared" si="1424"/>
        <v>0</v>
      </c>
      <c r="JV192" s="166">
        <f t="shared" si="1425"/>
        <v>0</v>
      </c>
      <c r="JW192" s="166">
        <f t="shared" si="1426"/>
        <v>0</v>
      </c>
      <c r="JX192" s="166">
        <f t="shared" si="1427"/>
        <v>0</v>
      </c>
      <c r="JY192" s="166">
        <f t="shared" si="1428"/>
        <v>0</v>
      </c>
      <c r="JZ192" s="167" t="str">
        <f>IF(MAX(IL192:JY192)=1,CONCATENATE("If no, risk for 1) incorrect household and roommate shares of unit rent and 2) incorrect gross rent of the proposed unit."),"")</f>
        <v/>
      </c>
    </row>
    <row r="193" spans="1:286" ht="12.95" customHeight="1" x14ac:dyDescent="0.25">
      <c r="A193" s="285" t="s">
        <v>341</v>
      </c>
      <c r="B193" s="285" t="s">
        <v>341</v>
      </c>
      <c r="C193" s="285" t="s">
        <v>341</v>
      </c>
      <c r="D193" s="285" t="s">
        <v>341</v>
      </c>
      <c r="E193" s="285" t="s">
        <v>341</v>
      </c>
      <c r="F193" s="285" t="s">
        <v>341</v>
      </c>
      <c r="G193" s="285" t="s">
        <v>341</v>
      </c>
      <c r="H193" s="285" t="s">
        <v>341</v>
      </c>
      <c r="I193" s="285" t="s">
        <v>341</v>
      </c>
      <c r="J193" s="285" t="s">
        <v>341</v>
      </c>
      <c r="K193" s="285" t="s">
        <v>341</v>
      </c>
      <c r="L193" s="285" t="s">
        <v>341</v>
      </c>
      <c r="M193" s="285" t="s">
        <v>341</v>
      </c>
      <c r="N193" s="285" t="s">
        <v>341</v>
      </c>
      <c r="O193" s="285" t="s">
        <v>341</v>
      </c>
      <c r="P193" s="285" t="s">
        <v>341</v>
      </c>
      <c r="Q193" s="285" t="s">
        <v>341</v>
      </c>
      <c r="R193" s="154" t="str">
        <f t="shared" si="1239"/>
        <v/>
      </c>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298"/>
      <c r="BH193" s="299"/>
      <c r="BI193" s="299"/>
      <c r="BJ193" s="299"/>
      <c r="BK193" s="299"/>
      <c r="BL193" s="299"/>
      <c r="BM193" s="299"/>
      <c r="BN193" s="299"/>
      <c r="BO193" s="299"/>
      <c r="BP193" s="299"/>
      <c r="BQ193" s="299"/>
      <c r="BR193" s="299"/>
      <c r="BS193" s="299"/>
      <c r="BT193" s="299"/>
      <c r="BU193" s="299"/>
      <c r="BV193" s="299"/>
      <c r="BW193" s="300"/>
      <c r="BX193" s="7"/>
      <c r="BY193" s="157"/>
      <c r="BZ193" s="158" t="str">
        <f t="shared" si="1429"/>
        <v/>
      </c>
      <c r="CA193" s="166">
        <f t="shared" si="1241"/>
        <v>0</v>
      </c>
      <c r="CB193" s="166">
        <f t="shared" si="1242"/>
        <v>0</v>
      </c>
      <c r="CD193" s="166">
        <f t="shared" si="1243"/>
        <v>0</v>
      </c>
      <c r="CE193" s="166">
        <f t="shared" si="1244"/>
        <v>0</v>
      </c>
      <c r="CF193" s="166">
        <f t="shared" si="1245"/>
        <v>0</v>
      </c>
      <c r="CG193" s="166">
        <f t="shared" si="1246"/>
        <v>0</v>
      </c>
      <c r="CH193" s="166">
        <f t="shared" si="1247"/>
        <v>0</v>
      </c>
      <c r="CI193" s="166">
        <f t="shared" si="1248"/>
        <v>0</v>
      </c>
      <c r="CJ193" s="166">
        <f t="shared" si="1249"/>
        <v>0</v>
      </c>
      <c r="CK193" s="166">
        <f t="shared" si="1250"/>
        <v>0</v>
      </c>
      <c r="CL193" s="166">
        <f t="shared" si="1251"/>
        <v>0</v>
      </c>
      <c r="CM193" s="166">
        <f t="shared" si="1252"/>
        <v>0</v>
      </c>
      <c r="CN193" s="166">
        <f t="shared" si="1253"/>
        <v>0</v>
      </c>
      <c r="CO193" s="166">
        <f t="shared" si="1254"/>
        <v>0</v>
      </c>
      <c r="CP193" s="166">
        <f t="shared" si="1255"/>
        <v>0</v>
      </c>
      <c r="CQ193" s="166">
        <f t="shared" si="1256"/>
        <v>0</v>
      </c>
      <c r="CR193" s="166">
        <f t="shared" si="1257"/>
        <v>0</v>
      </c>
      <c r="CS193" s="166">
        <f t="shared" si="1258"/>
        <v>0</v>
      </c>
      <c r="CT193" s="166">
        <f t="shared" si="1259"/>
        <v>0</v>
      </c>
      <c r="CU193" s="166">
        <f t="shared" si="1260"/>
        <v>0</v>
      </c>
      <c r="CV193" s="166">
        <f t="shared" si="1261"/>
        <v>0</v>
      </c>
      <c r="CW193" s="166">
        <f t="shared" si="1262"/>
        <v>0</v>
      </c>
      <c r="CX193" s="166">
        <f t="shared" si="1263"/>
        <v>0</v>
      </c>
      <c r="CY193" s="166">
        <f t="shared" si="1264"/>
        <v>0</v>
      </c>
      <c r="CZ193" s="166">
        <f t="shared" si="1265"/>
        <v>0</v>
      </c>
      <c r="DA193" s="166">
        <f t="shared" si="1266"/>
        <v>0</v>
      </c>
      <c r="DB193" s="166">
        <f t="shared" si="1267"/>
        <v>0</v>
      </c>
      <c r="DC193" s="166">
        <f t="shared" si="1268"/>
        <v>0</v>
      </c>
      <c r="DD193" s="166">
        <f t="shared" si="1269"/>
        <v>0</v>
      </c>
      <c r="DE193" s="166">
        <f t="shared" si="1270"/>
        <v>0</v>
      </c>
      <c r="DF193" s="166">
        <f t="shared" si="1271"/>
        <v>0</v>
      </c>
      <c r="DG193" s="166">
        <f t="shared" si="1272"/>
        <v>0</v>
      </c>
      <c r="DH193" s="166">
        <f t="shared" si="1273"/>
        <v>0</v>
      </c>
      <c r="DI193" s="166">
        <f t="shared" si="1274"/>
        <v>0</v>
      </c>
      <c r="DJ193" s="166">
        <f t="shared" si="1275"/>
        <v>0</v>
      </c>
      <c r="DK193" s="166">
        <f t="shared" si="1276"/>
        <v>0</v>
      </c>
      <c r="DL193" s="166">
        <f t="shared" si="1277"/>
        <v>0</v>
      </c>
      <c r="DM193" s="166">
        <f t="shared" si="1278"/>
        <v>0</v>
      </c>
      <c r="DN193" s="166">
        <f t="shared" si="1279"/>
        <v>0</v>
      </c>
      <c r="DO193" s="166">
        <f t="shared" si="1280"/>
        <v>0</v>
      </c>
      <c r="DP193" s="166">
        <f t="shared" si="1281"/>
        <v>0</v>
      </c>
      <c r="DQ193" s="166">
        <f t="shared" si="1282"/>
        <v>0</v>
      </c>
      <c r="DS193" s="166">
        <f t="shared" ref="DS193:EB194" si="1430">IF(AND(S$10&gt;0,S$177="Y",S193&lt;&gt;"N/A"),1,0)</f>
        <v>0</v>
      </c>
      <c r="DT193" s="166">
        <f t="shared" si="1430"/>
        <v>0</v>
      </c>
      <c r="DU193" s="166">
        <f t="shared" si="1430"/>
        <v>0</v>
      </c>
      <c r="DV193" s="166">
        <f t="shared" si="1430"/>
        <v>0</v>
      </c>
      <c r="DW193" s="166">
        <f t="shared" si="1430"/>
        <v>0</v>
      </c>
      <c r="DX193" s="166">
        <f t="shared" si="1430"/>
        <v>0</v>
      </c>
      <c r="DY193" s="166">
        <f t="shared" si="1430"/>
        <v>0</v>
      </c>
      <c r="DZ193" s="166">
        <f t="shared" si="1430"/>
        <v>0</v>
      </c>
      <c r="EA193" s="166">
        <f t="shared" si="1430"/>
        <v>0</v>
      </c>
      <c r="EB193" s="166">
        <f t="shared" si="1430"/>
        <v>0</v>
      </c>
      <c r="EC193" s="166">
        <f t="shared" ref="EC193:EL194" si="1431">IF(AND(AC$10&gt;0,AC$177="Y",AC193&lt;&gt;"N/A"),1,0)</f>
        <v>0</v>
      </c>
      <c r="ED193" s="166">
        <f t="shared" si="1431"/>
        <v>0</v>
      </c>
      <c r="EE193" s="166">
        <f t="shared" si="1431"/>
        <v>0</v>
      </c>
      <c r="EF193" s="166">
        <f t="shared" si="1431"/>
        <v>0</v>
      </c>
      <c r="EG193" s="166">
        <f t="shared" si="1431"/>
        <v>0</v>
      </c>
      <c r="EH193" s="166">
        <f t="shared" si="1431"/>
        <v>0</v>
      </c>
      <c r="EI193" s="166">
        <f t="shared" si="1431"/>
        <v>0</v>
      </c>
      <c r="EJ193" s="166">
        <f t="shared" si="1431"/>
        <v>0</v>
      </c>
      <c r="EK193" s="166">
        <f t="shared" si="1431"/>
        <v>0</v>
      </c>
      <c r="EL193" s="166">
        <f t="shared" si="1431"/>
        <v>0</v>
      </c>
      <c r="EM193" s="166">
        <f t="shared" ref="EM193:EV194" si="1432">IF(AND(AM$10&gt;0,AM$177="Y",AM193&lt;&gt;"N/A"),1,0)</f>
        <v>0</v>
      </c>
      <c r="EN193" s="166">
        <f t="shared" si="1432"/>
        <v>0</v>
      </c>
      <c r="EO193" s="166">
        <f t="shared" si="1432"/>
        <v>0</v>
      </c>
      <c r="EP193" s="166">
        <f t="shared" si="1432"/>
        <v>0</v>
      </c>
      <c r="EQ193" s="166">
        <f t="shared" si="1432"/>
        <v>0</v>
      </c>
      <c r="ER193" s="166">
        <f t="shared" si="1432"/>
        <v>0</v>
      </c>
      <c r="ES193" s="166">
        <f t="shared" si="1432"/>
        <v>0</v>
      </c>
      <c r="ET193" s="166">
        <f t="shared" si="1432"/>
        <v>0</v>
      </c>
      <c r="EU193" s="166">
        <f t="shared" si="1432"/>
        <v>0</v>
      </c>
      <c r="EV193" s="166">
        <f t="shared" si="1432"/>
        <v>0</v>
      </c>
      <c r="EW193" s="166">
        <f t="shared" ref="EW193:FF194" si="1433">IF(AND(AW$10&gt;0,AW$177="Y",AW193&lt;&gt;"N/A"),1,0)</f>
        <v>0</v>
      </c>
      <c r="EX193" s="166">
        <f t="shared" si="1433"/>
        <v>0</v>
      </c>
      <c r="EY193" s="166">
        <f t="shared" si="1433"/>
        <v>0</v>
      </c>
      <c r="EZ193" s="166">
        <f t="shared" si="1433"/>
        <v>0</v>
      </c>
      <c r="FA193" s="166">
        <f t="shared" si="1433"/>
        <v>0</v>
      </c>
      <c r="FB193" s="166">
        <f t="shared" si="1433"/>
        <v>0</v>
      </c>
      <c r="FC193" s="166">
        <f t="shared" si="1433"/>
        <v>0</v>
      </c>
      <c r="FD193" s="166">
        <f t="shared" si="1433"/>
        <v>0</v>
      </c>
      <c r="FE193" s="166">
        <f t="shared" si="1433"/>
        <v>0</v>
      </c>
      <c r="FF193" s="166">
        <f t="shared" si="1433"/>
        <v>0</v>
      </c>
      <c r="FH193" s="166">
        <f>IF(AND(S193&lt;&gt;"",DS193=1),1,0)</f>
        <v>0</v>
      </c>
      <c r="FI193" s="166">
        <f t="shared" si="1323"/>
        <v>0</v>
      </c>
      <c r="FJ193" s="166">
        <f t="shared" si="1323"/>
        <v>0</v>
      </c>
      <c r="FK193" s="166">
        <f t="shared" si="1323"/>
        <v>0</v>
      </c>
      <c r="FL193" s="166">
        <f t="shared" si="1323"/>
        <v>0</v>
      </c>
      <c r="FM193" s="166">
        <f t="shared" si="1323"/>
        <v>0</v>
      </c>
      <c r="FN193" s="166">
        <f t="shared" si="1323"/>
        <v>0</v>
      </c>
      <c r="FO193" s="166">
        <f t="shared" si="1323"/>
        <v>0</v>
      </c>
      <c r="FP193" s="166">
        <f t="shared" si="1323"/>
        <v>0</v>
      </c>
      <c r="FQ193" s="166">
        <f t="shared" si="1323"/>
        <v>0</v>
      </c>
      <c r="FR193" s="166">
        <f t="shared" si="1323"/>
        <v>0</v>
      </c>
      <c r="FS193" s="166">
        <f t="shared" si="1323"/>
        <v>0</v>
      </c>
      <c r="FT193" s="166">
        <f t="shared" si="1323"/>
        <v>0</v>
      </c>
      <c r="FU193" s="166">
        <f t="shared" si="1323"/>
        <v>0</v>
      </c>
      <c r="FV193" s="166">
        <f t="shared" si="1323"/>
        <v>0</v>
      </c>
      <c r="FW193" s="166">
        <f t="shared" si="1323"/>
        <v>0</v>
      </c>
      <c r="FX193" s="166">
        <f t="shared" si="1323"/>
        <v>0</v>
      </c>
      <c r="FY193" s="166">
        <f t="shared" si="1324"/>
        <v>0</v>
      </c>
      <c r="FZ193" s="166">
        <f t="shared" si="1324"/>
        <v>0</v>
      </c>
      <c r="GA193" s="166">
        <f t="shared" si="1324"/>
        <v>0</v>
      </c>
      <c r="GB193" s="166">
        <f t="shared" si="1324"/>
        <v>0</v>
      </c>
      <c r="GC193" s="166">
        <f t="shared" si="1324"/>
        <v>0</v>
      </c>
      <c r="GD193" s="166">
        <f t="shared" si="1324"/>
        <v>0</v>
      </c>
      <c r="GE193" s="166">
        <f t="shared" si="1324"/>
        <v>0</v>
      </c>
      <c r="GF193" s="166">
        <f t="shared" si="1324"/>
        <v>0</v>
      </c>
      <c r="GG193" s="166">
        <f t="shared" si="1324"/>
        <v>0</v>
      </c>
      <c r="GH193" s="166">
        <f t="shared" si="1325"/>
        <v>0</v>
      </c>
      <c r="GI193" s="166">
        <f t="shared" si="1326"/>
        <v>0</v>
      </c>
      <c r="GJ193" s="166">
        <f t="shared" si="1327"/>
        <v>0</v>
      </c>
      <c r="GK193" s="166">
        <f t="shared" si="1328"/>
        <v>0</v>
      </c>
      <c r="GL193" s="166">
        <f t="shared" si="1329"/>
        <v>0</v>
      </c>
      <c r="GM193" s="166">
        <f t="shared" si="1330"/>
        <v>0</v>
      </c>
      <c r="GN193" s="166">
        <f t="shared" si="1331"/>
        <v>0</v>
      </c>
      <c r="GO193" s="166">
        <f t="shared" si="1332"/>
        <v>0</v>
      </c>
      <c r="GP193" s="166">
        <f t="shared" si="1333"/>
        <v>0</v>
      </c>
      <c r="GQ193" s="166">
        <f t="shared" si="1334"/>
        <v>0</v>
      </c>
      <c r="GR193" s="166">
        <f t="shared" si="1335"/>
        <v>0</v>
      </c>
      <c r="GS193" s="166">
        <f t="shared" si="1336"/>
        <v>0</v>
      </c>
      <c r="GT193" s="166">
        <f t="shared" si="1337"/>
        <v>0</v>
      </c>
      <c r="GU193" s="166">
        <f t="shared" si="1338"/>
        <v>0</v>
      </c>
      <c r="GW193" s="166">
        <f t="shared" si="1339"/>
        <v>0</v>
      </c>
      <c r="GX193" s="166">
        <f t="shared" si="1340"/>
        <v>0</v>
      </c>
      <c r="GY193" s="166">
        <f t="shared" si="1340"/>
        <v>0</v>
      </c>
      <c r="GZ193" s="166">
        <f t="shared" si="1340"/>
        <v>0</v>
      </c>
      <c r="HA193" s="166">
        <f t="shared" si="1340"/>
        <v>0</v>
      </c>
      <c r="HB193" s="166">
        <f t="shared" si="1340"/>
        <v>0</v>
      </c>
      <c r="HC193" s="166">
        <f t="shared" si="1340"/>
        <v>0</v>
      </c>
      <c r="HD193" s="166">
        <f t="shared" si="1340"/>
        <v>0</v>
      </c>
      <c r="HE193" s="166">
        <f t="shared" si="1340"/>
        <v>0</v>
      </c>
      <c r="HF193" s="166">
        <f t="shared" si="1340"/>
        <v>0</v>
      </c>
      <c r="HG193" s="166">
        <f t="shared" si="1340"/>
        <v>0</v>
      </c>
      <c r="HH193" s="166">
        <f t="shared" si="1340"/>
        <v>0</v>
      </c>
      <c r="HI193" s="166">
        <f t="shared" si="1340"/>
        <v>0</v>
      </c>
      <c r="HJ193" s="166">
        <f t="shared" si="1340"/>
        <v>0</v>
      </c>
      <c r="HK193" s="166">
        <f t="shared" si="1340"/>
        <v>0</v>
      </c>
      <c r="HL193" s="166">
        <f t="shared" si="1340"/>
        <v>0</v>
      </c>
      <c r="HM193" s="166">
        <f t="shared" si="1340"/>
        <v>0</v>
      </c>
      <c r="HN193" s="166">
        <f t="shared" si="1341"/>
        <v>0</v>
      </c>
      <c r="HO193" s="166">
        <f t="shared" si="1341"/>
        <v>0</v>
      </c>
      <c r="HP193" s="166">
        <f t="shared" si="1341"/>
        <v>0</v>
      </c>
      <c r="HQ193" s="166">
        <f t="shared" si="1341"/>
        <v>0</v>
      </c>
      <c r="HR193" s="166">
        <f t="shared" si="1341"/>
        <v>0</v>
      </c>
      <c r="HS193" s="166">
        <f t="shared" si="1341"/>
        <v>0</v>
      </c>
      <c r="HT193" s="166">
        <f t="shared" si="1341"/>
        <v>0</v>
      </c>
      <c r="HU193" s="166">
        <f t="shared" si="1341"/>
        <v>0</v>
      </c>
      <c r="HV193" s="166">
        <f t="shared" si="1341"/>
        <v>0</v>
      </c>
      <c r="HW193" s="166">
        <f t="shared" si="1341"/>
        <v>0</v>
      </c>
      <c r="HX193" s="166">
        <f t="shared" si="1341"/>
        <v>0</v>
      </c>
      <c r="HY193" s="166">
        <f t="shared" si="1341"/>
        <v>0</v>
      </c>
      <c r="HZ193" s="166">
        <f t="shared" si="1341"/>
        <v>0</v>
      </c>
      <c r="IA193" s="166">
        <f t="shared" si="1341"/>
        <v>0</v>
      </c>
      <c r="IB193" s="166">
        <f t="shared" si="1341"/>
        <v>0</v>
      </c>
      <c r="IC193" s="166">
        <f t="shared" si="1341"/>
        <v>0</v>
      </c>
      <c r="ID193" s="166">
        <f t="shared" si="1342"/>
        <v>0</v>
      </c>
      <c r="IE193" s="166">
        <f t="shared" si="1342"/>
        <v>0</v>
      </c>
      <c r="IF193" s="166">
        <f t="shared" si="1343"/>
        <v>0</v>
      </c>
      <c r="IG193" s="166">
        <f t="shared" si="1344"/>
        <v>0</v>
      </c>
      <c r="IH193" s="166">
        <f t="shared" si="1345"/>
        <v>0</v>
      </c>
      <c r="II193" s="166">
        <f t="shared" si="1346"/>
        <v>0</v>
      </c>
      <c r="IJ193" s="166">
        <f t="shared" si="1347"/>
        <v>0</v>
      </c>
      <c r="IL193" s="166">
        <f t="shared" si="1389"/>
        <v>0</v>
      </c>
      <c r="IM193" s="166">
        <f t="shared" si="1390"/>
        <v>0</v>
      </c>
      <c r="IN193" s="166">
        <f t="shared" si="1391"/>
        <v>0</v>
      </c>
      <c r="IO193" s="166">
        <f t="shared" si="1392"/>
        <v>0</v>
      </c>
      <c r="IP193" s="166">
        <f t="shared" si="1393"/>
        <v>0</v>
      </c>
      <c r="IQ193" s="166">
        <f t="shared" si="1394"/>
        <v>0</v>
      </c>
      <c r="IR193" s="166">
        <f t="shared" si="1395"/>
        <v>0</v>
      </c>
      <c r="IS193" s="166">
        <f t="shared" si="1396"/>
        <v>0</v>
      </c>
      <c r="IT193" s="166">
        <f t="shared" si="1397"/>
        <v>0</v>
      </c>
      <c r="IU193" s="166">
        <f t="shared" si="1398"/>
        <v>0</v>
      </c>
      <c r="IV193" s="166">
        <f t="shared" si="1399"/>
        <v>0</v>
      </c>
      <c r="IW193" s="166">
        <f t="shared" si="1400"/>
        <v>0</v>
      </c>
      <c r="IX193" s="166">
        <f t="shared" si="1401"/>
        <v>0</v>
      </c>
      <c r="IY193" s="166">
        <f t="shared" si="1402"/>
        <v>0</v>
      </c>
      <c r="IZ193" s="166">
        <f t="shared" si="1403"/>
        <v>0</v>
      </c>
      <c r="JA193" s="166">
        <f t="shared" si="1404"/>
        <v>0</v>
      </c>
      <c r="JB193" s="166">
        <f t="shared" si="1405"/>
        <v>0</v>
      </c>
      <c r="JC193" s="166">
        <f t="shared" si="1406"/>
        <v>0</v>
      </c>
      <c r="JD193" s="166">
        <f t="shared" si="1407"/>
        <v>0</v>
      </c>
      <c r="JE193" s="166">
        <f t="shared" si="1408"/>
        <v>0</v>
      </c>
      <c r="JF193" s="166">
        <f t="shared" si="1409"/>
        <v>0</v>
      </c>
      <c r="JG193" s="166">
        <f t="shared" si="1410"/>
        <v>0</v>
      </c>
      <c r="JH193" s="166">
        <f t="shared" si="1411"/>
        <v>0</v>
      </c>
      <c r="JI193" s="166">
        <f t="shared" si="1412"/>
        <v>0</v>
      </c>
      <c r="JJ193" s="166">
        <f t="shared" si="1413"/>
        <v>0</v>
      </c>
      <c r="JK193" s="166">
        <f t="shared" si="1414"/>
        <v>0</v>
      </c>
      <c r="JL193" s="166">
        <f t="shared" si="1415"/>
        <v>0</v>
      </c>
      <c r="JM193" s="166">
        <f t="shared" si="1416"/>
        <v>0</v>
      </c>
      <c r="JN193" s="166">
        <f t="shared" si="1417"/>
        <v>0</v>
      </c>
      <c r="JO193" s="166">
        <f t="shared" si="1418"/>
        <v>0</v>
      </c>
      <c r="JP193" s="166">
        <f t="shared" si="1419"/>
        <v>0</v>
      </c>
      <c r="JQ193" s="166">
        <f t="shared" si="1420"/>
        <v>0</v>
      </c>
      <c r="JR193" s="166">
        <f t="shared" si="1421"/>
        <v>0</v>
      </c>
      <c r="JS193" s="166">
        <f t="shared" si="1422"/>
        <v>0</v>
      </c>
      <c r="JT193" s="166">
        <f t="shared" si="1423"/>
        <v>0</v>
      </c>
      <c r="JU193" s="166">
        <f t="shared" si="1424"/>
        <v>0</v>
      </c>
      <c r="JV193" s="166">
        <f t="shared" si="1425"/>
        <v>0</v>
      </c>
      <c r="JW193" s="166">
        <f t="shared" si="1426"/>
        <v>0</v>
      </c>
      <c r="JX193" s="166">
        <f t="shared" si="1427"/>
        <v>0</v>
      </c>
      <c r="JY193" s="166">
        <f t="shared" si="1428"/>
        <v>0</v>
      </c>
      <c r="JZ193" s="167" t="str">
        <f>IF(MAX(IL193:JY193)=1,CONCATENATE("If no, risk for 1) incorrect household and roommate shares of unit rent and 2) incorrect gross rent of the proposed unit."),"")</f>
        <v/>
      </c>
    </row>
    <row r="194" spans="1:286" ht="12.95" customHeight="1" x14ac:dyDescent="0.25">
      <c r="A194" s="285" t="s">
        <v>342</v>
      </c>
      <c r="B194" s="285" t="s">
        <v>342</v>
      </c>
      <c r="C194" s="285" t="s">
        <v>342</v>
      </c>
      <c r="D194" s="285" t="s">
        <v>342</v>
      </c>
      <c r="E194" s="285" t="s">
        <v>342</v>
      </c>
      <c r="F194" s="285" t="s">
        <v>342</v>
      </c>
      <c r="G194" s="285" t="s">
        <v>342</v>
      </c>
      <c r="H194" s="285" t="s">
        <v>342</v>
      </c>
      <c r="I194" s="285" t="s">
        <v>342</v>
      </c>
      <c r="J194" s="285" t="s">
        <v>342</v>
      </c>
      <c r="K194" s="285" t="s">
        <v>342</v>
      </c>
      <c r="L194" s="285" t="s">
        <v>342</v>
      </c>
      <c r="M194" s="285" t="s">
        <v>342</v>
      </c>
      <c r="N194" s="285" t="s">
        <v>342</v>
      </c>
      <c r="O194" s="285" t="s">
        <v>342</v>
      </c>
      <c r="P194" s="285" t="s">
        <v>342</v>
      </c>
      <c r="Q194" s="285" t="s">
        <v>342</v>
      </c>
      <c r="R194" s="154" t="str">
        <f t="shared" si="1239"/>
        <v/>
      </c>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298"/>
      <c r="BH194" s="299"/>
      <c r="BI194" s="299"/>
      <c r="BJ194" s="299"/>
      <c r="BK194" s="299"/>
      <c r="BL194" s="299"/>
      <c r="BM194" s="299"/>
      <c r="BN194" s="299"/>
      <c r="BO194" s="299"/>
      <c r="BP194" s="299"/>
      <c r="BQ194" s="299"/>
      <c r="BR194" s="299"/>
      <c r="BS194" s="299"/>
      <c r="BT194" s="299"/>
      <c r="BU194" s="299"/>
      <c r="BV194" s="299"/>
      <c r="BW194" s="300"/>
      <c r="BX194" s="7"/>
      <c r="BY194" s="147"/>
      <c r="BZ194" s="158" t="str">
        <f t="shared" si="1429"/>
        <v/>
      </c>
      <c r="CA194" s="166">
        <f t="shared" si="1241"/>
        <v>0</v>
      </c>
      <c r="CB194" s="166">
        <f t="shared" si="1242"/>
        <v>0</v>
      </c>
      <c r="CD194" s="166">
        <f t="shared" si="1243"/>
        <v>0</v>
      </c>
      <c r="CE194" s="166">
        <f t="shared" si="1244"/>
        <v>0</v>
      </c>
      <c r="CF194" s="166">
        <f t="shared" si="1245"/>
        <v>0</v>
      </c>
      <c r="CG194" s="166">
        <f t="shared" si="1246"/>
        <v>0</v>
      </c>
      <c r="CH194" s="166">
        <f t="shared" si="1247"/>
        <v>0</v>
      </c>
      <c r="CI194" s="166">
        <f t="shared" si="1248"/>
        <v>0</v>
      </c>
      <c r="CJ194" s="166">
        <f t="shared" si="1249"/>
        <v>0</v>
      </c>
      <c r="CK194" s="166">
        <f t="shared" si="1250"/>
        <v>0</v>
      </c>
      <c r="CL194" s="166">
        <f t="shared" si="1251"/>
        <v>0</v>
      </c>
      <c r="CM194" s="166">
        <f t="shared" si="1252"/>
        <v>0</v>
      </c>
      <c r="CN194" s="166">
        <f t="shared" si="1253"/>
        <v>0</v>
      </c>
      <c r="CO194" s="166">
        <f t="shared" si="1254"/>
        <v>0</v>
      </c>
      <c r="CP194" s="166">
        <f t="shared" si="1255"/>
        <v>0</v>
      </c>
      <c r="CQ194" s="166">
        <f t="shared" si="1256"/>
        <v>0</v>
      </c>
      <c r="CR194" s="166">
        <f t="shared" si="1257"/>
        <v>0</v>
      </c>
      <c r="CS194" s="166">
        <f t="shared" si="1258"/>
        <v>0</v>
      </c>
      <c r="CT194" s="166">
        <f t="shared" si="1259"/>
        <v>0</v>
      </c>
      <c r="CU194" s="166">
        <f t="shared" si="1260"/>
        <v>0</v>
      </c>
      <c r="CV194" s="166">
        <f t="shared" si="1261"/>
        <v>0</v>
      </c>
      <c r="CW194" s="166">
        <f t="shared" si="1262"/>
        <v>0</v>
      </c>
      <c r="CX194" s="166">
        <f t="shared" si="1263"/>
        <v>0</v>
      </c>
      <c r="CY194" s="166">
        <f t="shared" si="1264"/>
        <v>0</v>
      </c>
      <c r="CZ194" s="166">
        <f t="shared" si="1265"/>
        <v>0</v>
      </c>
      <c r="DA194" s="166">
        <f t="shared" si="1266"/>
        <v>0</v>
      </c>
      <c r="DB194" s="166">
        <f t="shared" si="1267"/>
        <v>0</v>
      </c>
      <c r="DC194" s="166">
        <f t="shared" si="1268"/>
        <v>0</v>
      </c>
      <c r="DD194" s="166">
        <f t="shared" si="1269"/>
        <v>0</v>
      </c>
      <c r="DE194" s="166">
        <f t="shared" si="1270"/>
        <v>0</v>
      </c>
      <c r="DF194" s="166">
        <f t="shared" si="1271"/>
        <v>0</v>
      </c>
      <c r="DG194" s="166">
        <f t="shared" si="1272"/>
        <v>0</v>
      </c>
      <c r="DH194" s="166">
        <f t="shared" si="1273"/>
        <v>0</v>
      </c>
      <c r="DI194" s="166">
        <f t="shared" si="1274"/>
        <v>0</v>
      </c>
      <c r="DJ194" s="166">
        <f t="shared" si="1275"/>
        <v>0</v>
      </c>
      <c r="DK194" s="166">
        <f t="shared" si="1276"/>
        <v>0</v>
      </c>
      <c r="DL194" s="166">
        <f t="shared" si="1277"/>
        <v>0</v>
      </c>
      <c r="DM194" s="166">
        <f t="shared" si="1278"/>
        <v>0</v>
      </c>
      <c r="DN194" s="166">
        <f t="shared" si="1279"/>
        <v>0</v>
      </c>
      <c r="DO194" s="166">
        <f t="shared" si="1280"/>
        <v>0</v>
      </c>
      <c r="DP194" s="166">
        <f t="shared" si="1281"/>
        <v>0</v>
      </c>
      <c r="DQ194" s="166">
        <f t="shared" si="1282"/>
        <v>0</v>
      </c>
      <c r="DS194" s="166">
        <f t="shared" si="1430"/>
        <v>0</v>
      </c>
      <c r="DT194" s="166">
        <f t="shared" si="1430"/>
        <v>0</v>
      </c>
      <c r="DU194" s="166">
        <f t="shared" si="1430"/>
        <v>0</v>
      </c>
      <c r="DV194" s="166">
        <f t="shared" si="1430"/>
        <v>0</v>
      </c>
      <c r="DW194" s="166">
        <f t="shared" si="1430"/>
        <v>0</v>
      </c>
      <c r="DX194" s="166">
        <f t="shared" si="1430"/>
        <v>0</v>
      </c>
      <c r="DY194" s="166">
        <f t="shared" si="1430"/>
        <v>0</v>
      </c>
      <c r="DZ194" s="166">
        <f t="shared" si="1430"/>
        <v>0</v>
      </c>
      <c r="EA194" s="166">
        <f t="shared" si="1430"/>
        <v>0</v>
      </c>
      <c r="EB194" s="166">
        <f t="shared" si="1430"/>
        <v>0</v>
      </c>
      <c r="EC194" s="166">
        <f t="shared" si="1431"/>
        <v>0</v>
      </c>
      <c r="ED194" s="166">
        <f t="shared" si="1431"/>
        <v>0</v>
      </c>
      <c r="EE194" s="166">
        <f t="shared" si="1431"/>
        <v>0</v>
      </c>
      <c r="EF194" s="166">
        <f t="shared" si="1431"/>
        <v>0</v>
      </c>
      <c r="EG194" s="166">
        <f t="shared" si="1431"/>
        <v>0</v>
      </c>
      <c r="EH194" s="166">
        <f t="shared" si="1431"/>
        <v>0</v>
      </c>
      <c r="EI194" s="166">
        <f t="shared" si="1431"/>
        <v>0</v>
      </c>
      <c r="EJ194" s="166">
        <f t="shared" si="1431"/>
        <v>0</v>
      </c>
      <c r="EK194" s="166">
        <f t="shared" si="1431"/>
        <v>0</v>
      </c>
      <c r="EL194" s="166">
        <f t="shared" si="1431"/>
        <v>0</v>
      </c>
      <c r="EM194" s="166">
        <f t="shared" si="1432"/>
        <v>0</v>
      </c>
      <c r="EN194" s="166">
        <f t="shared" si="1432"/>
        <v>0</v>
      </c>
      <c r="EO194" s="166">
        <f t="shared" si="1432"/>
        <v>0</v>
      </c>
      <c r="EP194" s="166">
        <f t="shared" si="1432"/>
        <v>0</v>
      </c>
      <c r="EQ194" s="166">
        <f t="shared" si="1432"/>
        <v>0</v>
      </c>
      <c r="ER194" s="166">
        <f t="shared" si="1432"/>
        <v>0</v>
      </c>
      <c r="ES194" s="166">
        <f t="shared" si="1432"/>
        <v>0</v>
      </c>
      <c r="ET194" s="166">
        <f t="shared" si="1432"/>
        <v>0</v>
      </c>
      <c r="EU194" s="166">
        <f t="shared" si="1432"/>
        <v>0</v>
      </c>
      <c r="EV194" s="166">
        <f t="shared" si="1432"/>
        <v>0</v>
      </c>
      <c r="EW194" s="166">
        <f t="shared" si="1433"/>
        <v>0</v>
      </c>
      <c r="EX194" s="166">
        <f t="shared" si="1433"/>
        <v>0</v>
      </c>
      <c r="EY194" s="166">
        <f t="shared" si="1433"/>
        <v>0</v>
      </c>
      <c r="EZ194" s="166">
        <f t="shared" si="1433"/>
        <v>0</v>
      </c>
      <c r="FA194" s="166">
        <f t="shared" si="1433"/>
        <v>0</v>
      </c>
      <c r="FB194" s="166">
        <f t="shared" si="1433"/>
        <v>0</v>
      </c>
      <c r="FC194" s="166">
        <f t="shared" si="1433"/>
        <v>0</v>
      </c>
      <c r="FD194" s="166">
        <f t="shared" si="1433"/>
        <v>0</v>
      </c>
      <c r="FE194" s="166">
        <f t="shared" si="1433"/>
        <v>0</v>
      </c>
      <c r="FF194" s="166">
        <f t="shared" si="1433"/>
        <v>0</v>
      </c>
      <c r="FH194" s="166">
        <f t="shared" ref="FH194:FH205" si="1434">IF(AND(S194&lt;&gt;"",DS194=1),1,0)</f>
        <v>0</v>
      </c>
      <c r="FI194" s="166">
        <f t="shared" si="1323"/>
        <v>0</v>
      </c>
      <c r="FJ194" s="166">
        <f t="shared" si="1323"/>
        <v>0</v>
      </c>
      <c r="FK194" s="166">
        <f t="shared" si="1323"/>
        <v>0</v>
      </c>
      <c r="FL194" s="166">
        <f t="shared" si="1323"/>
        <v>0</v>
      </c>
      <c r="FM194" s="166">
        <f t="shared" si="1323"/>
        <v>0</v>
      </c>
      <c r="FN194" s="166">
        <f t="shared" si="1323"/>
        <v>0</v>
      </c>
      <c r="FO194" s="166">
        <f t="shared" si="1323"/>
        <v>0</v>
      </c>
      <c r="FP194" s="166">
        <f t="shared" si="1323"/>
        <v>0</v>
      </c>
      <c r="FQ194" s="166">
        <f t="shared" si="1323"/>
        <v>0</v>
      </c>
      <c r="FR194" s="166">
        <f t="shared" si="1323"/>
        <v>0</v>
      </c>
      <c r="FS194" s="166">
        <f t="shared" si="1323"/>
        <v>0</v>
      </c>
      <c r="FT194" s="166">
        <f t="shared" si="1323"/>
        <v>0</v>
      </c>
      <c r="FU194" s="166">
        <f t="shared" si="1323"/>
        <v>0</v>
      </c>
      <c r="FV194" s="166">
        <f t="shared" si="1323"/>
        <v>0</v>
      </c>
      <c r="FW194" s="166">
        <f t="shared" si="1323"/>
        <v>0</v>
      </c>
      <c r="FX194" s="166">
        <f t="shared" si="1323"/>
        <v>0</v>
      </c>
      <c r="FY194" s="166">
        <f t="shared" si="1324"/>
        <v>0</v>
      </c>
      <c r="FZ194" s="166">
        <f t="shared" si="1324"/>
        <v>0</v>
      </c>
      <c r="GA194" s="166">
        <f t="shared" si="1324"/>
        <v>0</v>
      </c>
      <c r="GB194" s="166">
        <f t="shared" si="1324"/>
        <v>0</v>
      </c>
      <c r="GC194" s="166">
        <f t="shared" si="1324"/>
        <v>0</v>
      </c>
      <c r="GD194" s="166">
        <f t="shared" si="1324"/>
        <v>0</v>
      </c>
      <c r="GE194" s="166">
        <f t="shared" si="1324"/>
        <v>0</v>
      </c>
      <c r="GF194" s="166">
        <f t="shared" si="1324"/>
        <v>0</v>
      </c>
      <c r="GG194" s="166">
        <f t="shared" si="1324"/>
        <v>0</v>
      </c>
      <c r="GH194" s="166">
        <f t="shared" si="1325"/>
        <v>0</v>
      </c>
      <c r="GI194" s="166">
        <f t="shared" si="1326"/>
        <v>0</v>
      </c>
      <c r="GJ194" s="166">
        <f t="shared" si="1327"/>
        <v>0</v>
      </c>
      <c r="GK194" s="166">
        <f t="shared" si="1328"/>
        <v>0</v>
      </c>
      <c r="GL194" s="166">
        <f t="shared" si="1329"/>
        <v>0</v>
      </c>
      <c r="GM194" s="166">
        <f t="shared" si="1330"/>
        <v>0</v>
      </c>
      <c r="GN194" s="166">
        <f t="shared" si="1331"/>
        <v>0</v>
      </c>
      <c r="GO194" s="166">
        <f t="shared" si="1332"/>
        <v>0</v>
      </c>
      <c r="GP194" s="166">
        <f t="shared" si="1333"/>
        <v>0</v>
      </c>
      <c r="GQ194" s="166">
        <f t="shared" si="1334"/>
        <v>0</v>
      </c>
      <c r="GR194" s="166">
        <f t="shared" si="1335"/>
        <v>0</v>
      </c>
      <c r="GS194" s="166">
        <f t="shared" si="1336"/>
        <v>0</v>
      </c>
      <c r="GT194" s="166">
        <f t="shared" si="1337"/>
        <v>0</v>
      </c>
      <c r="GU194" s="166">
        <f t="shared" si="1338"/>
        <v>0</v>
      </c>
      <c r="GW194" s="166">
        <f t="shared" si="1339"/>
        <v>0</v>
      </c>
      <c r="GX194" s="166">
        <f t="shared" si="1340"/>
        <v>0</v>
      </c>
      <c r="GY194" s="166">
        <f t="shared" si="1340"/>
        <v>0</v>
      </c>
      <c r="GZ194" s="166">
        <f t="shared" si="1340"/>
        <v>0</v>
      </c>
      <c r="HA194" s="166">
        <f t="shared" si="1340"/>
        <v>0</v>
      </c>
      <c r="HB194" s="166">
        <f t="shared" si="1340"/>
        <v>0</v>
      </c>
      <c r="HC194" s="166">
        <f t="shared" si="1340"/>
        <v>0</v>
      </c>
      <c r="HD194" s="166">
        <f t="shared" si="1340"/>
        <v>0</v>
      </c>
      <c r="HE194" s="166">
        <f t="shared" si="1340"/>
        <v>0</v>
      </c>
      <c r="HF194" s="166">
        <f t="shared" si="1340"/>
        <v>0</v>
      </c>
      <c r="HG194" s="166">
        <f t="shared" si="1340"/>
        <v>0</v>
      </c>
      <c r="HH194" s="166">
        <f t="shared" si="1340"/>
        <v>0</v>
      </c>
      <c r="HI194" s="166">
        <f t="shared" si="1340"/>
        <v>0</v>
      </c>
      <c r="HJ194" s="166">
        <f t="shared" si="1340"/>
        <v>0</v>
      </c>
      <c r="HK194" s="166">
        <f t="shared" si="1340"/>
        <v>0</v>
      </c>
      <c r="HL194" s="166">
        <f t="shared" si="1340"/>
        <v>0</v>
      </c>
      <c r="HM194" s="166">
        <f t="shared" si="1340"/>
        <v>0</v>
      </c>
      <c r="HN194" s="166">
        <f t="shared" si="1341"/>
        <v>0</v>
      </c>
      <c r="HO194" s="166">
        <f t="shared" si="1341"/>
        <v>0</v>
      </c>
      <c r="HP194" s="166">
        <f t="shared" si="1341"/>
        <v>0</v>
      </c>
      <c r="HQ194" s="166">
        <f t="shared" si="1341"/>
        <v>0</v>
      </c>
      <c r="HR194" s="166">
        <f t="shared" si="1341"/>
        <v>0</v>
      </c>
      <c r="HS194" s="166">
        <f t="shared" si="1341"/>
        <v>0</v>
      </c>
      <c r="HT194" s="166">
        <f t="shared" si="1341"/>
        <v>0</v>
      </c>
      <c r="HU194" s="166">
        <f t="shared" si="1341"/>
        <v>0</v>
      </c>
      <c r="HV194" s="166">
        <f t="shared" si="1341"/>
        <v>0</v>
      </c>
      <c r="HW194" s="166">
        <f t="shared" si="1341"/>
        <v>0</v>
      </c>
      <c r="HX194" s="166">
        <f t="shared" si="1341"/>
        <v>0</v>
      </c>
      <c r="HY194" s="166">
        <f t="shared" si="1341"/>
        <v>0</v>
      </c>
      <c r="HZ194" s="166">
        <f t="shared" si="1341"/>
        <v>0</v>
      </c>
      <c r="IA194" s="166">
        <f t="shared" si="1341"/>
        <v>0</v>
      </c>
      <c r="IB194" s="166">
        <f t="shared" si="1341"/>
        <v>0</v>
      </c>
      <c r="IC194" s="166">
        <f t="shared" si="1341"/>
        <v>0</v>
      </c>
      <c r="ID194" s="166">
        <f t="shared" si="1342"/>
        <v>0</v>
      </c>
      <c r="IE194" s="166">
        <f t="shared" si="1342"/>
        <v>0</v>
      </c>
      <c r="IF194" s="166">
        <f t="shared" si="1343"/>
        <v>0</v>
      </c>
      <c r="IG194" s="166">
        <f t="shared" si="1344"/>
        <v>0</v>
      </c>
      <c r="IH194" s="166">
        <f t="shared" si="1345"/>
        <v>0</v>
      </c>
      <c r="II194" s="166">
        <f t="shared" si="1346"/>
        <v>0</v>
      </c>
      <c r="IJ194" s="166">
        <f t="shared" si="1347"/>
        <v>0</v>
      </c>
      <c r="IL194" s="166">
        <f t="shared" si="1389"/>
        <v>0</v>
      </c>
      <c r="IM194" s="166">
        <f t="shared" si="1390"/>
        <v>0</v>
      </c>
      <c r="IN194" s="166">
        <f t="shared" si="1391"/>
        <v>0</v>
      </c>
      <c r="IO194" s="166">
        <f t="shared" si="1392"/>
        <v>0</v>
      </c>
      <c r="IP194" s="166">
        <f t="shared" si="1393"/>
        <v>0</v>
      </c>
      <c r="IQ194" s="166">
        <f t="shared" si="1394"/>
        <v>0</v>
      </c>
      <c r="IR194" s="166">
        <f t="shared" si="1395"/>
        <v>0</v>
      </c>
      <c r="IS194" s="166">
        <f t="shared" si="1396"/>
        <v>0</v>
      </c>
      <c r="IT194" s="166">
        <f t="shared" si="1397"/>
        <v>0</v>
      </c>
      <c r="IU194" s="166">
        <f t="shared" si="1398"/>
        <v>0</v>
      </c>
      <c r="IV194" s="166">
        <f t="shared" si="1399"/>
        <v>0</v>
      </c>
      <c r="IW194" s="166">
        <f t="shared" si="1400"/>
        <v>0</v>
      </c>
      <c r="IX194" s="166">
        <f t="shared" si="1401"/>
        <v>0</v>
      </c>
      <c r="IY194" s="166">
        <f t="shared" si="1402"/>
        <v>0</v>
      </c>
      <c r="IZ194" s="166">
        <f t="shared" si="1403"/>
        <v>0</v>
      </c>
      <c r="JA194" s="166">
        <f t="shared" si="1404"/>
        <v>0</v>
      </c>
      <c r="JB194" s="166">
        <f t="shared" si="1405"/>
        <v>0</v>
      </c>
      <c r="JC194" s="166">
        <f t="shared" si="1406"/>
        <v>0</v>
      </c>
      <c r="JD194" s="166">
        <f t="shared" si="1407"/>
        <v>0</v>
      </c>
      <c r="JE194" s="166">
        <f t="shared" si="1408"/>
        <v>0</v>
      </c>
      <c r="JF194" s="166">
        <f t="shared" si="1409"/>
        <v>0</v>
      </c>
      <c r="JG194" s="166">
        <f t="shared" si="1410"/>
        <v>0</v>
      </c>
      <c r="JH194" s="166">
        <f t="shared" si="1411"/>
        <v>0</v>
      </c>
      <c r="JI194" s="166">
        <f t="shared" si="1412"/>
        <v>0</v>
      </c>
      <c r="JJ194" s="166">
        <f t="shared" si="1413"/>
        <v>0</v>
      </c>
      <c r="JK194" s="166">
        <f t="shared" si="1414"/>
        <v>0</v>
      </c>
      <c r="JL194" s="166">
        <f t="shared" si="1415"/>
        <v>0</v>
      </c>
      <c r="JM194" s="166">
        <f t="shared" si="1416"/>
        <v>0</v>
      </c>
      <c r="JN194" s="166">
        <f t="shared" si="1417"/>
        <v>0</v>
      </c>
      <c r="JO194" s="166">
        <f t="shared" si="1418"/>
        <v>0</v>
      </c>
      <c r="JP194" s="166">
        <f t="shared" si="1419"/>
        <v>0</v>
      </c>
      <c r="JQ194" s="166">
        <f t="shared" si="1420"/>
        <v>0</v>
      </c>
      <c r="JR194" s="166">
        <f t="shared" si="1421"/>
        <v>0</v>
      </c>
      <c r="JS194" s="166">
        <f t="shared" si="1422"/>
        <v>0</v>
      </c>
      <c r="JT194" s="166">
        <f t="shared" si="1423"/>
        <v>0</v>
      </c>
      <c r="JU194" s="166">
        <f t="shared" si="1424"/>
        <v>0</v>
      </c>
      <c r="JV194" s="166">
        <f t="shared" si="1425"/>
        <v>0</v>
      </c>
      <c r="JW194" s="166">
        <f t="shared" si="1426"/>
        <v>0</v>
      </c>
      <c r="JX194" s="166">
        <f t="shared" si="1427"/>
        <v>0</v>
      </c>
      <c r="JY194" s="166">
        <f t="shared" si="1428"/>
        <v>0</v>
      </c>
      <c r="JZ194" s="167" t="str">
        <f>IF(MAX(IL194:JY194)=1,CONCATENATE("If no, risk for 1) incorrect utility allowance and 2) incorrect gross rent of the proposed unit."),"")</f>
        <v/>
      </c>
    </row>
    <row r="195" spans="1:286" ht="12.95" customHeight="1" x14ac:dyDescent="0.25">
      <c r="A195" s="285" t="s">
        <v>343</v>
      </c>
      <c r="B195" s="285" t="s">
        <v>343</v>
      </c>
      <c r="C195" s="285" t="s">
        <v>343</v>
      </c>
      <c r="D195" s="285" t="s">
        <v>343</v>
      </c>
      <c r="E195" s="285" t="s">
        <v>343</v>
      </c>
      <c r="F195" s="285" t="s">
        <v>343</v>
      </c>
      <c r="G195" s="285" t="s">
        <v>343</v>
      </c>
      <c r="H195" s="285" t="s">
        <v>343</v>
      </c>
      <c r="I195" s="285" t="s">
        <v>343</v>
      </c>
      <c r="J195" s="285" t="s">
        <v>343</v>
      </c>
      <c r="K195" s="285" t="s">
        <v>343</v>
      </c>
      <c r="L195" s="285" t="s">
        <v>343</v>
      </c>
      <c r="M195" s="285" t="s">
        <v>343</v>
      </c>
      <c r="N195" s="285" t="s">
        <v>343</v>
      </c>
      <c r="O195" s="285" t="s">
        <v>343</v>
      </c>
      <c r="P195" s="285" t="s">
        <v>343</v>
      </c>
      <c r="Q195" s="285" t="s">
        <v>343</v>
      </c>
      <c r="R195" s="154" t="str">
        <f t="shared" si="1239"/>
        <v/>
      </c>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298"/>
      <c r="BH195" s="299"/>
      <c r="BI195" s="299"/>
      <c r="BJ195" s="299"/>
      <c r="BK195" s="299"/>
      <c r="BL195" s="299"/>
      <c r="BM195" s="299"/>
      <c r="BN195" s="299"/>
      <c r="BO195" s="299"/>
      <c r="BP195" s="299"/>
      <c r="BQ195" s="299"/>
      <c r="BR195" s="299"/>
      <c r="BS195" s="299"/>
      <c r="BT195" s="299"/>
      <c r="BU195" s="299"/>
      <c r="BV195" s="299"/>
      <c r="BW195" s="300"/>
      <c r="BX195" s="7"/>
      <c r="BY195" s="151"/>
      <c r="BZ195" s="158" t="str">
        <f t="shared" si="1429"/>
        <v/>
      </c>
      <c r="CA195" s="166">
        <f t="shared" si="1241"/>
        <v>0</v>
      </c>
      <c r="CB195" s="166">
        <f t="shared" si="1242"/>
        <v>0</v>
      </c>
      <c r="CD195" s="166">
        <f t="shared" si="1243"/>
        <v>0</v>
      </c>
      <c r="CE195" s="166">
        <f t="shared" si="1244"/>
        <v>0</v>
      </c>
      <c r="CF195" s="166">
        <f t="shared" si="1245"/>
        <v>0</v>
      </c>
      <c r="CG195" s="166">
        <f t="shared" si="1246"/>
        <v>0</v>
      </c>
      <c r="CH195" s="166">
        <f t="shared" si="1247"/>
        <v>0</v>
      </c>
      <c r="CI195" s="166">
        <f t="shared" si="1248"/>
        <v>0</v>
      </c>
      <c r="CJ195" s="166">
        <f t="shared" si="1249"/>
        <v>0</v>
      </c>
      <c r="CK195" s="166">
        <f t="shared" si="1250"/>
        <v>0</v>
      </c>
      <c r="CL195" s="166">
        <f t="shared" si="1251"/>
        <v>0</v>
      </c>
      <c r="CM195" s="166">
        <f t="shared" si="1252"/>
        <v>0</v>
      </c>
      <c r="CN195" s="166">
        <f t="shared" si="1253"/>
        <v>0</v>
      </c>
      <c r="CO195" s="166">
        <f t="shared" si="1254"/>
        <v>0</v>
      </c>
      <c r="CP195" s="166">
        <f t="shared" si="1255"/>
        <v>0</v>
      </c>
      <c r="CQ195" s="166">
        <f t="shared" si="1256"/>
        <v>0</v>
      </c>
      <c r="CR195" s="166">
        <f t="shared" si="1257"/>
        <v>0</v>
      </c>
      <c r="CS195" s="166">
        <f t="shared" si="1258"/>
        <v>0</v>
      </c>
      <c r="CT195" s="166">
        <f t="shared" si="1259"/>
        <v>0</v>
      </c>
      <c r="CU195" s="166">
        <f t="shared" si="1260"/>
        <v>0</v>
      </c>
      <c r="CV195" s="166">
        <f t="shared" si="1261"/>
        <v>0</v>
      </c>
      <c r="CW195" s="166">
        <f t="shared" si="1262"/>
        <v>0</v>
      </c>
      <c r="CX195" s="166">
        <f t="shared" si="1263"/>
        <v>0</v>
      </c>
      <c r="CY195" s="166">
        <f t="shared" si="1264"/>
        <v>0</v>
      </c>
      <c r="CZ195" s="166">
        <f t="shared" si="1265"/>
        <v>0</v>
      </c>
      <c r="DA195" s="166">
        <f t="shared" si="1266"/>
        <v>0</v>
      </c>
      <c r="DB195" s="166">
        <f t="shared" si="1267"/>
        <v>0</v>
      </c>
      <c r="DC195" s="166">
        <f t="shared" si="1268"/>
        <v>0</v>
      </c>
      <c r="DD195" s="166">
        <f t="shared" si="1269"/>
        <v>0</v>
      </c>
      <c r="DE195" s="166">
        <f t="shared" si="1270"/>
        <v>0</v>
      </c>
      <c r="DF195" s="166">
        <f t="shared" si="1271"/>
        <v>0</v>
      </c>
      <c r="DG195" s="166">
        <f t="shared" si="1272"/>
        <v>0</v>
      </c>
      <c r="DH195" s="166">
        <f t="shared" si="1273"/>
        <v>0</v>
      </c>
      <c r="DI195" s="166">
        <f t="shared" si="1274"/>
        <v>0</v>
      </c>
      <c r="DJ195" s="166">
        <f t="shared" si="1275"/>
        <v>0</v>
      </c>
      <c r="DK195" s="166">
        <f t="shared" si="1276"/>
        <v>0</v>
      </c>
      <c r="DL195" s="166">
        <f t="shared" si="1277"/>
        <v>0</v>
      </c>
      <c r="DM195" s="166">
        <f t="shared" si="1278"/>
        <v>0</v>
      </c>
      <c r="DN195" s="166">
        <f t="shared" si="1279"/>
        <v>0</v>
      </c>
      <c r="DO195" s="166">
        <f t="shared" si="1280"/>
        <v>0</v>
      </c>
      <c r="DP195" s="166">
        <f t="shared" si="1281"/>
        <v>0</v>
      </c>
      <c r="DQ195" s="166">
        <f t="shared" si="1282"/>
        <v>0</v>
      </c>
      <c r="DS195" s="166">
        <f t="shared" ref="DS195:FF195" si="1435">IF(AND(S$10&gt;0,S$177="Y",S$194&lt;&gt;"N/A",S195&lt;&gt;"N/A"),1,0)</f>
        <v>0</v>
      </c>
      <c r="DT195" s="166">
        <f t="shared" si="1435"/>
        <v>0</v>
      </c>
      <c r="DU195" s="166">
        <f t="shared" si="1435"/>
        <v>0</v>
      </c>
      <c r="DV195" s="166">
        <f t="shared" si="1435"/>
        <v>0</v>
      </c>
      <c r="DW195" s="166">
        <f t="shared" si="1435"/>
        <v>0</v>
      </c>
      <c r="DX195" s="166">
        <f t="shared" si="1435"/>
        <v>0</v>
      </c>
      <c r="DY195" s="166">
        <f t="shared" si="1435"/>
        <v>0</v>
      </c>
      <c r="DZ195" s="166">
        <f t="shared" si="1435"/>
        <v>0</v>
      </c>
      <c r="EA195" s="166">
        <f t="shared" si="1435"/>
        <v>0</v>
      </c>
      <c r="EB195" s="166">
        <f t="shared" si="1435"/>
        <v>0</v>
      </c>
      <c r="EC195" s="166">
        <f t="shared" si="1435"/>
        <v>0</v>
      </c>
      <c r="ED195" s="166">
        <f t="shared" si="1435"/>
        <v>0</v>
      </c>
      <c r="EE195" s="166">
        <f t="shared" si="1435"/>
        <v>0</v>
      </c>
      <c r="EF195" s="166">
        <f t="shared" si="1435"/>
        <v>0</v>
      </c>
      <c r="EG195" s="166">
        <f t="shared" si="1435"/>
        <v>0</v>
      </c>
      <c r="EH195" s="166">
        <f t="shared" si="1435"/>
        <v>0</v>
      </c>
      <c r="EI195" s="166">
        <f t="shared" si="1435"/>
        <v>0</v>
      </c>
      <c r="EJ195" s="166">
        <f t="shared" si="1435"/>
        <v>0</v>
      </c>
      <c r="EK195" s="166">
        <f t="shared" si="1435"/>
        <v>0</v>
      </c>
      <c r="EL195" s="166">
        <f t="shared" si="1435"/>
        <v>0</v>
      </c>
      <c r="EM195" s="166">
        <f t="shared" si="1435"/>
        <v>0</v>
      </c>
      <c r="EN195" s="166">
        <f t="shared" si="1435"/>
        <v>0</v>
      </c>
      <c r="EO195" s="166">
        <f t="shared" si="1435"/>
        <v>0</v>
      </c>
      <c r="EP195" s="166">
        <f t="shared" si="1435"/>
        <v>0</v>
      </c>
      <c r="EQ195" s="166">
        <f t="shared" si="1435"/>
        <v>0</v>
      </c>
      <c r="ER195" s="166">
        <f t="shared" si="1435"/>
        <v>0</v>
      </c>
      <c r="ES195" s="166">
        <f t="shared" si="1435"/>
        <v>0</v>
      </c>
      <c r="ET195" s="166">
        <f t="shared" si="1435"/>
        <v>0</v>
      </c>
      <c r="EU195" s="166">
        <f t="shared" si="1435"/>
        <v>0</v>
      </c>
      <c r="EV195" s="166">
        <f t="shared" si="1435"/>
        <v>0</v>
      </c>
      <c r="EW195" s="166">
        <f t="shared" si="1435"/>
        <v>0</v>
      </c>
      <c r="EX195" s="166">
        <f t="shared" si="1435"/>
        <v>0</v>
      </c>
      <c r="EY195" s="166">
        <f t="shared" si="1435"/>
        <v>0</v>
      </c>
      <c r="EZ195" s="166">
        <f t="shared" si="1435"/>
        <v>0</v>
      </c>
      <c r="FA195" s="166">
        <f t="shared" si="1435"/>
        <v>0</v>
      </c>
      <c r="FB195" s="166">
        <f t="shared" si="1435"/>
        <v>0</v>
      </c>
      <c r="FC195" s="166">
        <f t="shared" si="1435"/>
        <v>0</v>
      </c>
      <c r="FD195" s="166">
        <f t="shared" si="1435"/>
        <v>0</v>
      </c>
      <c r="FE195" s="166">
        <f t="shared" si="1435"/>
        <v>0</v>
      </c>
      <c r="FF195" s="166">
        <f t="shared" si="1435"/>
        <v>0</v>
      </c>
      <c r="FH195" s="166">
        <f t="shared" si="1434"/>
        <v>0</v>
      </c>
      <c r="FI195" s="166">
        <f t="shared" si="1323"/>
        <v>0</v>
      </c>
      <c r="FJ195" s="166">
        <f t="shared" si="1323"/>
        <v>0</v>
      </c>
      <c r="FK195" s="166">
        <f t="shared" si="1323"/>
        <v>0</v>
      </c>
      <c r="FL195" s="166">
        <f t="shared" si="1323"/>
        <v>0</v>
      </c>
      <c r="FM195" s="166">
        <f t="shared" si="1323"/>
        <v>0</v>
      </c>
      <c r="FN195" s="166">
        <f t="shared" si="1323"/>
        <v>0</v>
      </c>
      <c r="FO195" s="166">
        <f t="shared" si="1323"/>
        <v>0</v>
      </c>
      <c r="FP195" s="166">
        <f t="shared" si="1323"/>
        <v>0</v>
      </c>
      <c r="FQ195" s="166">
        <f t="shared" si="1323"/>
        <v>0</v>
      </c>
      <c r="FR195" s="166">
        <f t="shared" si="1323"/>
        <v>0</v>
      </c>
      <c r="FS195" s="166">
        <f t="shared" si="1323"/>
        <v>0</v>
      </c>
      <c r="FT195" s="166">
        <f t="shared" si="1323"/>
        <v>0</v>
      </c>
      <c r="FU195" s="166">
        <f t="shared" si="1323"/>
        <v>0</v>
      </c>
      <c r="FV195" s="166">
        <f t="shared" si="1323"/>
        <v>0</v>
      </c>
      <c r="FW195" s="166">
        <f t="shared" si="1323"/>
        <v>0</v>
      </c>
      <c r="FX195" s="166">
        <f t="shared" si="1323"/>
        <v>0</v>
      </c>
      <c r="FY195" s="166">
        <f t="shared" si="1324"/>
        <v>0</v>
      </c>
      <c r="FZ195" s="166">
        <f t="shared" si="1324"/>
        <v>0</v>
      </c>
      <c r="GA195" s="166">
        <f t="shared" si="1324"/>
        <v>0</v>
      </c>
      <c r="GB195" s="166">
        <f t="shared" si="1324"/>
        <v>0</v>
      </c>
      <c r="GC195" s="166">
        <f t="shared" si="1324"/>
        <v>0</v>
      </c>
      <c r="GD195" s="166">
        <f t="shared" si="1324"/>
        <v>0</v>
      </c>
      <c r="GE195" s="166">
        <f t="shared" si="1324"/>
        <v>0</v>
      </c>
      <c r="GF195" s="166">
        <f t="shared" si="1324"/>
        <v>0</v>
      </c>
      <c r="GG195" s="166">
        <f t="shared" si="1324"/>
        <v>0</v>
      </c>
      <c r="GH195" s="166">
        <f t="shared" si="1325"/>
        <v>0</v>
      </c>
      <c r="GI195" s="166">
        <f t="shared" si="1326"/>
        <v>0</v>
      </c>
      <c r="GJ195" s="166">
        <f t="shared" si="1327"/>
        <v>0</v>
      </c>
      <c r="GK195" s="166">
        <f t="shared" si="1328"/>
        <v>0</v>
      </c>
      <c r="GL195" s="166">
        <f t="shared" si="1329"/>
        <v>0</v>
      </c>
      <c r="GM195" s="166">
        <f t="shared" si="1330"/>
        <v>0</v>
      </c>
      <c r="GN195" s="166">
        <f t="shared" si="1331"/>
        <v>0</v>
      </c>
      <c r="GO195" s="166">
        <f t="shared" si="1332"/>
        <v>0</v>
      </c>
      <c r="GP195" s="166">
        <f t="shared" si="1333"/>
        <v>0</v>
      </c>
      <c r="GQ195" s="166">
        <f t="shared" si="1334"/>
        <v>0</v>
      </c>
      <c r="GR195" s="166">
        <f t="shared" si="1335"/>
        <v>0</v>
      </c>
      <c r="GS195" s="166">
        <f t="shared" si="1336"/>
        <v>0</v>
      </c>
      <c r="GT195" s="166">
        <f t="shared" si="1337"/>
        <v>0</v>
      </c>
      <c r="GU195" s="166">
        <f t="shared" si="1338"/>
        <v>0</v>
      </c>
      <c r="GW195" s="166">
        <f t="shared" si="1339"/>
        <v>0</v>
      </c>
      <c r="GX195" s="166">
        <f t="shared" si="1340"/>
        <v>0</v>
      </c>
      <c r="GY195" s="166">
        <f t="shared" si="1340"/>
        <v>0</v>
      </c>
      <c r="GZ195" s="166">
        <f t="shared" si="1340"/>
        <v>0</v>
      </c>
      <c r="HA195" s="166">
        <f t="shared" si="1340"/>
        <v>0</v>
      </c>
      <c r="HB195" s="166">
        <f t="shared" si="1340"/>
        <v>0</v>
      </c>
      <c r="HC195" s="166">
        <f t="shared" si="1340"/>
        <v>0</v>
      </c>
      <c r="HD195" s="166">
        <f t="shared" si="1340"/>
        <v>0</v>
      </c>
      <c r="HE195" s="166">
        <f t="shared" si="1340"/>
        <v>0</v>
      </c>
      <c r="HF195" s="166">
        <f t="shared" si="1340"/>
        <v>0</v>
      </c>
      <c r="HG195" s="166">
        <f t="shared" si="1340"/>
        <v>0</v>
      </c>
      <c r="HH195" s="166">
        <f t="shared" si="1340"/>
        <v>0</v>
      </c>
      <c r="HI195" s="166">
        <f t="shared" si="1340"/>
        <v>0</v>
      </c>
      <c r="HJ195" s="166">
        <f t="shared" si="1340"/>
        <v>0</v>
      </c>
      <c r="HK195" s="166">
        <f t="shared" si="1340"/>
        <v>0</v>
      </c>
      <c r="HL195" s="166">
        <f t="shared" si="1340"/>
        <v>0</v>
      </c>
      <c r="HM195" s="166">
        <f t="shared" si="1340"/>
        <v>0</v>
      </c>
      <c r="HN195" s="166">
        <f t="shared" si="1341"/>
        <v>0</v>
      </c>
      <c r="HO195" s="166">
        <f t="shared" si="1341"/>
        <v>0</v>
      </c>
      <c r="HP195" s="166">
        <f t="shared" si="1341"/>
        <v>0</v>
      </c>
      <c r="HQ195" s="166">
        <f t="shared" si="1341"/>
        <v>0</v>
      </c>
      <c r="HR195" s="166">
        <f t="shared" si="1341"/>
        <v>0</v>
      </c>
      <c r="HS195" s="166">
        <f t="shared" si="1341"/>
        <v>0</v>
      </c>
      <c r="HT195" s="166">
        <f t="shared" si="1341"/>
        <v>0</v>
      </c>
      <c r="HU195" s="166">
        <f t="shared" si="1341"/>
        <v>0</v>
      </c>
      <c r="HV195" s="166">
        <f t="shared" si="1341"/>
        <v>0</v>
      </c>
      <c r="HW195" s="166">
        <f t="shared" si="1341"/>
        <v>0</v>
      </c>
      <c r="HX195" s="166">
        <f t="shared" si="1341"/>
        <v>0</v>
      </c>
      <c r="HY195" s="166">
        <f t="shared" si="1341"/>
        <v>0</v>
      </c>
      <c r="HZ195" s="166">
        <f t="shared" si="1341"/>
        <v>0</v>
      </c>
      <c r="IA195" s="166">
        <f t="shared" si="1341"/>
        <v>0</v>
      </c>
      <c r="IB195" s="166">
        <f t="shared" si="1341"/>
        <v>0</v>
      </c>
      <c r="IC195" s="166">
        <f t="shared" si="1341"/>
        <v>0</v>
      </c>
      <c r="ID195" s="166">
        <f t="shared" si="1342"/>
        <v>0</v>
      </c>
      <c r="IE195" s="166">
        <f t="shared" si="1342"/>
        <v>0</v>
      </c>
      <c r="IF195" s="166">
        <f t="shared" si="1343"/>
        <v>0</v>
      </c>
      <c r="IG195" s="166">
        <f t="shared" si="1344"/>
        <v>0</v>
      </c>
      <c r="IH195" s="166">
        <f t="shared" si="1345"/>
        <v>0</v>
      </c>
      <c r="II195" s="166">
        <f t="shared" si="1346"/>
        <v>0</v>
      </c>
      <c r="IJ195" s="166">
        <f t="shared" si="1347"/>
        <v>0</v>
      </c>
      <c r="IL195" s="166">
        <f t="shared" si="1389"/>
        <v>0</v>
      </c>
      <c r="IM195" s="166">
        <f t="shared" si="1390"/>
        <v>0</v>
      </c>
      <c r="IN195" s="166">
        <f t="shared" si="1391"/>
        <v>0</v>
      </c>
      <c r="IO195" s="166">
        <f t="shared" si="1392"/>
        <v>0</v>
      </c>
      <c r="IP195" s="166">
        <f t="shared" si="1393"/>
        <v>0</v>
      </c>
      <c r="IQ195" s="166">
        <f t="shared" si="1394"/>
        <v>0</v>
      </c>
      <c r="IR195" s="166">
        <f t="shared" si="1395"/>
        <v>0</v>
      </c>
      <c r="IS195" s="166">
        <f t="shared" si="1396"/>
        <v>0</v>
      </c>
      <c r="IT195" s="166">
        <f t="shared" si="1397"/>
        <v>0</v>
      </c>
      <c r="IU195" s="166">
        <f t="shared" si="1398"/>
        <v>0</v>
      </c>
      <c r="IV195" s="166">
        <f t="shared" si="1399"/>
        <v>0</v>
      </c>
      <c r="IW195" s="166">
        <f t="shared" si="1400"/>
        <v>0</v>
      </c>
      <c r="IX195" s="166">
        <f t="shared" si="1401"/>
        <v>0</v>
      </c>
      <c r="IY195" s="166">
        <f t="shared" si="1402"/>
        <v>0</v>
      </c>
      <c r="IZ195" s="166">
        <f t="shared" si="1403"/>
        <v>0</v>
      </c>
      <c r="JA195" s="166">
        <f t="shared" si="1404"/>
        <v>0</v>
      </c>
      <c r="JB195" s="166">
        <f t="shared" si="1405"/>
        <v>0</v>
      </c>
      <c r="JC195" s="166">
        <f t="shared" si="1406"/>
        <v>0</v>
      </c>
      <c r="JD195" s="166">
        <f t="shared" si="1407"/>
        <v>0</v>
      </c>
      <c r="JE195" s="166">
        <f t="shared" si="1408"/>
        <v>0</v>
      </c>
      <c r="JF195" s="166">
        <f t="shared" si="1409"/>
        <v>0</v>
      </c>
      <c r="JG195" s="166">
        <f t="shared" si="1410"/>
        <v>0</v>
      </c>
      <c r="JH195" s="166">
        <f t="shared" si="1411"/>
        <v>0</v>
      </c>
      <c r="JI195" s="166">
        <f t="shared" si="1412"/>
        <v>0</v>
      </c>
      <c r="JJ195" s="166">
        <f t="shared" si="1413"/>
        <v>0</v>
      </c>
      <c r="JK195" s="166">
        <f t="shared" si="1414"/>
        <v>0</v>
      </c>
      <c r="JL195" s="166">
        <f t="shared" si="1415"/>
        <v>0</v>
      </c>
      <c r="JM195" s="166">
        <f t="shared" si="1416"/>
        <v>0</v>
      </c>
      <c r="JN195" s="166">
        <f t="shared" si="1417"/>
        <v>0</v>
      </c>
      <c r="JO195" s="166">
        <f t="shared" si="1418"/>
        <v>0</v>
      </c>
      <c r="JP195" s="166">
        <f t="shared" si="1419"/>
        <v>0</v>
      </c>
      <c r="JQ195" s="166">
        <f t="shared" si="1420"/>
        <v>0</v>
      </c>
      <c r="JR195" s="166">
        <f t="shared" si="1421"/>
        <v>0</v>
      </c>
      <c r="JS195" s="166">
        <f t="shared" si="1422"/>
        <v>0</v>
      </c>
      <c r="JT195" s="166">
        <f t="shared" si="1423"/>
        <v>0</v>
      </c>
      <c r="JU195" s="166">
        <f t="shared" si="1424"/>
        <v>0</v>
      </c>
      <c r="JV195" s="166">
        <f t="shared" si="1425"/>
        <v>0</v>
      </c>
      <c r="JW195" s="166">
        <f t="shared" si="1426"/>
        <v>0</v>
      </c>
      <c r="JX195" s="166">
        <f t="shared" si="1427"/>
        <v>0</v>
      </c>
      <c r="JY195" s="166">
        <f t="shared" si="1428"/>
        <v>0</v>
      </c>
      <c r="JZ195" s="167" t="str">
        <f>IF(MAX(IL195:JY195)=1,CONCATENATE("If no, risk for 1) incorrect utility allowance and 2) incorrect gross rent of the proposed unit."),"")</f>
        <v/>
      </c>
    </row>
    <row r="196" spans="1:286" ht="12.95" customHeight="1" x14ac:dyDescent="0.25">
      <c r="A196" s="285" t="s">
        <v>337</v>
      </c>
      <c r="B196" s="285" t="s">
        <v>337</v>
      </c>
      <c r="C196" s="285" t="s">
        <v>337</v>
      </c>
      <c r="D196" s="285" t="s">
        <v>337</v>
      </c>
      <c r="E196" s="285" t="s">
        <v>337</v>
      </c>
      <c r="F196" s="285" t="s">
        <v>337</v>
      </c>
      <c r="G196" s="285" t="s">
        <v>337</v>
      </c>
      <c r="H196" s="285" t="s">
        <v>337</v>
      </c>
      <c r="I196" s="285" t="s">
        <v>337</v>
      </c>
      <c r="J196" s="285" t="s">
        <v>337</v>
      </c>
      <c r="K196" s="285" t="s">
        <v>337</v>
      </c>
      <c r="L196" s="285" t="s">
        <v>337</v>
      </c>
      <c r="M196" s="285" t="s">
        <v>337</v>
      </c>
      <c r="N196" s="285" t="s">
        <v>337</v>
      </c>
      <c r="O196" s="285" t="s">
        <v>337</v>
      </c>
      <c r="P196" s="285" t="s">
        <v>337</v>
      </c>
      <c r="Q196" s="285" t="s">
        <v>337</v>
      </c>
      <c r="R196" s="154" t="str">
        <f t="shared" si="1239"/>
        <v/>
      </c>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298"/>
      <c r="BH196" s="299"/>
      <c r="BI196" s="299"/>
      <c r="BJ196" s="299"/>
      <c r="BK196" s="299"/>
      <c r="BL196" s="299"/>
      <c r="BM196" s="299"/>
      <c r="BN196" s="299"/>
      <c r="BO196" s="299"/>
      <c r="BP196" s="299"/>
      <c r="BQ196" s="299"/>
      <c r="BR196" s="299"/>
      <c r="BS196" s="299"/>
      <c r="BT196" s="299"/>
      <c r="BU196" s="299"/>
      <c r="BV196" s="299"/>
      <c r="BW196" s="300"/>
      <c r="BY196" s="146"/>
      <c r="BZ196" s="158" t="str">
        <f t="shared" si="1429"/>
        <v/>
      </c>
      <c r="CA196" s="166">
        <f t="shared" si="1241"/>
        <v>0</v>
      </c>
      <c r="CB196" s="166">
        <f t="shared" si="1242"/>
        <v>0</v>
      </c>
      <c r="CD196" s="166">
        <f t="shared" si="1243"/>
        <v>0</v>
      </c>
      <c r="CE196" s="166">
        <f t="shared" si="1244"/>
        <v>0</v>
      </c>
      <c r="CF196" s="166">
        <f t="shared" si="1245"/>
        <v>0</v>
      </c>
      <c r="CG196" s="166">
        <f t="shared" si="1246"/>
        <v>0</v>
      </c>
      <c r="CH196" s="166">
        <f t="shared" si="1247"/>
        <v>0</v>
      </c>
      <c r="CI196" s="166">
        <f t="shared" si="1248"/>
        <v>0</v>
      </c>
      <c r="CJ196" s="166">
        <f t="shared" si="1249"/>
        <v>0</v>
      </c>
      <c r="CK196" s="166">
        <f t="shared" si="1250"/>
        <v>0</v>
      </c>
      <c r="CL196" s="166">
        <f t="shared" si="1251"/>
        <v>0</v>
      </c>
      <c r="CM196" s="166">
        <f t="shared" si="1252"/>
        <v>0</v>
      </c>
      <c r="CN196" s="166">
        <f t="shared" si="1253"/>
        <v>0</v>
      </c>
      <c r="CO196" s="166">
        <f t="shared" si="1254"/>
        <v>0</v>
      </c>
      <c r="CP196" s="166">
        <f t="shared" si="1255"/>
        <v>0</v>
      </c>
      <c r="CQ196" s="166">
        <f t="shared" si="1256"/>
        <v>0</v>
      </c>
      <c r="CR196" s="166">
        <f t="shared" si="1257"/>
        <v>0</v>
      </c>
      <c r="CS196" s="166">
        <f t="shared" si="1258"/>
        <v>0</v>
      </c>
      <c r="CT196" s="166">
        <f t="shared" si="1259"/>
        <v>0</v>
      </c>
      <c r="CU196" s="166">
        <f t="shared" si="1260"/>
        <v>0</v>
      </c>
      <c r="CV196" s="166">
        <f t="shared" si="1261"/>
        <v>0</v>
      </c>
      <c r="CW196" s="166">
        <f t="shared" si="1262"/>
        <v>0</v>
      </c>
      <c r="CX196" s="166">
        <f t="shared" si="1263"/>
        <v>0</v>
      </c>
      <c r="CY196" s="166">
        <f t="shared" si="1264"/>
        <v>0</v>
      </c>
      <c r="CZ196" s="166">
        <f t="shared" si="1265"/>
        <v>0</v>
      </c>
      <c r="DA196" s="166">
        <f t="shared" si="1266"/>
        <v>0</v>
      </c>
      <c r="DB196" s="166">
        <f t="shared" si="1267"/>
        <v>0</v>
      </c>
      <c r="DC196" s="166">
        <f t="shared" si="1268"/>
        <v>0</v>
      </c>
      <c r="DD196" s="166">
        <f t="shared" si="1269"/>
        <v>0</v>
      </c>
      <c r="DE196" s="166">
        <f t="shared" si="1270"/>
        <v>0</v>
      </c>
      <c r="DF196" s="166">
        <f t="shared" si="1271"/>
        <v>0</v>
      </c>
      <c r="DG196" s="166">
        <f t="shared" si="1272"/>
        <v>0</v>
      </c>
      <c r="DH196" s="166">
        <f t="shared" si="1273"/>
        <v>0</v>
      </c>
      <c r="DI196" s="166">
        <f t="shared" si="1274"/>
        <v>0</v>
      </c>
      <c r="DJ196" s="166">
        <f t="shared" si="1275"/>
        <v>0</v>
      </c>
      <c r="DK196" s="166">
        <f t="shared" si="1276"/>
        <v>0</v>
      </c>
      <c r="DL196" s="166">
        <f t="shared" si="1277"/>
        <v>0</v>
      </c>
      <c r="DM196" s="166">
        <f t="shared" si="1278"/>
        <v>0</v>
      </c>
      <c r="DN196" s="166">
        <f t="shared" si="1279"/>
        <v>0</v>
      </c>
      <c r="DO196" s="166">
        <f t="shared" si="1280"/>
        <v>0</v>
      </c>
      <c r="DP196" s="166">
        <f t="shared" si="1281"/>
        <v>0</v>
      </c>
      <c r="DQ196" s="166">
        <f t="shared" si="1282"/>
        <v>0</v>
      </c>
      <c r="DS196" s="166">
        <f t="shared" ref="DS196:EB197" si="1436">IF(AND(S$10&gt;0,S$177="Y"),1,0)</f>
        <v>0</v>
      </c>
      <c r="DT196" s="166">
        <f t="shared" si="1436"/>
        <v>0</v>
      </c>
      <c r="DU196" s="166">
        <f t="shared" si="1436"/>
        <v>0</v>
      </c>
      <c r="DV196" s="166">
        <f t="shared" si="1436"/>
        <v>0</v>
      </c>
      <c r="DW196" s="166">
        <f t="shared" si="1436"/>
        <v>0</v>
      </c>
      <c r="DX196" s="166">
        <f t="shared" si="1436"/>
        <v>0</v>
      </c>
      <c r="DY196" s="166">
        <f t="shared" si="1436"/>
        <v>0</v>
      </c>
      <c r="DZ196" s="166">
        <f t="shared" si="1436"/>
        <v>0</v>
      </c>
      <c r="EA196" s="166">
        <f t="shared" si="1436"/>
        <v>0</v>
      </c>
      <c r="EB196" s="166">
        <f t="shared" si="1436"/>
        <v>0</v>
      </c>
      <c r="EC196" s="166">
        <f t="shared" ref="EC196:EL197" si="1437">IF(AND(AC$10&gt;0,AC$177="Y"),1,0)</f>
        <v>0</v>
      </c>
      <c r="ED196" s="166">
        <f t="shared" si="1437"/>
        <v>0</v>
      </c>
      <c r="EE196" s="166">
        <f t="shared" si="1437"/>
        <v>0</v>
      </c>
      <c r="EF196" s="166">
        <f t="shared" si="1437"/>
        <v>0</v>
      </c>
      <c r="EG196" s="166">
        <f t="shared" si="1437"/>
        <v>0</v>
      </c>
      <c r="EH196" s="166">
        <f t="shared" si="1437"/>
        <v>0</v>
      </c>
      <c r="EI196" s="166">
        <f t="shared" si="1437"/>
        <v>0</v>
      </c>
      <c r="EJ196" s="166">
        <f t="shared" si="1437"/>
        <v>0</v>
      </c>
      <c r="EK196" s="166">
        <f t="shared" si="1437"/>
        <v>0</v>
      </c>
      <c r="EL196" s="166">
        <f t="shared" si="1437"/>
        <v>0</v>
      </c>
      <c r="EM196" s="166">
        <f t="shared" ref="EM196:EV197" si="1438">IF(AND(AM$10&gt;0,AM$177="Y"),1,0)</f>
        <v>0</v>
      </c>
      <c r="EN196" s="166">
        <f t="shared" si="1438"/>
        <v>0</v>
      </c>
      <c r="EO196" s="166">
        <f t="shared" si="1438"/>
        <v>0</v>
      </c>
      <c r="EP196" s="166">
        <f t="shared" si="1438"/>
        <v>0</v>
      </c>
      <c r="EQ196" s="166">
        <f t="shared" si="1438"/>
        <v>0</v>
      </c>
      <c r="ER196" s="166">
        <f t="shared" si="1438"/>
        <v>0</v>
      </c>
      <c r="ES196" s="166">
        <f t="shared" si="1438"/>
        <v>0</v>
      </c>
      <c r="ET196" s="166">
        <f t="shared" si="1438"/>
        <v>0</v>
      </c>
      <c r="EU196" s="166">
        <f t="shared" si="1438"/>
        <v>0</v>
      </c>
      <c r="EV196" s="166">
        <f t="shared" si="1438"/>
        <v>0</v>
      </c>
      <c r="EW196" s="166">
        <f t="shared" ref="EW196:FF197" si="1439">IF(AND(AW$10&gt;0,AW$177="Y"),1,0)</f>
        <v>0</v>
      </c>
      <c r="EX196" s="166">
        <f t="shared" si="1439"/>
        <v>0</v>
      </c>
      <c r="EY196" s="166">
        <f t="shared" si="1439"/>
        <v>0</v>
      </c>
      <c r="EZ196" s="166">
        <f t="shared" si="1439"/>
        <v>0</v>
      </c>
      <c r="FA196" s="166">
        <f t="shared" si="1439"/>
        <v>0</v>
      </c>
      <c r="FB196" s="166">
        <f t="shared" si="1439"/>
        <v>0</v>
      </c>
      <c r="FC196" s="166">
        <f t="shared" si="1439"/>
        <v>0</v>
      </c>
      <c r="FD196" s="166">
        <f t="shared" si="1439"/>
        <v>0</v>
      </c>
      <c r="FE196" s="166">
        <f t="shared" si="1439"/>
        <v>0</v>
      </c>
      <c r="FF196" s="166">
        <f t="shared" si="1439"/>
        <v>0</v>
      </c>
      <c r="FH196" s="166">
        <f t="shared" si="1434"/>
        <v>0</v>
      </c>
      <c r="FI196" s="166">
        <f t="shared" si="1323"/>
        <v>0</v>
      </c>
      <c r="FJ196" s="166">
        <f t="shared" si="1323"/>
        <v>0</v>
      </c>
      <c r="FK196" s="166">
        <f t="shared" si="1323"/>
        <v>0</v>
      </c>
      <c r="FL196" s="166">
        <f t="shared" si="1323"/>
        <v>0</v>
      </c>
      <c r="FM196" s="166">
        <f t="shared" si="1323"/>
        <v>0</v>
      </c>
      <c r="FN196" s="166">
        <f t="shared" si="1323"/>
        <v>0</v>
      </c>
      <c r="FO196" s="166">
        <f t="shared" si="1323"/>
        <v>0</v>
      </c>
      <c r="FP196" s="166">
        <f t="shared" si="1323"/>
        <v>0</v>
      </c>
      <c r="FQ196" s="166">
        <f t="shared" si="1323"/>
        <v>0</v>
      </c>
      <c r="FR196" s="166">
        <f t="shared" si="1323"/>
        <v>0</v>
      </c>
      <c r="FS196" s="166">
        <f t="shared" si="1323"/>
        <v>0</v>
      </c>
      <c r="FT196" s="166">
        <f t="shared" si="1323"/>
        <v>0</v>
      </c>
      <c r="FU196" s="166">
        <f t="shared" si="1323"/>
        <v>0</v>
      </c>
      <c r="FV196" s="166">
        <f t="shared" si="1323"/>
        <v>0</v>
      </c>
      <c r="FW196" s="166">
        <f t="shared" si="1323"/>
        <v>0</v>
      </c>
      <c r="FX196" s="166">
        <f t="shared" ref="FX196:FX205" si="1440">IF(AND(AI196&lt;&gt;"",EI196=1),1,0)</f>
        <v>0</v>
      </c>
      <c r="FY196" s="166">
        <f t="shared" si="1324"/>
        <v>0</v>
      </c>
      <c r="FZ196" s="166">
        <f t="shared" si="1324"/>
        <v>0</v>
      </c>
      <c r="GA196" s="166">
        <f t="shared" si="1324"/>
        <v>0</v>
      </c>
      <c r="GB196" s="166">
        <f t="shared" si="1324"/>
        <v>0</v>
      </c>
      <c r="GC196" s="166">
        <f t="shared" si="1324"/>
        <v>0</v>
      </c>
      <c r="GD196" s="166">
        <f t="shared" si="1324"/>
        <v>0</v>
      </c>
      <c r="GE196" s="166">
        <f t="shared" si="1324"/>
        <v>0</v>
      </c>
      <c r="GF196" s="166">
        <f t="shared" si="1324"/>
        <v>0</v>
      </c>
      <c r="GG196" s="166">
        <f t="shared" si="1324"/>
        <v>0</v>
      </c>
      <c r="GH196" s="166">
        <f t="shared" si="1325"/>
        <v>0</v>
      </c>
      <c r="GI196" s="166">
        <f t="shared" si="1326"/>
        <v>0</v>
      </c>
      <c r="GJ196" s="166">
        <f t="shared" si="1327"/>
        <v>0</v>
      </c>
      <c r="GK196" s="166">
        <f t="shared" si="1328"/>
        <v>0</v>
      </c>
      <c r="GL196" s="166">
        <f t="shared" si="1329"/>
        <v>0</v>
      </c>
      <c r="GM196" s="166">
        <f t="shared" si="1330"/>
        <v>0</v>
      </c>
      <c r="GN196" s="166">
        <f t="shared" si="1331"/>
        <v>0</v>
      </c>
      <c r="GO196" s="166">
        <f t="shared" si="1332"/>
        <v>0</v>
      </c>
      <c r="GP196" s="166">
        <f t="shared" si="1333"/>
        <v>0</v>
      </c>
      <c r="GQ196" s="166">
        <f t="shared" si="1334"/>
        <v>0</v>
      </c>
      <c r="GR196" s="166">
        <f t="shared" si="1335"/>
        <v>0</v>
      </c>
      <c r="GS196" s="166">
        <f t="shared" si="1336"/>
        <v>0</v>
      </c>
      <c r="GT196" s="166">
        <f t="shared" si="1337"/>
        <v>0</v>
      </c>
      <c r="GU196" s="166">
        <f t="shared" si="1338"/>
        <v>0</v>
      </c>
      <c r="GW196" s="166">
        <f t="shared" si="1339"/>
        <v>0</v>
      </c>
      <c r="GX196" s="166">
        <f t="shared" si="1340"/>
        <v>0</v>
      </c>
      <c r="GY196" s="166">
        <f t="shared" si="1340"/>
        <v>0</v>
      </c>
      <c r="GZ196" s="166">
        <f t="shared" si="1340"/>
        <v>0</v>
      </c>
      <c r="HA196" s="166">
        <f t="shared" si="1340"/>
        <v>0</v>
      </c>
      <c r="HB196" s="166">
        <f t="shared" si="1340"/>
        <v>0</v>
      </c>
      <c r="HC196" s="166">
        <f t="shared" si="1340"/>
        <v>0</v>
      </c>
      <c r="HD196" s="166">
        <f t="shared" si="1340"/>
        <v>0</v>
      </c>
      <c r="HE196" s="166">
        <f t="shared" si="1340"/>
        <v>0</v>
      </c>
      <c r="HF196" s="166">
        <f t="shared" si="1340"/>
        <v>0</v>
      </c>
      <c r="HG196" s="166">
        <f t="shared" si="1340"/>
        <v>0</v>
      </c>
      <c r="HH196" s="166">
        <f t="shared" si="1340"/>
        <v>0</v>
      </c>
      <c r="HI196" s="166">
        <f t="shared" si="1340"/>
        <v>0</v>
      </c>
      <c r="HJ196" s="166">
        <f t="shared" si="1340"/>
        <v>0</v>
      </c>
      <c r="HK196" s="166">
        <f t="shared" si="1340"/>
        <v>0</v>
      </c>
      <c r="HL196" s="166">
        <f t="shared" si="1340"/>
        <v>0</v>
      </c>
      <c r="HM196" s="166">
        <f t="shared" ref="HM196:IB205" si="1441">IF(AND(FX196=1,EI196=1,CT196=0),1,0)</f>
        <v>0</v>
      </c>
      <c r="HN196" s="166">
        <f t="shared" si="1441"/>
        <v>0</v>
      </c>
      <c r="HO196" s="166">
        <f t="shared" si="1341"/>
        <v>0</v>
      </c>
      <c r="HP196" s="166">
        <f t="shared" si="1341"/>
        <v>0</v>
      </c>
      <c r="HQ196" s="166">
        <f t="shared" si="1341"/>
        <v>0</v>
      </c>
      <c r="HR196" s="166">
        <f t="shared" si="1341"/>
        <v>0</v>
      </c>
      <c r="HS196" s="166">
        <f t="shared" si="1341"/>
        <v>0</v>
      </c>
      <c r="HT196" s="166">
        <f t="shared" si="1341"/>
        <v>0</v>
      </c>
      <c r="HU196" s="166">
        <f t="shared" si="1341"/>
        <v>0</v>
      </c>
      <c r="HV196" s="166">
        <f t="shared" si="1341"/>
        <v>0</v>
      </c>
      <c r="HW196" s="166">
        <f t="shared" si="1341"/>
        <v>0</v>
      </c>
      <c r="HX196" s="166">
        <f t="shared" si="1341"/>
        <v>0</v>
      </c>
      <c r="HY196" s="166">
        <f t="shared" si="1341"/>
        <v>0</v>
      </c>
      <c r="HZ196" s="166">
        <f t="shared" si="1341"/>
        <v>0</v>
      </c>
      <c r="IA196" s="166">
        <f t="shared" si="1341"/>
        <v>0</v>
      </c>
      <c r="IB196" s="166">
        <f t="shared" si="1341"/>
        <v>0</v>
      </c>
      <c r="IC196" s="166">
        <f t="shared" si="1341"/>
        <v>0</v>
      </c>
      <c r="ID196" s="166">
        <f t="shared" si="1342"/>
        <v>0</v>
      </c>
      <c r="IE196" s="166">
        <f t="shared" si="1342"/>
        <v>0</v>
      </c>
      <c r="IF196" s="166">
        <f t="shared" si="1343"/>
        <v>0</v>
      </c>
      <c r="IG196" s="166">
        <f t="shared" si="1344"/>
        <v>0</v>
      </c>
      <c r="IH196" s="166">
        <f t="shared" si="1345"/>
        <v>0</v>
      </c>
      <c r="II196" s="166">
        <f t="shared" si="1346"/>
        <v>0</v>
      </c>
      <c r="IJ196" s="166">
        <f t="shared" si="1347"/>
        <v>0</v>
      </c>
      <c r="IL196" s="166">
        <f t="shared" si="1389"/>
        <v>0</v>
      </c>
      <c r="IM196" s="166">
        <f t="shared" si="1390"/>
        <v>0</v>
      </c>
      <c r="IN196" s="166">
        <f t="shared" si="1391"/>
        <v>0</v>
      </c>
      <c r="IO196" s="166">
        <f t="shared" si="1392"/>
        <v>0</v>
      </c>
      <c r="IP196" s="166">
        <f t="shared" si="1393"/>
        <v>0</v>
      </c>
      <c r="IQ196" s="166">
        <f t="shared" si="1394"/>
        <v>0</v>
      </c>
      <c r="IR196" s="166">
        <f t="shared" si="1395"/>
        <v>0</v>
      </c>
      <c r="IS196" s="166">
        <f t="shared" si="1396"/>
        <v>0</v>
      </c>
      <c r="IT196" s="166">
        <f t="shared" si="1397"/>
        <v>0</v>
      </c>
      <c r="IU196" s="166">
        <f t="shared" si="1398"/>
        <v>0</v>
      </c>
      <c r="IV196" s="166">
        <f t="shared" si="1399"/>
        <v>0</v>
      </c>
      <c r="IW196" s="166">
        <f t="shared" si="1400"/>
        <v>0</v>
      </c>
      <c r="IX196" s="166">
        <f t="shared" si="1401"/>
        <v>0</v>
      </c>
      <c r="IY196" s="166">
        <f t="shared" si="1402"/>
        <v>0</v>
      </c>
      <c r="IZ196" s="166">
        <f t="shared" si="1403"/>
        <v>0</v>
      </c>
      <c r="JA196" s="166">
        <f t="shared" si="1404"/>
        <v>0</v>
      </c>
      <c r="JB196" s="166">
        <f t="shared" si="1405"/>
        <v>0</v>
      </c>
      <c r="JC196" s="166">
        <f t="shared" si="1406"/>
        <v>0</v>
      </c>
      <c r="JD196" s="166">
        <f t="shared" si="1407"/>
        <v>0</v>
      </c>
      <c r="JE196" s="166">
        <f t="shared" si="1408"/>
        <v>0</v>
      </c>
      <c r="JF196" s="166">
        <f t="shared" si="1409"/>
        <v>0</v>
      </c>
      <c r="JG196" s="166">
        <f t="shared" si="1410"/>
        <v>0</v>
      </c>
      <c r="JH196" s="166">
        <f t="shared" si="1411"/>
        <v>0</v>
      </c>
      <c r="JI196" s="166">
        <f t="shared" si="1412"/>
        <v>0</v>
      </c>
      <c r="JJ196" s="166">
        <f t="shared" si="1413"/>
        <v>0</v>
      </c>
      <c r="JK196" s="166">
        <f t="shared" si="1414"/>
        <v>0</v>
      </c>
      <c r="JL196" s="166">
        <f t="shared" si="1415"/>
        <v>0</v>
      </c>
      <c r="JM196" s="166">
        <f t="shared" si="1416"/>
        <v>0</v>
      </c>
      <c r="JN196" s="166">
        <f t="shared" si="1417"/>
        <v>0</v>
      </c>
      <c r="JO196" s="166">
        <f t="shared" si="1418"/>
        <v>0</v>
      </c>
      <c r="JP196" s="166">
        <f t="shared" si="1419"/>
        <v>0</v>
      </c>
      <c r="JQ196" s="166">
        <f t="shared" si="1420"/>
        <v>0</v>
      </c>
      <c r="JR196" s="166">
        <f t="shared" si="1421"/>
        <v>0</v>
      </c>
      <c r="JS196" s="166">
        <f t="shared" si="1422"/>
        <v>0</v>
      </c>
      <c r="JT196" s="166">
        <f t="shared" si="1423"/>
        <v>0</v>
      </c>
      <c r="JU196" s="166">
        <f t="shared" si="1424"/>
        <v>0</v>
      </c>
      <c r="JV196" s="166">
        <f t="shared" si="1425"/>
        <v>0</v>
      </c>
      <c r="JW196" s="166">
        <f t="shared" si="1426"/>
        <v>0</v>
      </c>
      <c r="JX196" s="166">
        <f t="shared" si="1427"/>
        <v>0</v>
      </c>
      <c r="JY196" s="166">
        <f t="shared" si="1428"/>
        <v>0</v>
      </c>
      <c r="JZ196" s="167" t="str">
        <f>IF(MAX(IL196:JY196)=1,CONCATENATE("If no, risk for incorrect rent reasonableness value."),"")</f>
        <v/>
      </c>
    </row>
    <row r="197" spans="1:286" ht="12.95" customHeight="1" x14ac:dyDescent="0.25">
      <c r="A197" s="285" t="s">
        <v>335</v>
      </c>
      <c r="B197" s="285" t="s">
        <v>335</v>
      </c>
      <c r="C197" s="285" t="s">
        <v>335</v>
      </c>
      <c r="D197" s="285" t="s">
        <v>335</v>
      </c>
      <c r="E197" s="285" t="s">
        <v>335</v>
      </c>
      <c r="F197" s="285" t="s">
        <v>335</v>
      </c>
      <c r="G197" s="285" t="s">
        <v>335</v>
      </c>
      <c r="H197" s="285" t="s">
        <v>335</v>
      </c>
      <c r="I197" s="285" t="s">
        <v>335</v>
      </c>
      <c r="J197" s="285" t="s">
        <v>335</v>
      </c>
      <c r="K197" s="285" t="s">
        <v>335</v>
      </c>
      <c r="L197" s="285" t="s">
        <v>335</v>
      </c>
      <c r="M197" s="285" t="s">
        <v>335</v>
      </c>
      <c r="N197" s="285" t="s">
        <v>335</v>
      </c>
      <c r="O197" s="285" t="s">
        <v>335</v>
      </c>
      <c r="P197" s="285" t="s">
        <v>335</v>
      </c>
      <c r="Q197" s="285" t="s">
        <v>335</v>
      </c>
      <c r="R197" s="154" t="str">
        <f t="shared" si="1239"/>
        <v/>
      </c>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298"/>
      <c r="BH197" s="299"/>
      <c r="BI197" s="299"/>
      <c r="BJ197" s="299"/>
      <c r="BK197" s="299"/>
      <c r="BL197" s="299"/>
      <c r="BM197" s="299"/>
      <c r="BN197" s="299"/>
      <c r="BO197" s="299"/>
      <c r="BP197" s="299"/>
      <c r="BQ197" s="299"/>
      <c r="BR197" s="299"/>
      <c r="BS197" s="299"/>
      <c r="BT197" s="299"/>
      <c r="BU197" s="299"/>
      <c r="BV197" s="299"/>
      <c r="BW197" s="300"/>
      <c r="BY197" s="146"/>
      <c r="BZ197" s="158" t="str">
        <f t="shared" si="1429"/>
        <v/>
      </c>
      <c r="CA197" s="166">
        <f t="shared" si="1241"/>
        <v>0</v>
      </c>
      <c r="CB197" s="166">
        <f t="shared" si="1242"/>
        <v>0</v>
      </c>
      <c r="CD197" s="166">
        <f t="shared" si="1243"/>
        <v>0</v>
      </c>
      <c r="CE197" s="166">
        <f t="shared" si="1244"/>
        <v>0</v>
      </c>
      <c r="CF197" s="166">
        <f t="shared" si="1245"/>
        <v>0</v>
      </c>
      <c r="CG197" s="166">
        <f t="shared" si="1246"/>
        <v>0</v>
      </c>
      <c r="CH197" s="166">
        <f t="shared" si="1247"/>
        <v>0</v>
      </c>
      <c r="CI197" s="166">
        <f t="shared" si="1248"/>
        <v>0</v>
      </c>
      <c r="CJ197" s="166">
        <f t="shared" si="1249"/>
        <v>0</v>
      </c>
      <c r="CK197" s="166">
        <f t="shared" si="1250"/>
        <v>0</v>
      </c>
      <c r="CL197" s="166">
        <f t="shared" si="1251"/>
        <v>0</v>
      </c>
      <c r="CM197" s="166">
        <f t="shared" si="1252"/>
        <v>0</v>
      </c>
      <c r="CN197" s="166">
        <f t="shared" si="1253"/>
        <v>0</v>
      </c>
      <c r="CO197" s="166">
        <f t="shared" si="1254"/>
        <v>0</v>
      </c>
      <c r="CP197" s="166">
        <f t="shared" si="1255"/>
        <v>0</v>
      </c>
      <c r="CQ197" s="166">
        <f t="shared" si="1256"/>
        <v>0</v>
      </c>
      <c r="CR197" s="166">
        <f t="shared" si="1257"/>
        <v>0</v>
      </c>
      <c r="CS197" s="166">
        <f t="shared" si="1258"/>
        <v>0</v>
      </c>
      <c r="CT197" s="166">
        <f t="shared" si="1259"/>
        <v>0</v>
      </c>
      <c r="CU197" s="166">
        <f t="shared" si="1260"/>
        <v>0</v>
      </c>
      <c r="CV197" s="166">
        <f t="shared" si="1261"/>
        <v>0</v>
      </c>
      <c r="CW197" s="166">
        <f t="shared" si="1262"/>
        <v>0</v>
      </c>
      <c r="CX197" s="166">
        <f t="shared" si="1263"/>
        <v>0</v>
      </c>
      <c r="CY197" s="166">
        <f t="shared" si="1264"/>
        <v>0</v>
      </c>
      <c r="CZ197" s="166">
        <f t="shared" si="1265"/>
        <v>0</v>
      </c>
      <c r="DA197" s="166">
        <f t="shared" si="1266"/>
        <v>0</v>
      </c>
      <c r="DB197" s="166">
        <f t="shared" si="1267"/>
        <v>0</v>
      </c>
      <c r="DC197" s="166">
        <f t="shared" si="1268"/>
        <v>0</v>
      </c>
      <c r="DD197" s="166">
        <f t="shared" si="1269"/>
        <v>0</v>
      </c>
      <c r="DE197" s="166">
        <f t="shared" si="1270"/>
        <v>0</v>
      </c>
      <c r="DF197" s="166">
        <f t="shared" si="1271"/>
        <v>0</v>
      </c>
      <c r="DG197" s="166">
        <f t="shared" si="1272"/>
        <v>0</v>
      </c>
      <c r="DH197" s="166">
        <f t="shared" si="1273"/>
        <v>0</v>
      </c>
      <c r="DI197" s="166">
        <f t="shared" si="1274"/>
        <v>0</v>
      </c>
      <c r="DJ197" s="166">
        <f t="shared" si="1275"/>
        <v>0</v>
      </c>
      <c r="DK197" s="166">
        <f t="shared" si="1276"/>
        <v>0</v>
      </c>
      <c r="DL197" s="166">
        <f t="shared" si="1277"/>
        <v>0</v>
      </c>
      <c r="DM197" s="166">
        <f t="shared" si="1278"/>
        <v>0</v>
      </c>
      <c r="DN197" s="166">
        <f t="shared" si="1279"/>
        <v>0</v>
      </c>
      <c r="DO197" s="166">
        <f t="shared" si="1280"/>
        <v>0</v>
      </c>
      <c r="DP197" s="166">
        <f t="shared" si="1281"/>
        <v>0</v>
      </c>
      <c r="DQ197" s="166">
        <f t="shared" si="1282"/>
        <v>0</v>
      </c>
      <c r="DS197" s="166">
        <f t="shared" si="1436"/>
        <v>0</v>
      </c>
      <c r="DT197" s="166">
        <f t="shared" si="1436"/>
        <v>0</v>
      </c>
      <c r="DU197" s="166">
        <f t="shared" si="1436"/>
        <v>0</v>
      </c>
      <c r="DV197" s="166">
        <f t="shared" si="1436"/>
        <v>0</v>
      </c>
      <c r="DW197" s="166">
        <f t="shared" si="1436"/>
        <v>0</v>
      </c>
      <c r="DX197" s="166">
        <f t="shared" si="1436"/>
        <v>0</v>
      </c>
      <c r="DY197" s="166">
        <f t="shared" si="1436"/>
        <v>0</v>
      </c>
      <c r="DZ197" s="166">
        <f t="shared" si="1436"/>
        <v>0</v>
      </c>
      <c r="EA197" s="166">
        <f t="shared" si="1436"/>
        <v>0</v>
      </c>
      <c r="EB197" s="166">
        <f t="shared" si="1436"/>
        <v>0</v>
      </c>
      <c r="EC197" s="166">
        <f t="shared" si="1437"/>
        <v>0</v>
      </c>
      <c r="ED197" s="166">
        <f t="shared" si="1437"/>
        <v>0</v>
      </c>
      <c r="EE197" s="166">
        <f t="shared" si="1437"/>
        <v>0</v>
      </c>
      <c r="EF197" s="166">
        <f t="shared" si="1437"/>
        <v>0</v>
      </c>
      <c r="EG197" s="166">
        <f t="shared" si="1437"/>
        <v>0</v>
      </c>
      <c r="EH197" s="166">
        <f t="shared" si="1437"/>
        <v>0</v>
      </c>
      <c r="EI197" s="166">
        <f t="shared" si="1437"/>
        <v>0</v>
      </c>
      <c r="EJ197" s="166">
        <f t="shared" si="1437"/>
        <v>0</v>
      </c>
      <c r="EK197" s="166">
        <f t="shared" si="1437"/>
        <v>0</v>
      </c>
      <c r="EL197" s="166">
        <f t="shared" si="1437"/>
        <v>0</v>
      </c>
      <c r="EM197" s="166">
        <f t="shared" si="1438"/>
        <v>0</v>
      </c>
      <c r="EN197" s="166">
        <f t="shared" si="1438"/>
        <v>0</v>
      </c>
      <c r="EO197" s="166">
        <f t="shared" si="1438"/>
        <v>0</v>
      </c>
      <c r="EP197" s="166">
        <f t="shared" si="1438"/>
        <v>0</v>
      </c>
      <c r="EQ197" s="166">
        <f t="shared" si="1438"/>
        <v>0</v>
      </c>
      <c r="ER197" s="166">
        <f t="shared" si="1438"/>
        <v>0</v>
      </c>
      <c r="ES197" s="166">
        <f t="shared" si="1438"/>
        <v>0</v>
      </c>
      <c r="ET197" s="166">
        <f t="shared" si="1438"/>
        <v>0</v>
      </c>
      <c r="EU197" s="166">
        <f t="shared" si="1438"/>
        <v>0</v>
      </c>
      <c r="EV197" s="166">
        <f t="shared" si="1438"/>
        <v>0</v>
      </c>
      <c r="EW197" s="166">
        <f t="shared" si="1439"/>
        <v>0</v>
      </c>
      <c r="EX197" s="166">
        <f t="shared" si="1439"/>
        <v>0</v>
      </c>
      <c r="EY197" s="166">
        <f t="shared" si="1439"/>
        <v>0</v>
      </c>
      <c r="EZ197" s="166">
        <f t="shared" si="1439"/>
        <v>0</v>
      </c>
      <c r="FA197" s="166">
        <f t="shared" si="1439"/>
        <v>0</v>
      </c>
      <c r="FB197" s="166">
        <f t="shared" si="1439"/>
        <v>0</v>
      </c>
      <c r="FC197" s="166">
        <f t="shared" si="1439"/>
        <v>0</v>
      </c>
      <c r="FD197" s="166">
        <f t="shared" si="1439"/>
        <v>0</v>
      </c>
      <c r="FE197" s="166">
        <f t="shared" si="1439"/>
        <v>0</v>
      </c>
      <c r="FF197" s="166">
        <f t="shared" si="1439"/>
        <v>0</v>
      </c>
      <c r="FH197" s="166">
        <f t="shared" si="1434"/>
        <v>0</v>
      </c>
      <c r="FI197" s="166">
        <f t="shared" ref="FI197:FI205" si="1442">IF(AND(T197&lt;&gt;"",DT197=1),1,0)</f>
        <v>0</v>
      </c>
      <c r="FJ197" s="166">
        <f t="shared" ref="FJ197:FJ205" si="1443">IF(AND(U197&lt;&gt;"",DU197=1),1,0)</f>
        <v>0</v>
      </c>
      <c r="FK197" s="166">
        <f t="shared" ref="FK197:FK205" si="1444">IF(AND(V197&lt;&gt;"",DV197=1),1,0)</f>
        <v>0</v>
      </c>
      <c r="FL197" s="166">
        <f t="shared" ref="FL197:FL205" si="1445">IF(AND(W197&lt;&gt;"",DW197=1),1,0)</f>
        <v>0</v>
      </c>
      <c r="FM197" s="166">
        <f t="shared" ref="FM197:FM205" si="1446">IF(AND(X197&lt;&gt;"",DX197=1),1,0)</f>
        <v>0</v>
      </c>
      <c r="FN197" s="166">
        <f t="shared" ref="FN197:FN205" si="1447">IF(AND(Y197&lt;&gt;"",DY197=1),1,0)</f>
        <v>0</v>
      </c>
      <c r="FO197" s="166">
        <f t="shared" ref="FO197:FO205" si="1448">IF(AND(Z197&lt;&gt;"",DZ197=1),1,0)</f>
        <v>0</v>
      </c>
      <c r="FP197" s="166">
        <f t="shared" ref="FP197:FP205" si="1449">IF(AND(AA197&lt;&gt;"",EA197=1),1,0)</f>
        <v>0</v>
      </c>
      <c r="FQ197" s="166">
        <f t="shared" ref="FQ197:FQ205" si="1450">IF(AND(AB197&lt;&gt;"",EB197=1),1,0)</f>
        <v>0</v>
      </c>
      <c r="FR197" s="166">
        <f t="shared" ref="FR197:FR205" si="1451">IF(AND(AC197&lt;&gt;"",EC197=1),1,0)</f>
        <v>0</v>
      </c>
      <c r="FS197" s="166">
        <f t="shared" ref="FS197:FS205" si="1452">IF(AND(AD197&lt;&gt;"",ED197=1),1,0)</f>
        <v>0</v>
      </c>
      <c r="FT197" s="166">
        <f t="shared" ref="FT197:FT205" si="1453">IF(AND(AE197&lt;&gt;"",EE197=1),1,0)</f>
        <v>0</v>
      </c>
      <c r="FU197" s="166">
        <f t="shared" ref="FU197:FU205" si="1454">IF(AND(AF197&lt;&gt;"",EF197=1),1,0)</f>
        <v>0</v>
      </c>
      <c r="FV197" s="166">
        <f t="shared" ref="FV197:FV205" si="1455">IF(AND(AG197&lt;&gt;"",EG197=1),1,0)</f>
        <v>0</v>
      </c>
      <c r="FW197" s="166">
        <f t="shared" ref="FW197:FW205" si="1456">IF(AND(AH197&lt;&gt;"",EH197=1),1,0)</f>
        <v>0</v>
      </c>
      <c r="FX197" s="166">
        <f t="shared" si="1440"/>
        <v>0</v>
      </c>
      <c r="FY197" s="166">
        <f t="shared" ref="FY197:FY205" si="1457">IF(AND(AJ197&lt;&gt;"",EJ197=1),1,0)</f>
        <v>0</v>
      </c>
      <c r="FZ197" s="166">
        <f t="shared" ref="FZ197:FZ205" si="1458">IF(AND(AK197&lt;&gt;"",EK197=1),1,0)</f>
        <v>0</v>
      </c>
      <c r="GA197" s="166">
        <f t="shared" ref="GA197:GA205" si="1459">IF(AND(AL197&lt;&gt;"",EL197=1),1,0)</f>
        <v>0</v>
      </c>
      <c r="GB197" s="166">
        <f t="shared" ref="GB197:GB205" si="1460">IF(AND(AM197&lt;&gt;"",EM197=1),1,0)</f>
        <v>0</v>
      </c>
      <c r="GC197" s="166">
        <f t="shared" ref="GC197:GC205" si="1461">IF(AND(AN197&lt;&gt;"",EN197=1),1,0)</f>
        <v>0</v>
      </c>
      <c r="GD197" s="166">
        <f t="shared" ref="GD197:GD205" si="1462">IF(AND(AO197&lt;&gt;"",EO197=1),1,0)</f>
        <v>0</v>
      </c>
      <c r="GE197" s="166">
        <f t="shared" ref="GE197:GE205" si="1463">IF(AND(AP197&lt;&gt;"",EP197=1),1,0)</f>
        <v>0</v>
      </c>
      <c r="GF197" s="166">
        <f t="shared" ref="GF197:GF205" si="1464">IF(AND(AQ197&lt;&gt;"",EQ197=1),1,0)</f>
        <v>0</v>
      </c>
      <c r="GG197" s="166">
        <f t="shared" ref="GG197:GG205" si="1465">IF(AND(AR197&lt;&gt;"",ER197=1),1,0)</f>
        <v>0</v>
      </c>
      <c r="GH197" s="166">
        <f t="shared" si="1325"/>
        <v>0</v>
      </c>
      <c r="GI197" s="166">
        <f t="shared" si="1326"/>
        <v>0</v>
      </c>
      <c r="GJ197" s="166">
        <f t="shared" si="1327"/>
        <v>0</v>
      </c>
      <c r="GK197" s="166">
        <f t="shared" si="1328"/>
        <v>0</v>
      </c>
      <c r="GL197" s="166">
        <f t="shared" si="1329"/>
        <v>0</v>
      </c>
      <c r="GM197" s="166">
        <f t="shared" si="1330"/>
        <v>0</v>
      </c>
      <c r="GN197" s="166">
        <f t="shared" si="1331"/>
        <v>0</v>
      </c>
      <c r="GO197" s="166">
        <f t="shared" si="1332"/>
        <v>0</v>
      </c>
      <c r="GP197" s="166">
        <f t="shared" si="1333"/>
        <v>0</v>
      </c>
      <c r="GQ197" s="166">
        <f t="shared" si="1334"/>
        <v>0</v>
      </c>
      <c r="GR197" s="166">
        <f t="shared" si="1335"/>
        <v>0</v>
      </c>
      <c r="GS197" s="166">
        <f t="shared" si="1336"/>
        <v>0</v>
      </c>
      <c r="GT197" s="166">
        <f t="shared" si="1337"/>
        <v>0</v>
      </c>
      <c r="GU197" s="166">
        <f t="shared" si="1338"/>
        <v>0</v>
      </c>
      <c r="GW197" s="166">
        <f t="shared" si="1339"/>
        <v>0</v>
      </c>
      <c r="GX197" s="166">
        <f t="shared" ref="GX197:HM205" si="1466">IF(AND(FI197=1,DT197=1,CE197=0),1,0)</f>
        <v>0</v>
      </c>
      <c r="GY197" s="166">
        <f t="shared" si="1466"/>
        <v>0</v>
      </c>
      <c r="GZ197" s="166">
        <f t="shared" si="1466"/>
        <v>0</v>
      </c>
      <c r="HA197" s="166">
        <f t="shared" si="1466"/>
        <v>0</v>
      </c>
      <c r="HB197" s="166">
        <f t="shared" si="1466"/>
        <v>0</v>
      </c>
      <c r="HC197" s="166">
        <f t="shared" si="1466"/>
        <v>0</v>
      </c>
      <c r="HD197" s="166">
        <f t="shared" si="1466"/>
        <v>0</v>
      </c>
      <c r="HE197" s="166">
        <f t="shared" si="1466"/>
        <v>0</v>
      </c>
      <c r="HF197" s="166">
        <f t="shared" si="1466"/>
        <v>0</v>
      </c>
      <c r="HG197" s="166">
        <f t="shared" si="1466"/>
        <v>0</v>
      </c>
      <c r="HH197" s="166">
        <f t="shared" si="1466"/>
        <v>0</v>
      </c>
      <c r="HI197" s="166">
        <f t="shared" si="1466"/>
        <v>0</v>
      </c>
      <c r="HJ197" s="166">
        <f t="shared" si="1466"/>
        <v>0</v>
      </c>
      <c r="HK197" s="166">
        <f t="shared" si="1466"/>
        <v>0</v>
      </c>
      <c r="HL197" s="166">
        <f t="shared" si="1466"/>
        <v>0</v>
      </c>
      <c r="HM197" s="166">
        <f t="shared" si="1466"/>
        <v>0</v>
      </c>
      <c r="HN197" s="166">
        <f t="shared" si="1441"/>
        <v>0</v>
      </c>
      <c r="HO197" s="166">
        <f t="shared" si="1441"/>
        <v>0</v>
      </c>
      <c r="HP197" s="166">
        <f t="shared" si="1441"/>
        <v>0</v>
      </c>
      <c r="HQ197" s="166">
        <f t="shared" si="1441"/>
        <v>0</v>
      </c>
      <c r="HR197" s="166">
        <f t="shared" si="1441"/>
        <v>0</v>
      </c>
      <c r="HS197" s="166">
        <f t="shared" si="1441"/>
        <v>0</v>
      </c>
      <c r="HT197" s="166">
        <f t="shared" si="1441"/>
        <v>0</v>
      </c>
      <c r="HU197" s="166">
        <f t="shared" si="1441"/>
        <v>0</v>
      </c>
      <c r="HV197" s="166">
        <f t="shared" si="1441"/>
        <v>0</v>
      </c>
      <c r="HW197" s="166">
        <f t="shared" si="1441"/>
        <v>0</v>
      </c>
      <c r="HX197" s="166">
        <f t="shared" si="1441"/>
        <v>0</v>
      </c>
      <c r="HY197" s="166">
        <f t="shared" si="1441"/>
        <v>0</v>
      </c>
      <c r="HZ197" s="166">
        <f t="shared" si="1441"/>
        <v>0</v>
      </c>
      <c r="IA197" s="166">
        <f t="shared" si="1441"/>
        <v>0</v>
      </c>
      <c r="IB197" s="166">
        <f t="shared" si="1441"/>
        <v>0</v>
      </c>
      <c r="IC197" s="166">
        <f t="shared" ref="IC197:IE205" si="1467">IF(AND(GN197=1,EY197=1,DJ197=0),1,0)</f>
        <v>0</v>
      </c>
      <c r="ID197" s="166">
        <f t="shared" si="1467"/>
        <v>0</v>
      </c>
      <c r="IE197" s="166">
        <f t="shared" si="1467"/>
        <v>0</v>
      </c>
      <c r="IF197" s="166">
        <f t="shared" si="1343"/>
        <v>0</v>
      </c>
      <c r="IG197" s="166">
        <f t="shared" si="1344"/>
        <v>0</v>
      </c>
      <c r="IH197" s="166">
        <f t="shared" si="1345"/>
        <v>0</v>
      </c>
      <c r="II197" s="166">
        <f t="shared" si="1346"/>
        <v>0</v>
      </c>
      <c r="IJ197" s="166">
        <f t="shared" si="1347"/>
        <v>0</v>
      </c>
      <c r="IL197" s="166">
        <f t="shared" si="1389"/>
        <v>0</v>
      </c>
      <c r="IM197" s="166">
        <f t="shared" si="1390"/>
        <v>0</v>
      </c>
      <c r="IN197" s="166">
        <f t="shared" si="1391"/>
        <v>0</v>
      </c>
      <c r="IO197" s="166">
        <f t="shared" si="1392"/>
        <v>0</v>
      </c>
      <c r="IP197" s="166">
        <f t="shared" si="1393"/>
        <v>0</v>
      </c>
      <c r="IQ197" s="166">
        <f t="shared" si="1394"/>
        <v>0</v>
      </c>
      <c r="IR197" s="166">
        <f t="shared" si="1395"/>
        <v>0</v>
      </c>
      <c r="IS197" s="166">
        <f t="shared" si="1396"/>
        <v>0</v>
      </c>
      <c r="IT197" s="166">
        <f t="shared" si="1397"/>
        <v>0</v>
      </c>
      <c r="IU197" s="166">
        <f t="shared" si="1398"/>
        <v>0</v>
      </c>
      <c r="IV197" s="166">
        <f t="shared" si="1399"/>
        <v>0</v>
      </c>
      <c r="IW197" s="166">
        <f t="shared" si="1400"/>
        <v>0</v>
      </c>
      <c r="IX197" s="166">
        <f t="shared" si="1401"/>
        <v>0</v>
      </c>
      <c r="IY197" s="166">
        <f t="shared" si="1402"/>
        <v>0</v>
      </c>
      <c r="IZ197" s="166">
        <f t="shared" si="1403"/>
        <v>0</v>
      </c>
      <c r="JA197" s="166">
        <f t="shared" si="1404"/>
        <v>0</v>
      </c>
      <c r="JB197" s="166">
        <f t="shared" si="1405"/>
        <v>0</v>
      </c>
      <c r="JC197" s="166">
        <f t="shared" si="1406"/>
        <v>0</v>
      </c>
      <c r="JD197" s="166">
        <f t="shared" si="1407"/>
        <v>0</v>
      </c>
      <c r="JE197" s="166">
        <f t="shared" si="1408"/>
        <v>0</v>
      </c>
      <c r="JF197" s="166">
        <f t="shared" si="1409"/>
        <v>0</v>
      </c>
      <c r="JG197" s="166">
        <f t="shared" si="1410"/>
        <v>0</v>
      </c>
      <c r="JH197" s="166">
        <f t="shared" si="1411"/>
        <v>0</v>
      </c>
      <c r="JI197" s="166">
        <f t="shared" si="1412"/>
        <v>0</v>
      </c>
      <c r="JJ197" s="166">
        <f t="shared" si="1413"/>
        <v>0</v>
      </c>
      <c r="JK197" s="166">
        <f t="shared" si="1414"/>
        <v>0</v>
      </c>
      <c r="JL197" s="166">
        <f t="shared" si="1415"/>
        <v>0</v>
      </c>
      <c r="JM197" s="166">
        <f t="shared" si="1416"/>
        <v>0</v>
      </c>
      <c r="JN197" s="166">
        <f t="shared" si="1417"/>
        <v>0</v>
      </c>
      <c r="JO197" s="166">
        <f t="shared" si="1418"/>
        <v>0</v>
      </c>
      <c r="JP197" s="166">
        <f t="shared" si="1419"/>
        <v>0</v>
      </c>
      <c r="JQ197" s="166">
        <f t="shared" si="1420"/>
        <v>0</v>
      </c>
      <c r="JR197" s="166">
        <f t="shared" si="1421"/>
        <v>0</v>
      </c>
      <c r="JS197" s="166">
        <f t="shared" si="1422"/>
        <v>0</v>
      </c>
      <c r="JT197" s="166">
        <f t="shared" si="1423"/>
        <v>0</v>
      </c>
      <c r="JU197" s="166">
        <f t="shared" si="1424"/>
        <v>0</v>
      </c>
      <c r="JV197" s="166">
        <f t="shared" si="1425"/>
        <v>0</v>
      </c>
      <c r="JW197" s="166">
        <f t="shared" si="1426"/>
        <v>0</v>
      </c>
      <c r="JX197" s="166">
        <f t="shared" si="1427"/>
        <v>0</v>
      </c>
      <c r="JY197" s="166">
        <f t="shared" si="1428"/>
        <v>0</v>
      </c>
      <c r="JZ197" s="167" t="str">
        <f>IF(MAX(IL197:JY197)=1,CONCATENATE("If no, risk for incorrect rent reasonableness value."),"")</f>
        <v/>
      </c>
    </row>
    <row r="198" spans="1:286" ht="12.95" customHeight="1" x14ac:dyDescent="0.25">
      <c r="A198" s="285" t="s">
        <v>344</v>
      </c>
      <c r="B198" s="285" t="s">
        <v>344</v>
      </c>
      <c r="C198" s="285" t="s">
        <v>344</v>
      </c>
      <c r="D198" s="285" t="s">
        <v>344</v>
      </c>
      <c r="E198" s="285" t="s">
        <v>344</v>
      </c>
      <c r="F198" s="285" t="s">
        <v>344</v>
      </c>
      <c r="G198" s="285" t="s">
        <v>344</v>
      </c>
      <c r="H198" s="285" t="s">
        <v>344</v>
      </c>
      <c r="I198" s="285" t="s">
        <v>344</v>
      </c>
      <c r="J198" s="285" t="s">
        <v>344</v>
      </c>
      <c r="K198" s="285" t="s">
        <v>344</v>
      </c>
      <c r="L198" s="285" t="s">
        <v>344</v>
      </c>
      <c r="M198" s="285" t="s">
        <v>344</v>
      </c>
      <c r="N198" s="285" t="s">
        <v>344</v>
      </c>
      <c r="O198" s="285" t="s">
        <v>344</v>
      </c>
      <c r="P198" s="285" t="s">
        <v>344</v>
      </c>
      <c r="Q198" s="285" t="s">
        <v>344</v>
      </c>
      <c r="R198" s="154" t="str">
        <f t="shared" si="1239"/>
        <v/>
      </c>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298"/>
      <c r="BH198" s="299"/>
      <c r="BI198" s="299"/>
      <c r="BJ198" s="299"/>
      <c r="BK198" s="299"/>
      <c r="BL198" s="299"/>
      <c r="BM198" s="299"/>
      <c r="BN198" s="299"/>
      <c r="BO198" s="299"/>
      <c r="BP198" s="299"/>
      <c r="BQ198" s="299"/>
      <c r="BR198" s="299"/>
      <c r="BS198" s="299"/>
      <c r="BT198" s="299"/>
      <c r="BU198" s="299"/>
      <c r="BV198" s="299"/>
      <c r="BW198" s="300"/>
      <c r="BX198" s="7"/>
      <c r="BY198" s="147"/>
      <c r="BZ198" s="158" t="str">
        <f>IF(CB198&gt;0,CA198/CB198,"")</f>
        <v/>
      </c>
      <c r="CA198" s="166">
        <f>SUM(CD198:DQ198)</f>
        <v>0</v>
      </c>
      <c r="CB198" s="166">
        <f>SUM(DS198:FF198)</f>
        <v>0</v>
      </c>
      <c r="CD198" s="166">
        <f t="shared" si="1243"/>
        <v>0</v>
      </c>
      <c r="CE198" s="166">
        <f t="shared" si="1244"/>
        <v>0</v>
      </c>
      <c r="CF198" s="166">
        <f t="shared" si="1245"/>
        <v>0</v>
      </c>
      <c r="CG198" s="166">
        <f t="shared" si="1246"/>
        <v>0</v>
      </c>
      <c r="CH198" s="166">
        <f t="shared" si="1247"/>
        <v>0</v>
      </c>
      <c r="CI198" s="166">
        <f t="shared" si="1248"/>
        <v>0</v>
      </c>
      <c r="CJ198" s="166">
        <f t="shared" si="1249"/>
        <v>0</v>
      </c>
      <c r="CK198" s="166">
        <f t="shared" si="1250"/>
        <v>0</v>
      </c>
      <c r="CL198" s="166">
        <f t="shared" si="1251"/>
        <v>0</v>
      </c>
      <c r="CM198" s="166">
        <f t="shared" si="1252"/>
        <v>0</v>
      </c>
      <c r="CN198" s="166">
        <f t="shared" si="1253"/>
        <v>0</v>
      </c>
      <c r="CO198" s="166">
        <f t="shared" si="1254"/>
        <v>0</v>
      </c>
      <c r="CP198" s="166">
        <f t="shared" si="1255"/>
        <v>0</v>
      </c>
      <c r="CQ198" s="166">
        <f t="shared" si="1256"/>
        <v>0</v>
      </c>
      <c r="CR198" s="166">
        <f t="shared" si="1257"/>
        <v>0</v>
      </c>
      <c r="CS198" s="166">
        <f t="shared" si="1258"/>
        <v>0</v>
      </c>
      <c r="CT198" s="166">
        <f t="shared" si="1259"/>
        <v>0</v>
      </c>
      <c r="CU198" s="166">
        <f t="shared" si="1260"/>
        <v>0</v>
      </c>
      <c r="CV198" s="166">
        <f t="shared" si="1261"/>
        <v>0</v>
      </c>
      <c r="CW198" s="166">
        <f t="shared" si="1262"/>
        <v>0</v>
      </c>
      <c r="CX198" s="166">
        <f t="shared" si="1263"/>
        <v>0</v>
      </c>
      <c r="CY198" s="166">
        <f t="shared" si="1264"/>
        <v>0</v>
      </c>
      <c r="CZ198" s="166">
        <f t="shared" si="1265"/>
        <v>0</v>
      </c>
      <c r="DA198" s="166">
        <f t="shared" si="1266"/>
        <v>0</v>
      </c>
      <c r="DB198" s="166">
        <f t="shared" si="1267"/>
        <v>0</v>
      </c>
      <c r="DC198" s="166">
        <f t="shared" si="1268"/>
        <v>0</v>
      </c>
      <c r="DD198" s="166">
        <f t="shared" si="1269"/>
        <v>0</v>
      </c>
      <c r="DE198" s="166">
        <f t="shared" si="1270"/>
        <v>0</v>
      </c>
      <c r="DF198" s="166">
        <f t="shared" si="1271"/>
        <v>0</v>
      </c>
      <c r="DG198" s="166">
        <f t="shared" si="1272"/>
        <v>0</v>
      </c>
      <c r="DH198" s="166">
        <f t="shared" si="1273"/>
        <v>0</v>
      </c>
      <c r="DI198" s="166">
        <f t="shared" si="1274"/>
        <v>0</v>
      </c>
      <c r="DJ198" s="166">
        <f t="shared" si="1275"/>
        <v>0</v>
      </c>
      <c r="DK198" s="166">
        <f t="shared" si="1276"/>
        <v>0</v>
      </c>
      <c r="DL198" s="166">
        <f t="shared" si="1277"/>
        <v>0</v>
      </c>
      <c r="DM198" s="166">
        <f t="shared" si="1278"/>
        <v>0</v>
      </c>
      <c r="DN198" s="166">
        <f t="shared" si="1279"/>
        <v>0</v>
      </c>
      <c r="DO198" s="166">
        <f t="shared" si="1280"/>
        <v>0</v>
      </c>
      <c r="DP198" s="166">
        <f t="shared" si="1281"/>
        <v>0</v>
      </c>
      <c r="DQ198" s="166">
        <f t="shared" si="1282"/>
        <v>0</v>
      </c>
      <c r="DS198" s="166">
        <f t="shared" ref="DS198:EB199" si="1468">IF(AND(S$10&gt;0,S$177="Y",S198&lt;&gt;"N/A"),1,0)</f>
        <v>0</v>
      </c>
      <c r="DT198" s="166">
        <f t="shared" si="1468"/>
        <v>0</v>
      </c>
      <c r="DU198" s="166">
        <f t="shared" si="1468"/>
        <v>0</v>
      </c>
      <c r="DV198" s="166">
        <f t="shared" si="1468"/>
        <v>0</v>
      </c>
      <c r="DW198" s="166">
        <f t="shared" si="1468"/>
        <v>0</v>
      </c>
      <c r="DX198" s="166">
        <f t="shared" si="1468"/>
        <v>0</v>
      </c>
      <c r="DY198" s="166">
        <f t="shared" si="1468"/>
        <v>0</v>
      </c>
      <c r="DZ198" s="166">
        <f t="shared" si="1468"/>
        <v>0</v>
      </c>
      <c r="EA198" s="166">
        <f t="shared" si="1468"/>
        <v>0</v>
      </c>
      <c r="EB198" s="166">
        <f t="shared" si="1468"/>
        <v>0</v>
      </c>
      <c r="EC198" s="166">
        <f t="shared" ref="EC198:EL199" si="1469">IF(AND(AC$10&gt;0,AC$177="Y",AC198&lt;&gt;"N/A"),1,0)</f>
        <v>0</v>
      </c>
      <c r="ED198" s="166">
        <f t="shared" si="1469"/>
        <v>0</v>
      </c>
      <c r="EE198" s="166">
        <f t="shared" si="1469"/>
        <v>0</v>
      </c>
      <c r="EF198" s="166">
        <f t="shared" si="1469"/>
        <v>0</v>
      </c>
      <c r="EG198" s="166">
        <f t="shared" si="1469"/>
        <v>0</v>
      </c>
      <c r="EH198" s="166">
        <f t="shared" si="1469"/>
        <v>0</v>
      </c>
      <c r="EI198" s="166">
        <f t="shared" si="1469"/>
        <v>0</v>
      </c>
      <c r="EJ198" s="166">
        <f t="shared" si="1469"/>
        <v>0</v>
      </c>
      <c r="EK198" s="166">
        <f t="shared" si="1469"/>
        <v>0</v>
      </c>
      <c r="EL198" s="166">
        <f t="shared" si="1469"/>
        <v>0</v>
      </c>
      <c r="EM198" s="166">
        <f t="shared" ref="EM198:EV199" si="1470">IF(AND(AM$10&gt;0,AM$177="Y",AM198&lt;&gt;"N/A"),1,0)</f>
        <v>0</v>
      </c>
      <c r="EN198" s="166">
        <f t="shared" si="1470"/>
        <v>0</v>
      </c>
      <c r="EO198" s="166">
        <f t="shared" si="1470"/>
        <v>0</v>
      </c>
      <c r="EP198" s="166">
        <f t="shared" si="1470"/>
        <v>0</v>
      </c>
      <c r="EQ198" s="166">
        <f t="shared" si="1470"/>
        <v>0</v>
      </c>
      <c r="ER198" s="166">
        <f t="shared" si="1470"/>
        <v>0</v>
      </c>
      <c r="ES198" s="166">
        <f t="shared" si="1470"/>
        <v>0</v>
      </c>
      <c r="ET198" s="166">
        <f t="shared" si="1470"/>
        <v>0</v>
      </c>
      <c r="EU198" s="166">
        <f t="shared" si="1470"/>
        <v>0</v>
      </c>
      <c r="EV198" s="166">
        <f t="shared" si="1470"/>
        <v>0</v>
      </c>
      <c r="EW198" s="166">
        <f t="shared" ref="EW198:FF199" si="1471">IF(AND(AW$10&gt;0,AW$177="Y",AW198&lt;&gt;"N/A"),1,0)</f>
        <v>0</v>
      </c>
      <c r="EX198" s="166">
        <f t="shared" si="1471"/>
        <v>0</v>
      </c>
      <c r="EY198" s="166">
        <f t="shared" si="1471"/>
        <v>0</v>
      </c>
      <c r="EZ198" s="166">
        <f t="shared" si="1471"/>
        <v>0</v>
      </c>
      <c r="FA198" s="166">
        <f t="shared" si="1471"/>
        <v>0</v>
      </c>
      <c r="FB198" s="166">
        <f t="shared" si="1471"/>
        <v>0</v>
      </c>
      <c r="FC198" s="166">
        <f t="shared" si="1471"/>
        <v>0</v>
      </c>
      <c r="FD198" s="166">
        <f t="shared" si="1471"/>
        <v>0</v>
      </c>
      <c r="FE198" s="166">
        <f t="shared" si="1471"/>
        <v>0</v>
      </c>
      <c r="FF198" s="166">
        <f t="shared" si="1471"/>
        <v>0</v>
      </c>
      <c r="FH198" s="166">
        <f t="shared" si="1434"/>
        <v>0</v>
      </c>
      <c r="FI198" s="166">
        <f t="shared" si="1442"/>
        <v>0</v>
      </c>
      <c r="FJ198" s="166">
        <f t="shared" si="1443"/>
        <v>0</v>
      </c>
      <c r="FK198" s="166">
        <f t="shared" si="1444"/>
        <v>0</v>
      </c>
      <c r="FL198" s="166">
        <f t="shared" si="1445"/>
        <v>0</v>
      </c>
      <c r="FM198" s="166">
        <f t="shared" si="1446"/>
        <v>0</v>
      </c>
      <c r="FN198" s="166">
        <f t="shared" si="1447"/>
        <v>0</v>
      </c>
      <c r="FO198" s="166">
        <f t="shared" si="1448"/>
        <v>0</v>
      </c>
      <c r="FP198" s="166">
        <f t="shared" si="1449"/>
        <v>0</v>
      </c>
      <c r="FQ198" s="166">
        <f t="shared" si="1450"/>
        <v>0</v>
      </c>
      <c r="FR198" s="166">
        <f t="shared" si="1451"/>
        <v>0</v>
      </c>
      <c r="FS198" s="166">
        <f t="shared" si="1452"/>
        <v>0</v>
      </c>
      <c r="FT198" s="166">
        <f t="shared" si="1453"/>
        <v>0</v>
      </c>
      <c r="FU198" s="166">
        <f t="shared" si="1454"/>
        <v>0</v>
      </c>
      <c r="FV198" s="166">
        <f t="shared" si="1455"/>
        <v>0</v>
      </c>
      <c r="FW198" s="166">
        <f t="shared" si="1456"/>
        <v>0</v>
      </c>
      <c r="FX198" s="166">
        <f t="shared" si="1440"/>
        <v>0</v>
      </c>
      <c r="FY198" s="166">
        <f t="shared" si="1457"/>
        <v>0</v>
      </c>
      <c r="FZ198" s="166">
        <f t="shared" si="1458"/>
        <v>0</v>
      </c>
      <c r="GA198" s="166">
        <f t="shared" si="1459"/>
        <v>0</v>
      </c>
      <c r="GB198" s="166">
        <f t="shared" si="1460"/>
        <v>0</v>
      </c>
      <c r="GC198" s="166">
        <f t="shared" si="1461"/>
        <v>0</v>
      </c>
      <c r="GD198" s="166">
        <f t="shared" si="1462"/>
        <v>0</v>
      </c>
      <c r="GE198" s="166">
        <f t="shared" si="1463"/>
        <v>0</v>
      </c>
      <c r="GF198" s="166">
        <f t="shared" si="1464"/>
        <v>0</v>
      </c>
      <c r="GG198" s="166">
        <f t="shared" si="1465"/>
        <v>0</v>
      </c>
      <c r="GH198" s="166">
        <f t="shared" si="1325"/>
        <v>0</v>
      </c>
      <c r="GI198" s="166">
        <f t="shared" si="1326"/>
        <v>0</v>
      </c>
      <c r="GJ198" s="166">
        <f t="shared" si="1327"/>
        <v>0</v>
      </c>
      <c r="GK198" s="166">
        <f t="shared" si="1328"/>
        <v>0</v>
      </c>
      <c r="GL198" s="166">
        <f t="shared" si="1329"/>
        <v>0</v>
      </c>
      <c r="GM198" s="166">
        <f t="shared" si="1330"/>
        <v>0</v>
      </c>
      <c r="GN198" s="166">
        <f t="shared" si="1331"/>
        <v>0</v>
      </c>
      <c r="GO198" s="166">
        <f t="shared" si="1332"/>
        <v>0</v>
      </c>
      <c r="GP198" s="166">
        <f t="shared" si="1333"/>
        <v>0</v>
      </c>
      <c r="GQ198" s="166">
        <f t="shared" si="1334"/>
        <v>0</v>
      </c>
      <c r="GR198" s="166">
        <f t="shared" si="1335"/>
        <v>0</v>
      </c>
      <c r="GS198" s="166">
        <f t="shared" si="1336"/>
        <v>0</v>
      </c>
      <c r="GT198" s="166">
        <f t="shared" si="1337"/>
        <v>0</v>
      </c>
      <c r="GU198" s="166">
        <f t="shared" si="1338"/>
        <v>0</v>
      </c>
      <c r="GW198" s="166">
        <f t="shared" si="1339"/>
        <v>0</v>
      </c>
      <c r="GX198" s="166">
        <f t="shared" si="1466"/>
        <v>0</v>
      </c>
      <c r="GY198" s="166">
        <f t="shared" si="1466"/>
        <v>0</v>
      </c>
      <c r="GZ198" s="166">
        <f t="shared" si="1466"/>
        <v>0</v>
      </c>
      <c r="HA198" s="166">
        <f t="shared" si="1466"/>
        <v>0</v>
      </c>
      <c r="HB198" s="166">
        <f t="shared" si="1466"/>
        <v>0</v>
      </c>
      <c r="HC198" s="166">
        <f t="shared" si="1466"/>
        <v>0</v>
      </c>
      <c r="HD198" s="166">
        <f t="shared" si="1466"/>
        <v>0</v>
      </c>
      <c r="HE198" s="166">
        <f t="shared" si="1466"/>
        <v>0</v>
      </c>
      <c r="HF198" s="166">
        <f t="shared" si="1466"/>
        <v>0</v>
      </c>
      <c r="HG198" s="166">
        <f t="shared" si="1466"/>
        <v>0</v>
      </c>
      <c r="HH198" s="166">
        <f t="shared" si="1466"/>
        <v>0</v>
      </c>
      <c r="HI198" s="166">
        <f t="shared" si="1466"/>
        <v>0</v>
      </c>
      <c r="HJ198" s="166">
        <f t="shared" si="1466"/>
        <v>0</v>
      </c>
      <c r="HK198" s="166">
        <f t="shared" si="1466"/>
        <v>0</v>
      </c>
      <c r="HL198" s="166">
        <f t="shared" si="1466"/>
        <v>0</v>
      </c>
      <c r="HM198" s="166">
        <f t="shared" si="1466"/>
        <v>0</v>
      </c>
      <c r="HN198" s="166">
        <f t="shared" si="1441"/>
        <v>0</v>
      </c>
      <c r="HO198" s="166">
        <f t="shared" si="1441"/>
        <v>0</v>
      </c>
      <c r="HP198" s="166">
        <f t="shared" si="1441"/>
        <v>0</v>
      </c>
      <c r="HQ198" s="166">
        <f t="shared" si="1441"/>
        <v>0</v>
      </c>
      <c r="HR198" s="166">
        <f t="shared" si="1441"/>
        <v>0</v>
      </c>
      <c r="HS198" s="166">
        <f t="shared" si="1441"/>
        <v>0</v>
      </c>
      <c r="HT198" s="166">
        <f t="shared" si="1441"/>
        <v>0</v>
      </c>
      <c r="HU198" s="166">
        <f t="shared" si="1441"/>
        <v>0</v>
      </c>
      <c r="HV198" s="166">
        <f t="shared" si="1441"/>
        <v>0</v>
      </c>
      <c r="HW198" s="166">
        <f t="shared" si="1441"/>
        <v>0</v>
      </c>
      <c r="HX198" s="166">
        <f t="shared" si="1441"/>
        <v>0</v>
      </c>
      <c r="HY198" s="166">
        <f t="shared" si="1441"/>
        <v>0</v>
      </c>
      <c r="HZ198" s="166">
        <f t="shared" si="1441"/>
        <v>0</v>
      </c>
      <c r="IA198" s="166">
        <f t="shared" si="1441"/>
        <v>0</v>
      </c>
      <c r="IB198" s="166">
        <f t="shared" si="1441"/>
        <v>0</v>
      </c>
      <c r="IC198" s="166">
        <f t="shared" si="1467"/>
        <v>0</v>
      </c>
      <c r="ID198" s="166">
        <f t="shared" si="1467"/>
        <v>0</v>
      </c>
      <c r="IE198" s="166">
        <f t="shared" si="1467"/>
        <v>0</v>
      </c>
      <c r="IF198" s="166">
        <f t="shared" si="1343"/>
        <v>0</v>
      </c>
      <c r="IG198" s="166">
        <f t="shared" si="1344"/>
        <v>0</v>
      </c>
      <c r="IH198" s="166">
        <f t="shared" si="1345"/>
        <v>0</v>
      </c>
      <c r="II198" s="166">
        <f t="shared" si="1346"/>
        <v>0</v>
      </c>
      <c r="IJ198" s="166">
        <f t="shared" si="1347"/>
        <v>0</v>
      </c>
      <c r="IL198" s="166">
        <f t="shared" si="1389"/>
        <v>0</v>
      </c>
      <c r="IM198" s="166">
        <f t="shared" si="1390"/>
        <v>0</v>
      </c>
      <c r="IN198" s="166">
        <f t="shared" si="1391"/>
        <v>0</v>
      </c>
      <c r="IO198" s="166">
        <f t="shared" si="1392"/>
        <v>0</v>
      </c>
      <c r="IP198" s="166">
        <f t="shared" si="1393"/>
        <v>0</v>
      </c>
      <c r="IQ198" s="166">
        <f t="shared" si="1394"/>
        <v>0</v>
      </c>
      <c r="IR198" s="166">
        <f t="shared" si="1395"/>
        <v>0</v>
      </c>
      <c r="IS198" s="166">
        <f t="shared" si="1396"/>
        <v>0</v>
      </c>
      <c r="IT198" s="166">
        <f t="shared" si="1397"/>
        <v>0</v>
      </c>
      <c r="IU198" s="166">
        <f t="shared" si="1398"/>
        <v>0</v>
      </c>
      <c r="IV198" s="166">
        <f t="shared" si="1399"/>
        <v>0</v>
      </c>
      <c r="IW198" s="166">
        <f t="shared" si="1400"/>
        <v>0</v>
      </c>
      <c r="IX198" s="166">
        <f t="shared" si="1401"/>
        <v>0</v>
      </c>
      <c r="IY198" s="166">
        <f t="shared" si="1402"/>
        <v>0</v>
      </c>
      <c r="IZ198" s="166">
        <f t="shared" si="1403"/>
        <v>0</v>
      </c>
      <c r="JA198" s="166">
        <f t="shared" si="1404"/>
        <v>0</v>
      </c>
      <c r="JB198" s="166">
        <f t="shared" si="1405"/>
        <v>0</v>
      </c>
      <c r="JC198" s="166">
        <f t="shared" si="1406"/>
        <v>0</v>
      </c>
      <c r="JD198" s="166">
        <f t="shared" si="1407"/>
        <v>0</v>
      </c>
      <c r="JE198" s="166">
        <f t="shared" si="1408"/>
        <v>0</v>
      </c>
      <c r="JF198" s="166">
        <f t="shared" si="1409"/>
        <v>0</v>
      </c>
      <c r="JG198" s="166">
        <f t="shared" si="1410"/>
        <v>0</v>
      </c>
      <c r="JH198" s="166">
        <f t="shared" si="1411"/>
        <v>0</v>
      </c>
      <c r="JI198" s="166">
        <f t="shared" si="1412"/>
        <v>0</v>
      </c>
      <c r="JJ198" s="166">
        <f t="shared" si="1413"/>
        <v>0</v>
      </c>
      <c r="JK198" s="166">
        <f t="shared" si="1414"/>
        <v>0</v>
      </c>
      <c r="JL198" s="166">
        <f t="shared" si="1415"/>
        <v>0</v>
      </c>
      <c r="JM198" s="166">
        <f t="shared" si="1416"/>
        <v>0</v>
      </c>
      <c r="JN198" s="166">
        <f t="shared" si="1417"/>
        <v>0</v>
      </c>
      <c r="JO198" s="166">
        <f t="shared" si="1418"/>
        <v>0</v>
      </c>
      <c r="JP198" s="166">
        <f t="shared" si="1419"/>
        <v>0</v>
      </c>
      <c r="JQ198" s="166">
        <f t="shared" si="1420"/>
        <v>0</v>
      </c>
      <c r="JR198" s="166">
        <f t="shared" si="1421"/>
        <v>0</v>
      </c>
      <c r="JS198" s="166">
        <f t="shared" si="1422"/>
        <v>0</v>
      </c>
      <c r="JT198" s="166">
        <f t="shared" si="1423"/>
        <v>0</v>
      </c>
      <c r="JU198" s="166">
        <f t="shared" si="1424"/>
        <v>0</v>
      </c>
      <c r="JV198" s="166">
        <f t="shared" si="1425"/>
        <v>0</v>
      </c>
      <c r="JW198" s="166">
        <f t="shared" si="1426"/>
        <v>0</v>
      </c>
      <c r="JX198" s="166">
        <f t="shared" si="1427"/>
        <v>0</v>
      </c>
      <c r="JY198" s="166">
        <f t="shared" si="1428"/>
        <v>0</v>
      </c>
      <c r="JZ198" s="167" t="str">
        <f>IF(MAX(IL198:JY198)=1,CONCATENATE("If no, risk for incorrect rent reasonableness value."),"")</f>
        <v/>
      </c>
    </row>
    <row r="199" spans="1:286" ht="12.95" customHeight="1" x14ac:dyDescent="0.25">
      <c r="A199" s="285" t="s">
        <v>339</v>
      </c>
      <c r="B199" s="285" t="s">
        <v>339</v>
      </c>
      <c r="C199" s="285" t="s">
        <v>339</v>
      </c>
      <c r="D199" s="285" t="s">
        <v>339</v>
      </c>
      <c r="E199" s="285" t="s">
        <v>339</v>
      </c>
      <c r="F199" s="285" t="s">
        <v>339</v>
      </c>
      <c r="G199" s="285" t="s">
        <v>339</v>
      </c>
      <c r="H199" s="285" t="s">
        <v>339</v>
      </c>
      <c r="I199" s="285" t="s">
        <v>339</v>
      </c>
      <c r="J199" s="285" t="s">
        <v>339</v>
      </c>
      <c r="K199" s="285" t="s">
        <v>339</v>
      </c>
      <c r="L199" s="285" t="s">
        <v>339</v>
      </c>
      <c r="M199" s="285" t="s">
        <v>339</v>
      </c>
      <c r="N199" s="285" t="s">
        <v>339</v>
      </c>
      <c r="O199" s="285" t="s">
        <v>339</v>
      </c>
      <c r="P199" s="285" t="s">
        <v>339</v>
      </c>
      <c r="Q199" s="285" t="s">
        <v>339</v>
      </c>
      <c r="R199" s="154" t="str">
        <f t="shared" si="1239"/>
        <v/>
      </c>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298"/>
      <c r="BH199" s="299"/>
      <c r="BI199" s="299"/>
      <c r="BJ199" s="299"/>
      <c r="BK199" s="299"/>
      <c r="BL199" s="299"/>
      <c r="BM199" s="299"/>
      <c r="BN199" s="299"/>
      <c r="BO199" s="299"/>
      <c r="BP199" s="299"/>
      <c r="BQ199" s="299"/>
      <c r="BR199" s="299"/>
      <c r="BS199" s="299"/>
      <c r="BT199" s="299"/>
      <c r="BU199" s="299"/>
      <c r="BV199" s="299"/>
      <c r="BW199" s="300"/>
      <c r="BX199" s="7"/>
      <c r="BY199" s="147"/>
      <c r="BZ199" s="158" t="str">
        <f>IF(CB199&gt;0,CA199/CB199,"")</f>
        <v/>
      </c>
      <c r="CA199" s="166">
        <f>SUM(CD199:DQ199)</f>
        <v>0</v>
      </c>
      <c r="CB199" s="166">
        <f>SUM(DS199:FF199)</f>
        <v>0</v>
      </c>
      <c r="CD199" s="166">
        <f t="shared" si="1243"/>
        <v>0</v>
      </c>
      <c r="CE199" s="166">
        <f t="shared" si="1244"/>
        <v>0</v>
      </c>
      <c r="CF199" s="166">
        <f t="shared" si="1245"/>
        <v>0</v>
      </c>
      <c r="CG199" s="166">
        <f t="shared" si="1246"/>
        <v>0</v>
      </c>
      <c r="CH199" s="166">
        <f t="shared" si="1247"/>
        <v>0</v>
      </c>
      <c r="CI199" s="166">
        <f t="shared" si="1248"/>
        <v>0</v>
      </c>
      <c r="CJ199" s="166">
        <f t="shared" si="1249"/>
        <v>0</v>
      </c>
      <c r="CK199" s="166">
        <f t="shared" si="1250"/>
        <v>0</v>
      </c>
      <c r="CL199" s="166">
        <f t="shared" si="1251"/>
        <v>0</v>
      </c>
      <c r="CM199" s="166">
        <f t="shared" si="1252"/>
        <v>0</v>
      </c>
      <c r="CN199" s="166">
        <f t="shared" si="1253"/>
        <v>0</v>
      </c>
      <c r="CO199" s="166">
        <f t="shared" si="1254"/>
        <v>0</v>
      </c>
      <c r="CP199" s="166">
        <f t="shared" si="1255"/>
        <v>0</v>
      </c>
      <c r="CQ199" s="166">
        <f t="shared" si="1256"/>
        <v>0</v>
      </c>
      <c r="CR199" s="166">
        <f t="shared" si="1257"/>
        <v>0</v>
      </c>
      <c r="CS199" s="166">
        <f t="shared" si="1258"/>
        <v>0</v>
      </c>
      <c r="CT199" s="166">
        <f t="shared" si="1259"/>
        <v>0</v>
      </c>
      <c r="CU199" s="166">
        <f t="shared" si="1260"/>
        <v>0</v>
      </c>
      <c r="CV199" s="166">
        <f t="shared" si="1261"/>
        <v>0</v>
      </c>
      <c r="CW199" s="166">
        <f t="shared" si="1262"/>
        <v>0</v>
      </c>
      <c r="CX199" s="166">
        <f t="shared" si="1263"/>
        <v>0</v>
      </c>
      <c r="CY199" s="166">
        <f t="shared" si="1264"/>
        <v>0</v>
      </c>
      <c r="CZ199" s="166">
        <f t="shared" si="1265"/>
        <v>0</v>
      </c>
      <c r="DA199" s="166">
        <f t="shared" si="1266"/>
        <v>0</v>
      </c>
      <c r="DB199" s="166">
        <f t="shared" si="1267"/>
        <v>0</v>
      </c>
      <c r="DC199" s="166">
        <f t="shared" si="1268"/>
        <v>0</v>
      </c>
      <c r="DD199" s="166">
        <f t="shared" si="1269"/>
        <v>0</v>
      </c>
      <c r="DE199" s="166">
        <f t="shared" si="1270"/>
        <v>0</v>
      </c>
      <c r="DF199" s="166">
        <f t="shared" si="1271"/>
        <v>0</v>
      </c>
      <c r="DG199" s="166">
        <f t="shared" si="1272"/>
        <v>0</v>
      </c>
      <c r="DH199" s="166">
        <f t="shared" si="1273"/>
        <v>0</v>
      </c>
      <c r="DI199" s="166">
        <f t="shared" si="1274"/>
        <v>0</v>
      </c>
      <c r="DJ199" s="166">
        <f t="shared" si="1275"/>
        <v>0</v>
      </c>
      <c r="DK199" s="166">
        <f t="shared" si="1276"/>
        <v>0</v>
      </c>
      <c r="DL199" s="166">
        <f t="shared" si="1277"/>
        <v>0</v>
      </c>
      <c r="DM199" s="166">
        <f t="shared" si="1278"/>
        <v>0</v>
      </c>
      <c r="DN199" s="166">
        <f t="shared" si="1279"/>
        <v>0</v>
      </c>
      <c r="DO199" s="166">
        <f t="shared" si="1280"/>
        <v>0</v>
      </c>
      <c r="DP199" s="166">
        <f t="shared" si="1281"/>
        <v>0</v>
      </c>
      <c r="DQ199" s="166">
        <f t="shared" si="1282"/>
        <v>0</v>
      </c>
      <c r="DS199" s="166">
        <f t="shared" si="1468"/>
        <v>0</v>
      </c>
      <c r="DT199" s="166">
        <f t="shared" si="1468"/>
        <v>0</v>
      </c>
      <c r="DU199" s="166">
        <f t="shared" si="1468"/>
        <v>0</v>
      </c>
      <c r="DV199" s="166">
        <f t="shared" si="1468"/>
        <v>0</v>
      </c>
      <c r="DW199" s="166">
        <f t="shared" si="1468"/>
        <v>0</v>
      </c>
      <c r="DX199" s="166">
        <f t="shared" si="1468"/>
        <v>0</v>
      </c>
      <c r="DY199" s="166">
        <f t="shared" si="1468"/>
        <v>0</v>
      </c>
      <c r="DZ199" s="166">
        <f t="shared" si="1468"/>
        <v>0</v>
      </c>
      <c r="EA199" s="166">
        <f t="shared" si="1468"/>
        <v>0</v>
      </c>
      <c r="EB199" s="166">
        <f t="shared" si="1468"/>
        <v>0</v>
      </c>
      <c r="EC199" s="166">
        <f t="shared" si="1469"/>
        <v>0</v>
      </c>
      <c r="ED199" s="166">
        <f t="shared" si="1469"/>
        <v>0</v>
      </c>
      <c r="EE199" s="166">
        <f t="shared" si="1469"/>
        <v>0</v>
      </c>
      <c r="EF199" s="166">
        <f t="shared" si="1469"/>
        <v>0</v>
      </c>
      <c r="EG199" s="166">
        <f t="shared" si="1469"/>
        <v>0</v>
      </c>
      <c r="EH199" s="166">
        <f t="shared" si="1469"/>
        <v>0</v>
      </c>
      <c r="EI199" s="166">
        <f t="shared" si="1469"/>
        <v>0</v>
      </c>
      <c r="EJ199" s="166">
        <f t="shared" si="1469"/>
        <v>0</v>
      </c>
      <c r="EK199" s="166">
        <f t="shared" si="1469"/>
        <v>0</v>
      </c>
      <c r="EL199" s="166">
        <f t="shared" si="1469"/>
        <v>0</v>
      </c>
      <c r="EM199" s="166">
        <f t="shared" si="1470"/>
        <v>0</v>
      </c>
      <c r="EN199" s="166">
        <f t="shared" si="1470"/>
        <v>0</v>
      </c>
      <c r="EO199" s="166">
        <f t="shared" si="1470"/>
        <v>0</v>
      </c>
      <c r="EP199" s="166">
        <f t="shared" si="1470"/>
        <v>0</v>
      </c>
      <c r="EQ199" s="166">
        <f t="shared" si="1470"/>
        <v>0</v>
      </c>
      <c r="ER199" s="166">
        <f t="shared" si="1470"/>
        <v>0</v>
      </c>
      <c r="ES199" s="166">
        <f t="shared" si="1470"/>
        <v>0</v>
      </c>
      <c r="ET199" s="166">
        <f t="shared" si="1470"/>
        <v>0</v>
      </c>
      <c r="EU199" s="166">
        <f t="shared" si="1470"/>
        <v>0</v>
      </c>
      <c r="EV199" s="166">
        <f t="shared" si="1470"/>
        <v>0</v>
      </c>
      <c r="EW199" s="166">
        <f t="shared" si="1471"/>
        <v>0</v>
      </c>
      <c r="EX199" s="166">
        <f t="shared" si="1471"/>
        <v>0</v>
      </c>
      <c r="EY199" s="166">
        <f t="shared" si="1471"/>
        <v>0</v>
      </c>
      <c r="EZ199" s="166">
        <f t="shared" si="1471"/>
        <v>0</v>
      </c>
      <c r="FA199" s="166">
        <f t="shared" si="1471"/>
        <v>0</v>
      </c>
      <c r="FB199" s="166">
        <f t="shared" si="1471"/>
        <v>0</v>
      </c>
      <c r="FC199" s="166">
        <f t="shared" si="1471"/>
        <v>0</v>
      </c>
      <c r="FD199" s="166">
        <f t="shared" si="1471"/>
        <v>0</v>
      </c>
      <c r="FE199" s="166">
        <f t="shared" si="1471"/>
        <v>0</v>
      </c>
      <c r="FF199" s="166">
        <f t="shared" si="1471"/>
        <v>0</v>
      </c>
      <c r="FH199" s="166">
        <f t="shared" si="1434"/>
        <v>0</v>
      </c>
      <c r="FI199" s="166">
        <f t="shared" si="1442"/>
        <v>0</v>
      </c>
      <c r="FJ199" s="166">
        <f t="shared" si="1443"/>
        <v>0</v>
      </c>
      <c r="FK199" s="166">
        <f t="shared" si="1444"/>
        <v>0</v>
      </c>
      <c r="FL199" s="166">
        <f t="shared" si="1445"/>
        <v>0</v>
      </c>
      <c r="FM199" s="166">
        <f t="shared" si="1446"/>
        <v>0</v>
      </c>
      <c r="FN199" s="166">
        <f t="shared" si="1447"/>
        <v>0</v>
      </c>
      <c r="FO199" s="166">
        <f t="shared" si="1448"/>
        <v>0</v>
      </c>
      <c r="FP199" s="166">
        <f t="shared" si="1449"/>
        <v>0</v>
      </c>
      <c r="FQ199" s="166">
        <f t="shared" si="1450"/>
        <v>0</v>
      </c>
      <c r="FR199" s="166">
        <f t="shared" si="1451"/>
        <v>0</v>
      </c>
      <c r="FS199" s="166">
        <f t="shared" si="1452"/>
        <v>0</v>
      </c>
      <c r="FT199" s="166">
        <f t="shared" si="1453"/>
        <v>0</v>
      </c>
      <c r="FU199" s="166">
        <f t="shared" si="1454"/>
        <v>0</v>
      </c>
      <c r="FV199" s="166">
        <f t="shared" si="1455"/>
        <v>0</v>
      </c>
      <c r="FW199" s="166">
        <f t="shared" si="1456"/>
        <v>0</v>
      </c>
      <c r="FX199" s="166">
        <f t="shared" si="1440"/>
        <v>0</v>
      </c>
      <c r="FY199" s="166">
        <f t="shared" si="1457"/>
        <v>0</v>
      </c>
      <c r="FZ199" s="166">
        <f t="shared" si="1458"/>
        <v>0</v>
      </c>
      <c r="GA199" s="166">
        <f t="shared" si="1459"/>
        <v>0</v>
      </c>
      <c r="GB199" s="166">
        <f t="shared" si="1460"/>
        <v>0</v>
      </c>
      <c r="GC199" s="166">
        <f t="shared" si="1461"/>
        <v>0</v>
      </c>
      <c r="GD199" s="166">
        <f t="shared" si="1462"/>
        <v>0</v>
      </c>
      <c r="GE199" s="166">
        <f t="shared" si="1463"/>
        <v>0</v>
      </c>
      <c r="GF199" s="166">
        <f t="shared" si="1464"/>
        <v>0</v>
      </c>
      <c r="GG199" s="166">
        <f t="shared" si="1465"/>
        <v>0</v>
      </c>
      <c r="GH199" s="166">
        <f t="shared" si="1325"/>
        <v>0</v>
      </c>
      <c r="GI199" s="166">
        <f t="shared" si="1326"/>
        <v>0</v>
      </c>
      <c r="GJ199" s="166">
        <f t="shared" si="1327"/>
        <v>0</v>
      </c>
      <c r="GK199" s="166">
        <f t="shared" si="1328"/>
        <v>0</v>
      </c>
      <c r="GL199" s="166">
        <f t="shared" si="1329"/>
        <v>0</v>
      </c>
      <c r="GM199" s="166">
        <f t="shared" si="1330"/>
        <v>0</v>
      </c>
      <c r="GN199" s="166">
        <f t="shared" si="1331"/>
        <v>0</v>
      </c>
      <c r="GO199" s="166">
        <f t="shared" si="1332"/>
        <v>0</v>
      </c>
      <c r="GP199" s="166">
        <f t="shared" si="1333"/>
        <v>0</v>
      </c>
      <c r="GQ199" s="166">
        <f t="shared" si="1334"/>
        <v>0</v>
      </c>
      <c r="GR199" s="166">
        <f t="shared" si="1335"/>
        <v>0</v>
      </c>
      <c r="GS199" s="166">
        <f t="shared" si="1336"/>
        <v>0</v>
      </c>
      <c r="GT199" s="166">
        <f t="shared" si="1337"/>
        <v>0</v>
      </c>
      <c r="GU199" s="166">
        <f t="shared" si="1338"/>
        <v>0</v>
      </c>
      <c r="GW199" s="166">
        <f t="shared" si="1339"/>
        <v>0</v>
      </c>
      <c r="GX199" s="166">
        <f t="shared" si="1466"/>
        <v>0</v>
      </c>
      <c r="GY199" s="166">
        <f t="shared" si="1466"/>
        <v>0</v>
      </c>
      <c r="GZ199" s="166">
        <f t="shared" si="1466"/>
        <v>0</v>
      </c>
      <c r="HA199" s="166">
        <f t="shared" si="1466"/>
        <v>0</v>
      </c>
      <c r="HB199" s="166">
        <f t="shared" si="1466"/>
        <v>0</v>
      </c>
      <c r="HC199" s="166">
        <f t="shared" si="1466"/>
        <v>0</v>
      </c>
      <c r="HD199" s="166">
        <f t="shared" si="1466"/>
        <v>0</v>
      </c>
      <c r="HE199" s="166">
        <f t="shared" si="1466"/>
        <v>0</v>
      </c>
      <c r="HF199" s="166">
        <f t="shared" si="1466"/>
        <v>0</v>
      </c>
      <c r="HG199" s="166">
        <f t="shared" si="1466"/>
        <v>0</v>
      </c>
      <c r="HH199" s="166">
        <f t="shared" si="1466"/>
        <v>0</v>
      </c>
      <c r="HI199" s="166">
        <f t="shared" si="1466"/>
        <v>0</v>
      </c>
      <c r="HJ199" s="166">
        <f t="shared" si="1466"/>
        <v>0</v>
      </c>
      <c r="HK199" s="166">
        <f t="shared" si="1466"/>
        <v>0</v>
      </c>
      <c r="HL199" s="166">
        <f t="shared" si="1466"/>
        <v>0</v>
      </c>
      <c r="HM199" s="166">
        <f t="shared" si="1466"/>
        <v>0</v>
      </c>
      <c r="HN199" s="166">
        <f t="shared" si="1441"/>
        <v>0</v>
      </c>
      <c r="HO199" s="166">
        <f t="shared" si="1441"/>
        <v>0</v>
      </c>
      <c r="HP199" s="166">
        <f t="shared" si="1441"/>
        <v>0</v>
      </c>
      <c r="HQ199" s="166">
        <f t="shared" si="1441"/>
        <v>0</v>
      </c>
      <c r="HR199" s="166">
        <f t="shared" si="1441"/>
        <v>0</v>
      </c>
      <c r="HS199" s="166">
        <f t="shared" si="1441"/>
        <v>0</v>
      </c>
      <c r="HT199" s="166">
        <f t="shared" si="1441"/>
        <v>0</v>
      </c>
      <c r="HU199" s="166">
        <f t="shared" si="1441"/>
        <v>0</v>
      </c>
      <c r="HV199" s="166">
        <f t="shared" si="1441"/>
        <v>0</v>
      </c>
      <c r="HW199" s="166">
        <f t="shared" si="1441"/>
        <v>0</v>
      </c>
      <c r="HX199" s="166">
        <f t="shared" si="1441"/>
        <v>0</v>
      </c>
      <c r="HY199" s="166">
        <f t="shared" si="1441"/>
        <v>0</v>
      </c>
      <c r="HZ199" s="166">
        <f t="shared" si="1441"/>
        <v>0</v>
      </c>
      <c r="IA199" s="166">
        <f t="shared" si="1441"/>
        <v>0</v>
      </c>
      <c r="IB199" s="166">
        <f t="shared" si="1441"/>
        <v>0</v>
      </c>
      <c r="IC199" s="166">
        <f t="shared" si="1467"/>
        <v>0</v>
      </c>
      <c r="ID199" s="166">
        <f t="shared" si="1467"/>
        <v>0</v>
      </c>
      <c r="IE199" s="166">
        <f t="shared" si="1467"/>
        <v>0</v>
      </c>
      <c r="IF199" s="166">
        <f t="shared" si="1343"/>
        <v>0</v>
      </c>
      <c r="IG199" s="166">
        <f t="shared" si="1344"/>
        <v>0</v>
      </c>
      <c r="IH199" s="166">
        <f t="shared" si="1345"/>
        <v>0</v>
      </c>
      <c r="II199" s="166">
        <f t="shared" si="1346"/>
        <v>0</v>
      </c>
      <c r="IJ199" s="166">
        <f t="shared" si="1347"/>
        <v>0</v>
      </c>
      <c r="IL199" s="166">
        <f t="shared" si="1389"/>
        <v>0</v>
      </c>
      <c r="IM199" s="166">
        <f t="shared" si="1390"/>
        <v>0</v>
      </c>
      <c r="IN199" s="166">
        <f t="shared" si="1391"/>
        <v>0</v>
      </c>
      <c r="IO199" s="166">
        <f t="shared" si="1392"/>
        <v>0</v>
      </c>
      <c r="IP199" s="166">
        <f t="shared" si="1393"/>
        <v>0</v>
      </c>
      <c r="IQ199" s="166">
        <f t="shared" si="1394"/>
        <v>0</v>
      </c>
      <c r="IR199" s="166">
        <f t="shared" si="1395"/>
        <v>0</v>
      </c>
      <c r="IS199" s="166">
        <f t="shared" si="1396"/>
        <v>0</v>
      </c>
      <c r="IT199" s="166">
        <f t="shared" si="1397"/>
        <v>0</v>
      </c>
      <c r="IU199" s="166">
        <f t="shared" si="1398"/>
        <v>0</v>
      </c>
      <c r="IV199" s="166">
        <f t="shared" si="1399"/>
        <v>0</v>
      </c>
      <c r="IW199" s="166">
        <f t="shared" si="1400"/>
        <v>0</v>
      </c>
      <c r="IX199" s="166">
        <f t="shared" si="1401"/>
        <v>0</v>
      </c>
      <c r="IY199" s="166">
        <f t="shared" si="1402"/>
        <v>0</v>
      </c>
      <c r="IZ199" s="166">
        <f t="shared" si="1403"/>
        <v>0</v>
      </c>
      <c r="JA199" s="166">
        <f t="shared" si="1404"/>
        <v>0</v>
      </c>
      <c r="JB199" s="166">
        <f t="shared" si="1405"/>
        <v>0</v>
      </c>
      <c r="JC199" s="166">
        <f t="shared" si="1406"/>
        <v>0</v>
      </c>
      <c r="JD199" s="166">
        <f t="shared" si="1407"/>
        <v>0</v>
      </c>
      <c r="JE199" s="166">
        <f t="shared" si="1408"/>
        <v>0</v>
      </c>
      <c r="JF199" s="166">
        <f t="shared" si="1409"/>
        <v>0</v>
      </c>
      <c r="JG199" s="166">
        <f t="shared" si="1410"/>
        <v>0</v>
      </c>
      <c r="JH199" s="166">
        <f t="shared" si="1411"/>
        <v>0</v>
      </c>
      <c r="JI199" s="166">
        <f t="shared" si="1412"/>
        <v>0</v>
      </c>
      <c r="JJ199" s="166">
        <f t="shared" si="1413"/>
        <v>0</v>
      </c>
      <c r="JK199" s="166">
        <f t="shared" si="1414"/>
        <v>0</v>
      </c>
      <c r="JL199" s="166">
        <f t="shared" si="1415"/>
        <v>0</v>
      </c>
      <c r="JM199" s="166">
        <f t="shared" si="1416"/>
        <v>0</v>
      </c>
      <c r="JN199" s="166">
        <f t="shared" si="1417"/>
        <v>0</v>
      </c>
      <c r="JO199" s="166">
        <f t="shared" si="1418"/>
        <v>0</v>
      </c>
      <c r="JP199" s="166">
        <f t="shared" si="1419"/>
        <v>0</v>
      </c>
      <c r="JQ199" s="166">
        <f t="shared" si="1420"/>
        <v>0</v>
      </c>
      <c r="JR199" s="166">
        <f t="shared" si="1421"/>
        <v>0</v>
      </c>
      <c r="JS199" s="166">
        <f t="shared" si="1422"/>
        <v>0</v>
      </c>
      <c r="JT199" s="166">
        <f t="shared" si="1423"/>
        <v>0</v>
      </c>
      <c r="JU199" s="166">
        <f t="shared" si="1424"/>
        <v>0</v>
      </c>
      <c r="JV199" s="166">
        <f t="shared" si="1425"/>
        <v>0</v>
      </c>
      <c r="JW199" s="166">
        <f t="shared" si="1426"/>
        <v>0</v>
      </c>
      <c r="JX199" s="166">
        <f t="shared" si="1427"/>
        <v>0</v>
      </c>
      <c r="JY199" s="166">
        <f t="shared" si="1428"/>
        <v>0</v>
      </c>
      <c r="JZ199" s="167" t="str">
        <f>IF(MAX(IL199:JY199)=1,CONCATENATE("If no, risk for 1) overcrowding under HQS, 2) incorrect unit size authorization, and 3) incorrect rent standard value."),"")</f>
        <v/>
      </c>
    </row>
    <row r="200" spans="1:286" ht="12.95" customHeight="1" x14ac:dyDescent="0.25">
      <c r="A200" s="285" t="s">
        <v>325</v>
      </c>
      <c r="B200" s="285" t="s">
        <v>325</v>
      </c>
      <c r="C200" s="285" t="s">
        <v>325</v>
      </c>
      <c r="D200" s="285" t="s">
        <v>325</v>
      </c>
      <c r="E200" s="285" t="s">
        <v>325</v>
      </c>
      <c r="F200" s="285" t="s">
        <v>325</v>
      </c>
      <c r="G200" s="285" t="s">
        <v>325</v>
      </c>
      <c r="H200" s="285" t="s">
        <v>325</v>
      </c>
      <c r="I200" s="285" t="s">
        <v>325</v>
      </c>
      <c r="J200" s="285" t="s">
        <v>325</v>
      </c>
      <c r="K200" s="285" t="s">
        <v>325</v>
      </c>
      <c r="L200" s="285" t="s">
        <v>325</v>
      </c>
      <c r="M200" s="285" t="s">
        <v>325</v>
      </c>
      <c r="N200" s="285" t="s">
        <v>325</v>
      </c>
      <c r="O200" s="285" t="s">
        <v>325</v>
      </c>
      <c r="P200" s="285" t="s">
        <v>325</v>
      </c>
      <c r="Q200" s="285" t="s">
        <v>325</v>
      </c>
      <c r="R200" s="154" t="str">
        <f t="shared" si="1239"/>
        <v/>
      </c>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298"/>
      <c r="BH200" s="299"/>
      <c r="BI200" s="299"/>
      <c r="BJ200" s="299"/>
      <c r="BK200" s="299"/>
      <c r="BL200" s="299"/>
      <c r="BM200" s="299"/>
      <c r="BN200" s="299"/>
      <c r="BO200" s="299"/>
      <c r="BP200" s="299"/>
      <c r="BQ200" s="299"/>
      <c r="BR200" s="299"/>
      <c r="BS200" s="299"/>
      <c r="BT200" s="299"/>
      <c r="BU200" s="299"/>
      <c r="BV200" s="299"/>
      <c r="BW200" s="300"/>
      <c r="BX200" s="8"/>
      <c r="BY200" s="146"/>
      <c r="BZ200" s="158" t="str">
        <f t="shared" ref="BZ200:BZ205" si="1472">IF(CB200&gt;0,CA200/CB200,"")</f>
        <v/>
      </c>
      <c r="CA200" s="166">
        <f t="shared" ref="CA200:CA205" si="1473">SUM(CD200:DQ200)</f>
        <v>0</v>
      </c>
      <c r="CB200" s="166">
        <f t="shared" ref="CB200:CB205" si="1474">SUM(DS200:FF200)</f>
        <v>0</v>
      </c>
      <c r="CD200" s="166">
        <f t="shared" si="1243"/>
        <v>0</v>
      </c>
      <c r="CE200" s="166">
        <f t="shared" si="1244"/>
        <v>0</v>
      </c>
      <c r="CF200" s="166">
        <f t="shared" si="1245"/>
        <v>0</v>
      </c>
      <c r="CG200" s="166">
        <f t="shared" si="1246"/>
        <v>0</v>
      </c>
      <c r="CH200" s="166">
        <f t="shared" si="1247"/>
        <v>0</v>
      </c>
      <c r="CI200" s="166">
        <f t="shared" si="1248"/>
        <v>0</v>
      </c>
      <c r="CJ200" s="166">
        <f t="shared" si="1249"/>
        <v>0</v>
      </c>
      <c r="CK200" s="166">
        <f t="shared" si="1250"/>
        <v>0</v>
      </c>
      <c r="CL200" s="166">
        <f t="shared" si="1251"/>
        <v>0</v>
      </c>
      <c r="CM200" s="166">
        <f t="shared" si="1252"/>
        <v>0</v>
      </c>
      <c r="CN200" s="166">
        <f t="shared" si="1253"/>
        <v>0</v>
      </c>
      <c r="CO200" s="166">
        <f t="shared" si="1254"/>
        <v>0</v>
      </c>
      <c r="CP200" s="166">
        <f t="shared" si="1255"/>
        <v>0</v>
      </c>
      <c r="CQ200" s="166">
        <f t="shared" si="1256"/>
        <v>0</v>
      </c>
      <c r="CR200" s="166">
        <f t="shared" si="1257"/>
        <v>0</v>
      </c>
      <c r="CS200" s="166">
        <f t="shared" si="1258"/>
        <v>0</v>
      </c>
      <c r="CT200" s="166">
        <f t="shared" si="1259"/>
        <v>0</v>
      </c>
      <c r="CU200" s="166">
        <f t="shared" si="1260"/>
        <v>0</v>
      </c>
      <c r="CV200" s="166">
        <f t="shared" si="1261"/>
        <v>0</v>
      </c>
      <c r="CW200" s="166">
        <f t="shared" si="1262"/>
        <v>0</v>
      </c>
      <c r="CX200" s="166">
        <f t="shared" si="1263"/>
        <v>0</v>
      </c>
      <c r="CY200" s="166">
        <f t="shared" si="1264"/>
        <v>0</v>
      </c>
      <c r="CZ200" s="166">
        <f t="shared" si="1265"/>
        <v>0</v>
      </c>
      <c r="DA200" s="166">
        <f t="shared" si="1266"/>
        <v>0</v>
      </c>
      <c r="DB200" s="166">
        <f t="shared" si="1267"/>
        <v>0</v>
      </c>
      <c r="DC200" s="166">
        <f t="shared" si="1268"/>
        <v>0</v>
      </c>
      <c r="DD200" s="166">
        <f t="shared" si="1269"/>
        <v>0</v>
      </c>
      <c r="DE200" s="166">
        <f t="shared" si="1270"/>
        <v>0</v>
      </c>
      <c r="DF200" s="166">
        <f t="shared" si="1271"/>
        <v>0</v>
      </c>
      <c r="DG200" s="166">
        <f t="shared" si="1272"/>
        <v>0</v>
      </c>
      <c r="DH200" s="166">
        <f t="shared" si="1273"/>
        <v>0</v>
      </c>
      <c r="DI200" s="166">
        <f t="shared" si="1274"/>
        <v>0</v>
      </c>
      <c r="DJ200" s="166">
        <f t="shared" si="1275"/>
        <v>0</v>
      </c>
      <c r="DK200" s="166">
        <f t="shared" si="1276"/>
        <v>0</v>
      </c>
      <c r="DL200" s="166">
        <f t="shared" si="1277"/>
        <v>0</v>
      </c>
      <c r="DM200" s="166">
        <f t="shared" si="1278"/>
        <v>0</v>
      </c>
      <c r="DN200" s="166">
        <f t="shared" si="1279"/>
        <v>0</v>
      </c>
      <c r="DO200" s="166">
        <f t="shared" si="1280"/>
        <v>0</v>
      </c>
      <c r="DP200" s="166">
        <f t="shared" si="1281"/>
        <v>0</v>
      </c>
      <c r="DQ200" s="166">
        <f t="shared" si="1282"/>
        <v>0</v>
      </c>
      <c r="DS200" s="166">
        <f t="shared" ref="DS200:EB204" si="1475">IF(AND(S$10&gt;0,S$177="Y"),1,0)</f>
        <v>0</v>
      </c>
      <c r="DT200" s="166">
        <f t="shared" si="1475"/>
        <v>0</v>
      </c>
      <c r="DU200" s="166">
        <f t="shared" si="1475"/>
        <v>0</v>
      </c>
      <c r="DV200" s="166">
        <f t="shared" si="1475"/>
        <v>0</v>
      </c>
      <c r="DW200" s="166">
        <f t="shared" si="1475"/>
        <v>0</v>
      </c>
      <c r="DX200" s="166">
        <f t="shared" si="1475"/>
        <v>0</v>
      </c>
      <c r="DY200" s="166">
        <f t="shared" si="1475"/>
        <v>0</v>
      </c>
      <c r="DZ200" s="166">
        <f t="shared" si="1475"/>
        <v>0</v>
      </c>
      <c r="EA200" s="166">
        <f t="shared" si="1475"/>
        <v>0</v>
      </c>
      <c r="EB200" s="166">
        <f t="shared" si="1475"/>
        <v>0</v>
      </c>
      <c r="EC200" s="166">
        <f t="shared" ref="EC200:EL204" si="1476">IF(AND(AC$10&gt;0,AC$177="Y"),1,0)</f>
        <v>0</v>
      </c>
      <c r="ED200" s="166">
        <f t="shared" si="1476"/>
        <v>0</v>
      </c>
      <c r="EE200" s="166">
        <f t="shared" si="1476"/>
        <v>0</v>
      </c>
      <c r="EF200" s="166">
        <f t="shared" si="1476"/>
        <v>0</v>
      </c>
      <c r="EG200" s="166">
        <f t="shared" si="1476"/>
        <v>0</v>
      </c>
      <c r="EH200" s="166">
        <f t="shared" si="1476"/>
        <v>0</v>
      </c>
      <c r="EI200" s="166">
        <f t="shared" si="1476"/>
        <v>0</v>
      </c>
      <c r="EJ200" s="166">
        <f t="shared" si="1476"/>
        <v>0</v>
      </c>
      <c r="EK200" s="166">
        <f t="shared" si="1476"/>
        <v>0</v>
      </c>
      <c r="EL200" s="166">
        <f t="shared" si="1476"/>
        <v>0</v>
      </c>
      <c r="EM200" s="166">
        <f t="shared" ref="EM200:EV204" si="1477">IF(AND(AM$10&gt;0,AM$177="Y"),1,0)</f>
        <v>0</v>
      </c>
      <c r="EN200" s="166">
        <f t="shared" si="1477"/>
        <v>0</v>
      </c>
      <c r="EO200" s="166">
        <f t="shared" si="1477"/>
        <v>0</v>
      </c>
      <c r="EP200" s="166">
        <f t="shared" si="1477"/>
        <v>0</v>
      </c>
      <c r="EQ200" s="166">
        <f t="shared" si="1477"/>
        <v>0</v>
      </c>
      <c r="ER200" s="166">
        <f t="shared" si="1477"/>
        <v>0</v>
      </c>
      <c r="ES200" s="166">
        <f t="shared" si="1477"/>
        <v>0</v>
      </c>
      <c r="ET200" s="166">
        <f t="shared" si="1477"/>
        <v>0</v>
      </c>
      <c r="EU200" s="166">
        <f t="shared" si="1477"/>
        <v>0</v>
      </c>
      <c r="EV200" s="166">
        <f t="shared" si="1477"/>
        <v>0</v>
      </c>
      <c r="EW200" s="166">
        <f t="shared" ref="EW200:FF204" si="1478">IF(AND(AW$10&gt;0,AW$177="Y"),1,0)</f>
        <v>0</v>
      </c>
      <c r="EX200" s="166">
        <f t="shared" si="1478"/>
        <v>0</v>
      </c>
      <c r="EY200" s="166">
        <f t="shared" si="1478"/>
        <v>0</v>
      </c>
      <c r="EZ200" s="166">
        <f t="shared" si="1478"/>
        <v>0</v>
      </c>
      <c r="FA200" s="166">
        <f t="shared" si="1478"/>
        <v>0</v>
      </c>
      <c r="FB200" s="166">
        <f t="shared" si="1478"/>
        <v>0</v>
      </c>
      <c r="FC200" s="166">
        <f t="shared" si="1478"/>
        <v>0</v>
      </c>
      <c r="FD200" s="166">
        <f t="shared" si="1478"/>
        <v>0</v>
      </c>
      <c r="FE200" s="166">
        <f t="shared" si="1478"/>
        <v>0</v>
      </c>
      <c r="FF200" s="166">
        <f t="shared" si="1478"/>
        <v>0</v>
      </c>
      <c r="FH200" s="166">
        <f t="shared" si="1434"/>
        <v>0</v>
      </c>
      <c r="FI200" s="166">
        <f t="shared" si="1442"/>
        <v>0</v>
      </c>
      <c r="FJ200" s="166">
        <f t="shared" si="1443"/>
        <v>0</v>
      </c>
      <c r="FK200" s="166">
        <f t="shared" si="1444"/>
        <v>0</v>
      </c>
      <c r="FL200" s="166">
        <f t="shared" si="1445"/>
        <v>0</v>
      </c>
      <c r="FM200" s="166">
        <f t="shared" si="1446"/>
        <v>0</v>
      </c>
      <c r="FN200" s="166">
        <f t="shared" si="1447"/>
        <v>0</v>
      </c>
      <c r="FO200" s="166">
        <f t="shared" si="1448"/>
        <v>0</v>
      </c>
      <c r="FP200" s="166">
        <f t="shared" si="1449"/>
        <v>0</v>
      </c>
      <c r="FQ200" s="166">
        <f t="shared" si="1450"/>
        <v>0</v>
      </c>
      <c r="FR200" s="166">
        <f t="shared" si="1451"/>
        <v>0</v>
      </c>
      <c r="FS200" s="166">
        <f t="shared" si="1452"/>
        <v>0</v>
      </c>
      <c r="FT200" s="166">
        <f t="shared" si="1453"/>
        <v>0</v>
      </c>
      <c r="FU200" s="166">
        <f t="shared" si="1454"/>
        <v>0</v>
      </c>
      <c r="FV200" s="166">
        <f t="shared" si="1455"/>
        <v>0</v>
      </c>
      <c r="FW200" s="166">
        <f t="shared" si="1456"/>
        <v>0</v>
      </c>
      <c r="FX200" s="166">
        <f t="shared" si="1440"/>
        <v>0</v>
      </c>
      <c r="FY200" s="166">
        <f t="shared" si="1457"/>
        <v>0</v>
      </c>
      <c r="FZ200" s="166">
        <f t="shared" si="1458"/>
        <v>0</v>
      </c>
      <c r="GA200" s="166">
        <f t="shared" si="1459"/>
        <v>0</v>
      </c>
      <c r="GB200" s="166">
        <f t="shared" si="1460"/>
        <v>0</v>
      </c>
      <c r="GC200" s="166">
        <f t="shared" si="1461"/>
        <v>0</v>
      </c>
      <c r="GD200" s="166">
        <f t="shared" si="1462"/>
        <v>0</v>
      </c>
      <c r="GE200" s="166">
        <f t="shared" si="1463"/>
        <v>0</v>
      </c>
      <c r="GF200" s="166">
        <f t="shared" si="1464"/>
        <v>0</v>
      </c>
      <c r="GG200" s="166">
        <f t="shared" si="1465"/>
        <v>0</v>
      </c>
      <c r="GH200" s="166">
        <f t="shared" si="1325"/>
        <v>0</v>
      </c>
      <c r="GI200" s="166">
        <f t="shared" si="1326"/>
        <v>0</v>
      </c>
      <c r="GJ200" s="166">
        <f t="shared" si="1327"/>
        <v>0</v>
      </c>
      <c r="GK200" s="166">
        <f t="shared" si="1328"/>
        <v>0</v>
      </c>
      <c r="GL200" s="166">
        <f t="shared" si="1329"/>
        <v>0</v>
      </c>
      <c r="GM200" s="166">
        <f t="shared" si="1330"/>
        <v>0</v>
      </c>
      <c r="GN200" s="166">
        <f t="shared" si="1331"/>
        <v>0</v>
      </c>
      <c r="GO200" s="166">
        <f t="shared" si="1332"/>
        <v>0</v>
      </c>
      <c r="GP200" s="166">
        <f t="shared" si="1333"/>
        <v>0</v>
      </c>
      <c r="GQ200" s="166">
        <f t="shared" si="1334"/>
        <v>0</v>
      </c>
      <c r="GR200" s="166">
        <f t="shared" si="1335"/>
        <v>0</v>
      </c>
      <c r="GS200" s="166">
        <f t="shared" si="1336"/>
        <v>0</v>
      </c>
      <c r="GT200" s="166">
        <f t="shared" si="1337"/>
        <v>0</v>
      </c>
      <c r="GU200" s="166">
        <f t="shared" si="1338"/>
        <v>0</v>
      </c>
      <c r="GW200" s="166">
        <f t="shared" si="1339"/>
        <v>0</v>
      </c>
      <c r="GX200" s="166">
        <f t="shared" si="1466"/>
        <v>0</v>
      </c>
      <c r="GY200" s="166">
        <f t="shared" si="1466"/>
        <v>0</v>
      </c>
      <c r="GZ200" s="166">
        <f t="shared" si="1466"/>
        <v>0</v>
      </c>
      <c r="HA200" s="166">
        <f t="shared" si="1466"/>
        <v>0</v>
      </c>
      <c r="HB200" s="166">
        <f t="shared" si="1466"/>
        <v>0</v>
      </c>
      <c r="HC200" s="166">
        <f t="shared" si="1466"/>
        <v>0</v>
      </c>
      <c r="HD200" s="166">
        <f t="shared" si="1466"/>
        <v>0</v>
      </c>
      <c r="HE200" s="166">
        <f t="shared" si="1466"/>
        <v>0</v>
      </c>
      <c r="HF200" s="166">
        <f t="shared" si="1466"/>
        <v>0</v>
      </c>
      <c r="HG200" s="166">
        <f t="shared" si="1466"/>
        <v>0</v>
      </c>
      <c r="HH200" s="166">
        <f t="shared" si="1466"/>
        <v>0</v>
      </c>
      <c r="HI200" s="166">
        <f t="shared" si="1466"/>
        <v>0</v>
      </c>
      <c r="HJ200" s="166">
        <f t="shared" si="1466"/>
        <v>0</v>
      </c>
      <c r="HK200" s="166">
        <f t="shared" si="1466"/>
        <v>0</v>
      </c>
      <c r="HL200" s="166">
        <f t="shared" si="1466"/>
        <v>0</v>
      </c>
      <c r="HM200" s="166">
        <f t="shared" si="1466"/>
        <v>0</v>
      </c>
      <c r="HN200" s="166">
        <f t="shared" si="1441"/>
        <v>0</v>
      </c>
      <c r="HO200" s="166">
        <f t="shared" si="1441"/>
        <v>0</v>
      </c>
      <c r="HP200" s="166">
        <f t="shared" si="1441"/>
        <v>0</v>
      </c>
      <c r="HQ200" s="166">
        <f t="shared" si="1441"/>
        <v>0</v>
      </c>
      <c r="HR200" s="166">
        <f t="shared" si="1441"/>
        <v>0</v>
      </c>
      <c r="HS200" s="166">
        <f t="shared" si="1441"/>
        <v>0</v>
      </c>
      <c r="HT200" s="166">
        <f t="shared" si="1441"/>
        <v>0</v>
      </c>
      <c r="HU200" s="166">
        <f t="shared" si="1441"/>
        <v>0</v>
      </c>
      <c r="HV200" s="166">
        <f t="shared" si="1441"/>
        <v>0</v>
      </c>
      <c r="HW200" s="166">
        <f t="shared" si="1441"/>
        <v>0</v>
      </c>
      <c r="HX200" s="166">
        <f t="shared" si="1441"/>
        <v>0</v>
      </c>
      <c r="HY200" s="166">
        <f t="shared" si="1441"/>
        <v>0</v>
      </c>
      <c r="HZ200" s="166">
        <f t="shared" si="1441"/>
        <v>0</v>
      </c>
      <c r="IA200" s="166">
        <f t="shared" si="1441"/>
        <v>0</v>
      </c>
      <c r="IB200" s="166">
        <f t="shared" si="1441"/>
        <v>0</v>
      </c>
      <c r="IC200" s="166">
        <f t="shared" si="1467"/>
        <v>0</v>
      </c>
      <c r="ID200" s="166">
        <f t="shared" si="1467"/>
        <v>0</v>
      </c>
      <c r="IE200" s="166">
        <f t="shared" si="1467"/>
        <v>0</v>
      </c>
      <c r="IF200" s="166">
        <f t="shared" si="1343"/>
        <v>0</v>
      </c>
      <c r="IG200" s="166">
        <f t="shared" si="1344"/>
        <v>0</v>
      </c>
      <c r="IH200" s="166">
        <f t="shared" si="1345"/>
        <v>0</v>
      </c>
      <c r="II200" s="166">
        <f t="shared" si="1346"/>
        <v>0</v>
      </c>
      <c r="IJ200" s="166">
        <f t="shared" si="1347"/>
        <v>0</v>
      </c>
    </row>
    <row r="201" spans="1:286" ht="12.95" customHeight="1" x14ac:dyDescent="0.25">
      <c r="A201" s="285" t="s">
        <v>338</v>
      </c>
      <c r="B201" s="285" t="s">
        <v>338</v>
      </c>
      <c r="C201" s="285" t="s">
        <v>338</v>
      </c>
      <c r="D201" s="285" t="s">
        <v>338</v>
      </c>
      <c r="E201" s="285" t="s">
        <v>338</v>
      </c>
      <c r="F201" s="285" t="s">
        <v>338</v>
      </c>
      <c r="G201" s="285" t="s">
        <v>338</v>
      </c>
      <c r="H201" s="285" t="s">
        <v>338</v>
      </c>
      <c r="I201" s="285" t="s">
        <v>338</v>
      </c>
      <c r="J201" s="285" t="s">
        <v>338</v>
      </c>
      <c r="K201" s="285" t="s">
        <v>338</v>
      </c>
      <c r="L201" s="285" t="s">
        <v>338</v>
      </c>
      <c r="M201" s="285" t="s">
        <v>338</v>
      </c>
      <c r="N201" s="285" t="s">
        <v>338</v>
      </c>
      <c r="O201" s="285" t="s">
        <v>338</v>
      </c>
      <c r="P201" s="285" t="s">
        <v>338</v>
      </c>
      <c r="Q201" s="285" t="s">
        <v>338</v>
      </c>
      <c r="R201" s="154" t="str">
        <f t="shared" si="1239"/>
        <v/>
      </c>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298"/>
      <c r="BH201" s="299"/>
      <c r="BI201" s="299"/>
      <c r="BJ201" s="299"/>
      <c r="BK201" s="299"/>
      <c r="BL201" s="299"/>
      <c r="BM201" s="299"/>
      <c r="BN201" s="299"/>
      <c r="BO201" s="299"/>
      <c r="BP201" s="299"/>
      <c r="BQ201" s="299"/>
      <c r="BR201" s="299"/>
      <c r="BS201" s="299"/>
      <c r="BT201" s="299"/>
      <c r="BU201" s="299"/>
      <c r="BV201" s="299"/>
      <c r="BW201" s="300"/>
      <c r="BX201" s="8"/>
      <c r="BY201" s="146"/>
      <c r="BZ201" s="158" t="str">
        <f t="shared" si="1472"/>
        <v/>
      </c>
      <c r="CA201" s="166">
        <f t="shared" si="1473"/>
        <v>0</v>
      </c>
      <c r="CB201" s="166">
        <f t="shared" si="1474"/>
        <v>0</v>
      </c>
      <c r="CD201" s="166">
        <f t="shared" si="1243"/>
        <v>0</v>
      </c>
      <c r="CE201" s="166">
        <f t="shared" si="1244"/>
        <v>0</v>
      </c>
      <c r="CF201" s="166">
        <f t="shared" si="1245"/>
        <v>0</v>
      </c>
      <c r="CG201" s="166">
        <f t="shared" si="1246"/>
        <v>0</v>
      </c>
      <c r="CH201" s="166">
        <f t="shared" si="1247"/>
        <v>0</v>
      </c>
      <c r="CI201" s="166">
        <f t="shared" si="1248"/>
        <v>0</v>
      </c>
      <c r="CJ201" s="166">
        <f t="shared" si="1249"/>
        <v>0</v>
      </c>
      <c r="CK201" s="166">
        <f t="shared" si="1250"/>
        <v>0</v>
      </c>
      <c r="CL201" s="166">
        <f t="shared" si="1251"/>
        <v>0</v>
      </c>
      <c r="CM201" s="166">
        <f t="shared" si="1252"/>
        <v>0</v>
      </c>
      <c r="CN201" s="166">
        <f t="shared" si="1253"/>
        <v>0</v>
      </c>
      <c r="CO201" s="166">
        <f t="shared" si="1254"/>
        <v>0</v>
      </c>
      <c r="CP201" s="166">
        <f t="shared" si="1255"/>
        <v>0</v>
      </c>
      <c r="CQ201" s="166">
        <f t="shared" si="1256"/>
        <v>0</v>
      </c>
      <c r="CR201" s="166">
        <f t="shared" si="1257"/>
        <v>0</v>
      </c>
      <c r="CS201" s="166">
        <f t="shared" si="1258"/>
        <v>0</v>
      </c>
      <c r="CT201" s="166">
        <f t="shared" si="1259"/>
        <v>0</v>
      </c>
      <c r="CU201" s="166">
        <f t="shared" si="1260"/>
        <v>0</v>
      </c>
      <c r="CV201" s="166">
        <f t="shared" si="1261"/>
        <v>0</v>
      </c>
      <c r="CW201" s="166">
        <f t="shared" si="1262"/>
        <v>0</v>
      </c>
      <c r="CX201" s="166">
        <f t="shared" si="1263"/>
        <v>0</v>
      </c>
      <c r="CY201" s="166">
        <f t="shared" si="1264"/>
        <v>0</v>
      </c>
      <c r="CZ201" s="166">
        <f t="shared" si="1265"/>
        <v>0</v>
      </c>
      <c r="DA201" s="166">
        <f t="shared" si="1266"/>
        <v>0</v>
      </c>
      <c r="DB201" s="166">
        <f t="shared" si="1267"/>
        <v>0</v>
      </c>
      <c r="DC201" s="166">
        <f t="shared" si="1268"/>
        <v>0</v>
      </c>
      <c r="DD201" s="166">
        <f t="shared" si="1269"/>
        <v>0</v>
      </c>
      <c r="DE201" s="166">
        <f t="shared" si="1270"/>
        <v>0</v>
      </c>
      <c r="DF201" s="166">
        <f t="shared" si="1271"/>
        <v>0</v>
      </c>
      <c r="DG201" s="166">
        <f t="shared" si="1272"/>
        <v>0</v>
      </c>
      <c r="DH201" s="166">
        <f t="shared" si="1273"/>
        <v>0</v>
      </c>
      <c r="DI201" s="166">
        <f t="shared" si="1274"/>
        <v>0</v>
      </c>
      <c r="DJ201" s="166">
        <f t="shared" si="1275"/>
        <v>0</v>
      </c>
      <c r="DK201" s="166">
        <f t="shared" si="1276"/>
        <v>0</v>
      </c>
      <c r="DL201" s="166">
        <f t="shared" si="1277"/>
        <v>0</v>
      </c>
      <c r="DM201" s="166">
        <f t="shared" si="1278"/>
        <v>0</v>
      </c>
      <c r="DN201" s="166">
        <f t="shared" si="1279"/>
        <v>0</v>
      </c>
      <c r="DO201" s="166">
        <f t="shared" si="1280"/>
        <v>0</v>
      </c>
      <c r="DP201" s="166">
        <f t="shared" si="1281"/>
        <v>0</v>
      </c>
      <c r="DQ201" s="166">
        <f t="shared" si="1282"/>
        <v>0</v>
      </c>
      <c r="DS201" s="166">
        <f t="shared" si="1475"/>
        <v>0</v>
      </c>
      <c r="DT201" s="166">
        <f t="shared" si="1475"/>
        <v>0</v>
      </c>
      <c r="DU201" s="166">
        <f t="shared" si="1475"/>
        <v>0</v>
      </c>
      <c r="DV201" s="166">
        <f t="shared" si="1475"/>
        <v>0</v>
      </c>
      <c r="DW201" s="166">
        <f t="shared" si="1475"/>
        <v>0</v>
      </c>
      <c r="DX201" s="166">
        <f t="shared" si="1475"/>
        <v>0</v>
      </c>
      <c r="DY201" s="166">
        <f t="shared" si="1475"/>
        <v>0</v>
      </c>
      <c r="DZ201" s="166">
        <f t="shared" si="1475"/>
        <v>0</v>
      </c>
      <c r="EA201" s="166">
        <f t="shared" si="1475"/>
        <v>0</v>
      </c>
      <c r="EB201" s="166">
        <f t="shared" si="1475"/>
        <v>0</v>
      </c>
      <c r="EC201" s="166">
        <f t="shared" si="1476"/>
        <v>0</v>
      </c>
      <c r="ED201" s="166">
        <f t="shared" si="1476"/>
        <v>0</v>
      </c>
      <c r="EE201" s="166">
        <f t="shared" si="1476"/>
        <v>0</v>
      </c>
      <c r="EF201" s="166">
        <f t="shared" si="1476"/>
        <v>0</v>
      </c>
      <c r="EG201" s="166">
        <f t="shared" si="1476"/>
        <v>0</v>
      </c>
      <c r="EH201" s="166">
        <f t="shared" si="1476"/>
        <v>0</v>
      </c>
      <c r="EI201" s="166">
        <f t="shared" si="1476"/>
        <v>0</v>
      </c>
      <c r="EJ201" s="166">
        <f t="shared" si="1476"/>
        <v>0</v>
      </c>
      <c r="EK201" s="166">
        <f t="shared" si="1476"/>
        <v>0</v>
      </c>
      <c r="EL201" s="166">
        <f t="shared" si="1476"/>
        <v>0</v>
      </c>
      <c r="EM201" s="166">
        <f t="shared" si="1477"/>
        <v>0</v>
      </c>
      <c r="EN201" s="166">
        <f t="shared" si="1477"/>
        <v>0</v>
      </c>
      <c r="EO201" s="166">
        <f t="shared" si="1477"/>
        <v>0</v>
      </c>
      <c r="EP201" s="166">
        <f t="shared" si="1477"/>
        <v>0</v>
      </c>
      <c r="EQ201" s="166">
        <f t="shared" si="1477"/>
        <v>0</v>
      </c>
      <c r="ER201" s="166">
        <f t="shared" si="1477"/>
        <v>0</v>
      </c>
      <c r="ES201" s="166">
        <f t="shared" si="1477"/>
        <v>0</v>
      </c>
      <c r="ET201" s="166">
        <f t="shared" si="1477"/>
        <v>0</v>
      </c>
      <c r="EU201" s="166">
        <f t="shared" si="1477"/>
        <v>0</v>
      </c>
      <c r="EV201" s="166">
        <f t="shared" si="1477"/>
        <v>0</v>
      </c>
      <c r="EW201" s="166">
        <f t="shared" si="1478"/>
        <v>0</v>
      </c>
      <c r="EX201" s="166">
        <f t="shared" si="1478"/>
        <v>0</v>
      </c>
      <c r="EY201" s="166">
        <f t="shared" si="1478"/>
        <v>0</v>
      </c>
      <c r="EZ201" s="166">
        <f t="shared" si="1478"/>
        <v>0</v>
      </c>
      <c r="FA201" s="166">
        <f t="shared" si="1478"/>
        <v>0</v>
      </c>
      <c r="FB201" s="166">
        <f t="shared" si="1478"/>
        <v>0</v>
      </c>
      <c r="FC201" s="166">
        <f t="shared" si="1478"/>
        <v>0</v>
      </c>
      <c r="FD201" s="166">
        <f t="shared" si="1478"/>
        <v>0</v>
      </c>
      <c r="FE201" s="166">
        <f t="shared" si="1478"/>
        <v>0</v>
      </c>
      <c r="FF201" s="166">
        <f t="shared" si="1478"/>
        <v>0</v>
      </c>
      <c r="FH201" s="166">
        <f t="shared" si="1434"/>
        <v>0</v>
      </c>
      <c r="FI201" s="166">
        <f t="shared" si="1442"/>
        <v>0</v>
      </c>
      <c r="FJ201" s="166">
        <f t="shared" si="1443"/>
        <v>0</v>
      </c>
      <c r="FK201" s="166">
        <f t="shared" si="1444"/>
        <v>0</v>
      </c>
      <c r="FL201" s="166">
        <f t="shared" si="1445"/>
        <v>0</v>
      </c>
      <c r="FM201" s="166">
        <f t="shared" si="1446"/>
        <v>0</v>
      </c>
      <c r="FN201" s="166">
        <f t="shared" si="1447"/>
        <v>0</v>
      </c>
      <c r="FO201" s="166">
        <f t="shared" si="1448"/>
        <v>0</v>
      </c>
      <c r="FP201" s="166">
        <f t="shared" si="1449"/>
        <v>0</v>
      </c>
      <c r="FQ201" s="166">
        <f t="shared" si="1450"/>
        <v>0</v>
      </c>
      <c r="FR201" s="166">
        <f t="shared" si="1451"/>
        <v>0</v>
      </c>
      <c r="FS201" s="166">
        <f t="shared" si="1452"/>
        <v>0</v>
      </c>
      <c r="FT201" s="166">
        <f t="shared" si="1453"/>
        <v>0</v>
      </c>
      <c r="FU201" s="166">
        <f t="shared" si="1454"/>
        <v>0</v>
      </c>
      <c r="FV201" s="166">
        <f t="shared" si="1455"/>
        <v>0</v>
      </c>
      <c r="FW201" s="166">
        <f t="shared" si="1456"/>
        <v>0</v>
      </c>
      <c r="FX201" s="166">
        <f t="shared" si="1440"/>
        <v>0</v>
      </c>
      <c r="FY201" s="166">
        <f t="shared" si="1457"/>
        <v>0</v>
      </c>
      <c r="FZ201" s="166">
        <f t="shared" si="1458"/>
        <v>0</v>
      </c>
      <c r="GA201" s="166">
        <f t="shared" si="1459"/>
        <v>0</v>
      </c>
      <c r="GB201" s="166">
        <f t="shared" si="1460"/>
        <v>0</v>
      </c>
      <c r="GC201" s="166">
        <f t="shared" si="1461"/>
        <v>0</v>
      </c>
      <c r="GD201" s="166">
        <f t="shared" si="1462"/>
        <v>0</v>
      </c>
      <c r="GE201" s="166">
        <f t="shared" si="1463"/>
        <v>0</v>
      </c>
      <c r="GF201" s="166">
        <f t="shared" si="1464"/>
        <v>0</v>
      </c>
      <c r="GG201" s="166">
        <f t="shared" si="1465"/>
        <v>0</v>
      </c>
      <c r="GH201" s="166">
        <f t="shared" si="1325"/>
        <v>0</v>
      </c>
      <c r="GI201" s="166">
        <f t="shared" si="1326"/>
        <v>0</v>
      </c>
      <c r="GJ201" s="166">
        <f t="shared" si="1327"/>
        <v>0</v>
      </c>
      <c r="GK201" s="166">
        <f t="shared" si="1328"/>
        <v>0</v>
      </c>
      <c r="GL201" s="166">
        <f t="shared" si="1329"/>
        <v>0</v>
      </c>
      <c r="GM201" s="166">
        <f t="shared" si="1330"/>
        <v>0</v>
      </c>
      <c r="GN201" s="166">
        <f t="shared" si="1331"/>
        <v>0</v>
      </c>
      <c r="GO201" s="166">
        <f t="shared" si="1332"/>
        <v>0</v>
      </c>
      <c r="GP201" s="166">
        <f t="shared" si="1333"/>
        <v>0</v>
      </c>
      <c r="GQ201" s="166">
        <f t="shared" si="1334"/>
        <v>0</v>
      </c>
      <c r="GR201" s="166">
        <f t="shared" si="1335"/>
        <v>0</v>
      </c>
      <c r="GS201" s="166">
        <f t="shared" si="1336"/>
        <v>0</v>
      </c>
      <c r="GT201" s="166">
        <f t="shared" si="1337"/>
        <v>0</v>
      </c>
      <c r="GU201" s="166">
        <f t="shared" si="1338"/>
        <v>0</v>
      </c>
      <c r="GW201" s="166">
        <f t="shared" si="1339"/>
        <v>0</v>
      </c>
      <c r="GX201" s="166">
        <f t="shared" si="1466"/>
        <v>0</v>
      </c>
      <c r="GY201" s="166">
        <f t="shared" si="1466"/>
        <v>0</v>
      </c>
      <c r="GZ201" s="166">
        <f t="shared" si="1466"/>
        <v>0</v>
      </c>
      <c r="HA201" s="166">
        <f t="shared" si="1466"/>
        <v>0</v>
      </c>
      <c r="HB201" s="166">
        <f t="shared" si="1466"/>
        <v>0</v>
      </c>
      <c r="HC201" s="166">
        <f t="shared" si="1466"/>
        <v>0</v>
      </c>
      <c r="HD201" s="166">
        <f t="shared" si="1466"/>
        <v>0</v>
      </c>
      <c r="HE201" s="166">
        <f t="shared" si="1466"/>
        <v>0</v>
      </c>
      <c r="HF201" s="166">
        <f t="shared" si="1466"/>
        <v>0</v>
      </c>
      <c r="HG201" s="166">
        <f t="shared" si="1466"/>
        <v>0</v>
      </c>
      <c r="HH201" s="166">
        <f t="shared" si="1466"/>
        <v>0</v>
      </c>
      <c r="HI201" s="166">
        <f t="shared" si="1466"/>
        <v>0</v>
      </c>
      <c r="HJ201" s="166">
        <f t="shared" si="1466"/>
        <v>0</v>
      </c>
      <c r="HK201" s="166">
        <f t="shared" si="1466"/>
        <v>0</v>
      </c>
      <c r="HL201" s="166">
        <f t="shared" si="1466"/>
        <v>0</v>
      </c>
      <c r="HM201" s="166">
        <f t="shared" si="1466"/>
        <v>0</v>
      </c>
      <c r="HN201" s="166">
        <f t="shared" si="1441"/>
        <v>0</v>
      </c>
      <c r="HO201" s="166">
        <f t="shared" si="1441"/>
        <v>0</v>
      </c>
      <c r="HP201" s="166">
        <f t="shared" si="1441"/>
        <v>0</v>
      </c>
      <c r="HQ201" s="166">
        <f t="shared" si="1441"/>
        <v>0</v>
      </c>
      <c r="HR201" s="166">
        <f t="shared" si="1441"/>
        <v>0</v>
      </c>
      <c r="HS201" s="166">
        <f t="shared" si="1441"/>
        <v>0</v>
      </c>
      <c r="HT201" s="166">
        <f t="shared" si="1441"/>
        <v>0</v>
      </c>
      <c r="HU201" s="166">
        <f t="shared" si="1441"/>
        <v>0</v>
      </c>
      <c r="HV201" s="166">
        <f t="shared" si="1441"/>
        <v>0</v>
      </c>
      <c r="HW201" s="166">
        <f t="shared" si="1441"/>
        <v>0</v>
      </c>
      <c r="HX201" s="166">
        <f t="shared" si="1441"/>
        <v>0</v>
      </c>
      <c r="HY201" s="166">
        <f t="shared" si="1441"/>
        <v>0</v>
      </c>
      <c r="HZ201" s="166">
        <f t="shared" si="1441"/>
        <v>0</v>
      </c>
      <c r="IA201" s="166">
        <f t="shared" si="1441"/>
        <v>0</v>
      </c>
      <c r="IB201" s="166">
        <f t="shared" si="1441"/>
        <v>0</v>
      </c>
      <c r="IC201" s="166">
        <f t="shared" si="1467"/>
        <v>0</v>
      </c>
      <c r="ID201" s="166">
        <f t="shared" si="1467"/>
        <v>0</v>
      </c>
      <c r="IE201" s="166">
        <f t="shared" si="1467"/>
        <v>0</v>
      </c>
      <c r="IF201" s="166">
        <f t="shared" si="1343"/>
        <v>0</v>
      </c>
      <c r="IG201" s="166">
        <f t="shared" si="1344"/>
        <v>0</v>
      </c>
      <c r="IH201" s="166">
        <f t="shared" si="1345"/>
        <v>0</v>
      </c>
      <c r="II201" s="166">
        <f t="shared" si="1346"/>
        <v>0</v>
      </c>
      <c r="IJ201" s="166">
        <f t="shared" si="1347"/>
        <v>0</v>
      </c>
      <c r="IL201" s="166">
        <f t="shared" ref="IL201:IU205" si="1479">IF(GW201=1,1,0)</f>
        <v>0</v>
      </c>
      <c r="IM201" s="166">
        <f t="shared" si="1479"/>
        <v>0</v>
      </c>
      <c r="IN201" s="166">
        <f t="shared" si="1479"/>
        <v>0</v>
      </c>
      <c r="IO201" s="166">
        <f t="shared" si="1479"/>
        <v>0</v>
      </c>
      <c r="IP201" s="166">
        <f t="shared" si="1479"/>
        <v>0</v>
      </c>
      <c r="IQ201" s="166">
        <f t="shared" si="1479"/>
        <v>0</v>
      </c>
      <c r="IR201" s="166">
        <f t="shared" si="1479"/>
        <v>0</v>
      </c>
      <c r="IS201" s="166">
        <f t="shared" si="1479"/>
        <v>0</v>
      </c>
      <c r="IT201" s="166">
        <f t="shared" si="1479"/>
        <v>0</v>
      </c>
      <c r="IU201" s="166">
        <f t="shared" si="1479"/>
        <v>0</v>
      </c>
      <c r="IV201" s="166">
        <f t="shared" ref="IV201:JE205" si="1480">IF(HG201=1,1,0)</f>
        <v>0</v>
      </c>
      <c r="IW201" s="166">
        <f t="shared" si="1480"/>
        <v>0</v>
      </c>
      <c r="IX201" s="166">
        <f t="shared" si="1480"/>
        <v>0</v>
      </c>
      <c r="IY201" s="166">
        <f t="shared" si="1480"/>
        <v>0</v>
      </c>
      <c r="IZ201" s="166">
        <f t="shared" si="1480"/>
        <v>0</v>
      </c>
      <c r="JA201" s="166">
        <f t="shared" si="1480"/>
        <v>0</v>
      </c>
      <c r="JB201" s="166">
        <f t="shared" si="1480"/>
        <v>0</v>
      </c>
      <c r="JC201" s="166">
        <f t="shared" si="1480"/>
        <v>0</v>
      </c>
      <c r="JD201" s="166">
        <f t="shared" si="1480"/>
        <v>0</v>
      </c>
      <c r="JE201" s="166">
        <f t="shared" si="1480"/>
        <v>0</v>
      </c>
      <c r="JF201" s="166">
        <f t="shared" ref="JF201:JO205" si="1481">IF(HQ201=1,1,0)</f>
        <v>0</v>
      </c>
      <c r="JG201" s="166">
        <f t="shared" si="1481"/>
        <v>0</v>
      </c>
      <c r="JH201" s="166">
        <f t="shared" si="1481"/>
        <v>0</v>
      </c>
      <c r="JI201" s="166">
        <f t="shared" si="1481"/>
        <v>0</v>
      </c>
      <c r="JJ201" s="166">
        <f t="shared" si="1481"/>
        <v>0</v>
      </c>
      <c r="JK201" s="166">
        <f t="shared" si="1481"/>
        <v>0</v>
      </c>
      <c r="JL201" s="166">
        <f t="shared" si="1481"/>
        <v>0</v>
      </c>
      <c r="JM201" s="166">
        <f t="shared" si="1481"/>
        <v>0</v>
      </c>
      <c r="JN201" s="166">
        <f t="shared" si="1481"/>
        <v>0</v>
      </c>
      <c r="JO201" s="166">
        <f t="shared" si="1481"/>
        <v>0</v>
      </c>
      <c r="JP201" s="166">
        <f t="shared" ref="JP201:JY205" si="1482">IF(IA201=1,1,0)</f>
        <v>0</v>
      </c>
      <c r="JQ201" s="166">
        <f t="shared" si="1482"/>
        <v>0</v>
      </c>
      <c r="JR201" s="166">
        <f t="shared" si="1482"/>
        <v>0</v>
      </c>
      <c r="JS201" s="166">
        <f t="shared" si="1482"/>
        <v>0</v>
      </c>
      <c r="JT201" s="166">
        <f t="shared" si="1482"/>
        <v>0</v>
      </c>
      <c r="JU201" s="166">
        <f t="shared" si="1482"/>
        <v>0</v>
      </c>
      <c r="JV201" s="166">
        <f t="shared" si="1482"/>
        <v>0</v>
      </c>
      <c r="JW201" s="166">
        <f t="shared" si="1482"/>
        <v>0</v>
      </c>
      <c r="JX201" s="166">
        <f t="shared" si="1482"/>
        <v>0</v>
      </c>
      <c r="JY201" s="166">
        <f t="shared" si="1482"/>
        <v>0</v>
      </c>
      <c r="JZ201" s="167" t="str">
        <f>IF(MAX(IL201:JY201)=1,CONCATENATE("If no, risk for 1) incorrect utility allowance and 2) incorrect gross rent of the proposed unit."),"")</f>
        <v/>
      </c>
    </row>
    <row r="202" spans="1:286" ht="12.95" customHeight="1" x14ac:dyDescent="0.25">
      <c r="A202" s="285" t="s">
        <v>328</v>
      </c>
      <c r="B202" s="285" t="s">
        <v>328</v>
      </c>
      <c r="C202" s="285" t="s">
        <v>328</v>
      </c>
      <c r="D202" s="285" t="s">
        <v>328</v>
      </c>
      <c r="E202" s="285" t="s">
        <v>328</v>
      </c>
      <c r="F202" s="285" t="s">
        <v>328</v>
      </c>
      <c r="G202" s="285" t="s">
        <v>328</v>
      </c>
      <c r="H202" s="285" t="s">
        <v>328</v>
      </c>
      <c r="I202" s="285" t="s">
        <v>328</v>
      </c>
      <c r="J202" s="285" t="s">
        <v>328</v>
      </c>
      <c r="K202" s="285" t="s">
        <v>328</v>
      </c>
      <c r="L202" s="285" t="s">
        <v>328</v>
      </c>
      <c r="M202" s="285" t="s">
        <v>328</v>
      </c>
      <c r="N202" s="285" t="s">
        <v>328</v>
      </c>
      <c r="O202" s="285" t="s">
        <v>328</v>
      </c>
      <c r="P202" s="285" t="s">
        <v>328</v>
      </c>
      <c r="Q202" s="285" t="s">
        <v>328</v>
      </c>
      <c r="R202" s="154" t="str">
        <f t="shared" si="1239"/>
        <v/>
      </c>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298"/>
      <c r="BH202" s="299"/>
      <c r="BI202" s="299"/>
      <c r="BJ202" s="299"/>
      <c r="BK202" s="299"/>
      <c r="BL202" s="299"/>
      <c r="BM202" s="299"/>
      <c r="BN202" s="299"/>
      <c r="BO202" s="299"/>
      <c r="BP202" s="299"/>
      <c r="BQ202" s="299"/>
      <c r="BR202" s="299"/>
      <c r="BS202" s="299"/>
      <c r="BT202" s="299"/>
      <c r="BU202" s="299"/>
      <c r="BV202" s="299"/>
      <c r="BW202" s="300"/>
      <c r="BX202" s="8"/>
      <c r="BY202" s="146"/>
      <c r="BZ202" s="158" t="str">
        <f t="shared" si="1472"/>
        <v/>
      </c>
      <c r="CA202" s="166">
        <f t="shared" si="1473"/>
        <v>0</v>
      </c>
      <c r="CB202" s="166">
        <f t="shared" si="1474"/>
        <v>0</v>
      </c>
      <c r="CD202" s="166">
        <f t="shared" si="1243"/>
        <v>0</v>
      </c>
      <c r="CE202" s="166">
        <f t="shared" si="1244"/>
        <v>0</v>
      </c>
      <c r="CF202" s="166">
        <f t="shared" si="1245"/>
        <v>0</v>
      </c>
      <c r="CG202" s="166">
        <f t="shared" si="1246"/>
        <v>0</v>
      </c>
      <c r="CH202" s="166">
        <f t="shared" si="1247"/>
        <v>0</v>
      </c>
      <c r="CI202" s="166">
        <f t="shared" si="1248"/>
        <v>0</v>
      </c>
      <c r="CJ202" s="166">
        <f t="shared" si="1249"/>
        <v>0</v>
      </c>
      <c r="CK202" s="166">
        <f t="shared" si="1250"/>
        <v>0</v>
      </c>
      <c r="CL202" s="166">
        <f t="shared" si="1251"/>
        <v>0</v>
      </c>
      <c r="CM202" s="166">
        <f t="shared" si="1252"/>
        <v>0</v>
      </c>
      <c r="CN202" s="166">
        <f t="shared" si="1253"/>
        <v>0</v>
      </c>
      <c r="CO202" s="166">
        <f t="shared" si="1254"/>
        <v>0</v>
      </c>
      <c r="CP202" s="166">
        <f t="shared" si="1255"/>
        <v>0</v>
      </c>
      <c r="CQ202" s="166">
        <f t="shared" si="1256"/>
        <v>0</v>
      </c>
      <c r="CR202" s="166">
        <f t="shared" si="1257"/>
        <v>0</v>
      </c>
      <c r="CS202" s="166">
        <f t="shared" si="1258"/>
        <v>0</v>
      </c>
      <c r="CT202" s="166">
        <f t="shared" si="1259"/>
        <v>0</v>
      </c>
      <c r="CU202" s="166">
        <f t="shared" si="1260"/>
        <v>0</v>
      </c>
      <c r="CV202" s="166">
        <f t="shared" si="1261"/>
        <v>0</v>
      </c>
      <c r="CW202" s="166">
        <f t="shared" si="1262"/>
        <v>0</v>
      </c>
      <c r="CX202" s="166">
        <f t="shared" si="1263"/>
        <v>0</v>
      </c>
      <c r="CY202" s="166">
        <f t="shared" si="1264"/>
        <v>0</v>
      </c>
      <c r="CZ202" s="166">
        <f t="shared" si="1265"/>
        <v>0</v>
      </c>
      <c r="DA202" s="166">
        <f t="shared" si="1266"/>
        <v>0</v>
      </c>
      <c r="DB202" s="166">
        <f t="shared" si="1267"/>
        <v>0</v>
      </c>
      <c r="DC202" s="166">
        <f t="shared" si="1268"/>
        <v>0</v>
      </c>
      <c r="DD202" s="166">
        <f t="shared" si="1269"/>
        <v>0</v>
      </c>
      <c r="DE202" s="166">
        <f t="shared" si="1270"/>
        <v>0</v>
      </c>
      <c r="DF202" s="166">
        <f t="shared" si="1271"/>
        <v>0</v>
      </c>
      <c r="DG202" s="166">
        <f t="shared" si="1272"/>
        <v>0</v>
      </c>
      <c r="DH202" s="166">
        <f t="shared" si="1273"/>
        <v>0</v>
      </c>
      <c r="DI202" s="166">
        <f t="shared" si="1274"/>
        <v>0</v>
      </c>
      <c r="DJ202" s="166">
        <f t="shared" si="1275"/>
        <v>0</v>
      </c>
      <c r="DK202" s="166">
        <f t="shared" si="1276"/>
        <v>0</v>
      </c>
      <c r="DL202" s="166">
        <f t="shared" si="1277"/>
        <v>0</v>
      </c>
      <c r="DM202" s="166">
        <f t="shared" si="1278"/>
        <v>0</v>
      </c>
      <c r="DN202" s="166">
        <f t="shared" si="1279"/>
        <v>0</v>
      </c>
      <c r="DO202" s="166">
        <f t="shared" si="1280"/>
        <v>0</v>
      </c>
      <c r="DP202" s="166">
        <f t="shared" si="1281"/>
        <v>0</v>
      </c>
      <c r="DQ202" s="166">
        <f t="shared" si="1282"/>
        <v>0</v>
      </c>
      <c r="DS202" s="166">
        <f t="shared" si="1475"/>
        <v>0</v>
      </c>
      <c r="DT202" s="166">
        <f t="shared" si="1475"/>
        <v>0</v>
      </c>
      <c r="DU202" s="166">
        <f t="shared" si="1475"/>
        <v>0</v>
      </c>
      <c r="DV202" s="166">
        <f t="shared" si="1475"/>
        <v>0</v>
      </c>
      <c r="DW202" s="166">
        <f t="shared" si="1475"/>
        <v>0</v>
      </c>
      <c r="DX202" s="166">
        <f t="shared" si="1475"/>
        <v>0</v>
      </c>
      <c r="DY202" s="166">
        <f t="shared" si="1475"/>
        <v>0</v>
      </c>
      <c r="DZ202" s="166">
        <f t="shared" si="1475"/>
        <v>0</v>
      </c>
      <c r="EA202" s="166">
        <f t="shared" si="1475"/>
        <v>0</v>
      </c>
      <c r="EB202" s="166">
        <f t="shared" si="1475"/>
        <v>0</v>
      </c>
      <c r="EC202" s="166">
        <f t="shared" si="1476"/>
        <v>0</v>
      </c>
      <c r="ED202" s="166">
        <f t="shared" si="1476"/>
        <v>0</v>
      </c>
      <c r="EE202" s="166">
        <f t="shared" si="1476"/>
        <v>0</v>
      </c>
      <c r="EF202" s="166">
        <f t="shared" si="1476"/>
        <v>0</v>
      </c>
      <c r="EG202" s="166">
        <f t="shared" si="1476"/>
        <v>0</v>
      </c>
      <c r="EH202" s="166">
        <f t="shared" si="1476"/>
        <v>0</v>
      </c>
      <c r="EI202" s="166">
        <f t="shared" si="1476"/>
        <v>0</v>
      </c>
      <c r="EJ202" s="166">
        <f t="shared" si="1476"/>
        <v>0</v>
      </c>
      <c r="EK202" s="166">
        <f t="shared" si="1476"/>
        <v>0</v>
      </c>
      <c r="EL202" s="166">
        <f t="shared" si="1476"/>
        <v>0</v>
      </c>
      <c r="EM202" s="166">
        <f t="shared" si="1477"/>
        <v>0</v>
      </c>
      <c r="EN202" s="166">
        <f t="shared" si="1477"/>
        <v>0</v>
      </c>
      <c r="EO202" s="166">
        <f t="shared" si="1477"/>
        <v>0</v>
      </c>
      <c r="EP202" s="166">
        <f t="shared" si="1477"/>
        <v>0</v>
      </c>
      <c r="EQ202" s="166">
        <f t="shared" si="1477"/>
        <v>0</v>
      </c>
      <c r="ER202" s="166">
        <f t="shared" si="1477"/>
        <v>0</v>
      </c>
      <c r="ES202" s="166">
        <f t="shared" si="1477"/>
        <v>0</v>
      </c>
      <c r="ET202" s="166">
        <f t="shared" si="1477"/>
        <v>0</v>
      </c>
      <c r="EU202" s="166">
        <f t="shared" si="1477"/>
        <v>0</v>
      </c>
      <c r="EV202" s="166">
        <f t="shared" si="1477"/>
        <v>0</v>
      </c>
      <c r="EW202" s="166">
        <f t="shared" si="1478"/>
        <v>0</v>
      </c>
      <c r="EX202" s="166">
        <f t="shared" si="1478"/>
        <v>0</v>
      </c>
      <c r="EY202" s="166">
        <f t="shared" si="1478"/>
        <v>0</v>
      </c>
      <c r="EZ202" s="166">
        <f t="shared" si="1478"/>
        <v>0</v>
      </c>
      <c r="FA202" s="166">
        <f t="shared" si="1478"/>
        <v>0</v>
      </c>
      <c r="FB202" s="166">
        <f t="shared" si="1478"/>
        <v>0</v>
      </c>
      <c r="FC202" s="166">
        <f t="shared" si="1478"/>
        <v>0</v>
      </c>
      <c r="FD202" s="166">
        <f t="shared" si="1478"/>
        <v>0</v>
      </c>
      <c r="FE202" s="166">
        <f t="shared" si="1478"/>
        <v>0</v>
      </c>
      <c r="FF202" s="166">
        <f t="shared" si="1478"/>
        <v>0</v>
      </c>
      <c r="FH202" s="166">
        <f t="shared" si="1434"/>
        <v>0</v>
      </c>
      <c r="FI202" s="166">
        <f t="shared" si="1442"/>
        <v>0</v>
      </c>
      <c r="FJ202" s="166">
        <f t="shared" si="1443"/>
        <v>0</v>
      </c>
      <c r="FK202" s="166">
        <f t="shared" si="1444"/>
        <v>0</v>
      </c>
      <c r="FL202" s="166">
        <f t="shared" si="1445"/>
        <v>0</v>
      </c>
      <c r="FM202" s="166">
        <f t="shared" si="1446"/>
        <v>0</v>
      </c>
      <c r="FN202" s="166">
        <f t="shared" si="1447"/>
        <v>0</v>
      </c>
      <c r="FO202" s="166">
        <f t="shared" si="1448"/>
        <v>0</v>
      </c>
      <c r="FP202" s="166">
        <f t="shared" si="1449"/>
        <v>0</v>
      </c>
      <c r="FQ202" s="166">
        <f t="shared" si="1450"/>
        <v>0</v>
      </c>
      <c r="FR202" s="166">
        <f t="shared" si="1451"/>
        <v>0</v>
      </c>
      <c r="FS202" s="166">
        <f t="shared" si="1452"/>
        <v>0</v>
      </c>
      <c r="FT202" s="166">
        <f t="shared" si="1453"/>
        <v>0</v>
      </c>
      <c r="FU202" s="166">
        <f t="shared" si="1454"/>
        <v>0</v>
      </c>
      <c r="FV202" s="166">
        <f t="shared" si="1455"/>
        <v>0</v>
      </c>
      <c r="FW202" s="166">
        <f t="shared" si="1456"/>
        <v>0</v>
      </c>
      <c r="FX202" s="166">
        <f t="shared" si="1440"/>
        <v>0</v>
      </c>
      <c r="FY202" s="166">
        <f t="shared" si="1457"/>
        <v>0</v>
      </c>
      <c r="FZ202" s="166">
        <f t="shared" si="1458"/>
        <v>0</v>
      </c>
      <c r="GA202" s="166">
        <f t="shared" si="1459"/>
        <v>0</v>
      </c>
      <c r="GB202" s="166">
        <f t="shared" si="1460"/>
        <v>0</v>
      </c>
      <c r="GC202" s="166">
        <f t="shared" si="1461"/>
        <v>0</v>
      </c>
      <c r="GD202" s="166">
        <f t="shared" si="1462"/>
        <v>0</v>
      </c>
      <c r="GE202" s="166">
        <f t="shared" si="1463"/>
        <v>0</v>
      </c>
      <c r="GF202" s="166">
        <f t="shared" si="1464"/>
        <v>0</v>
      </c>
      <c r="GG202" s="166">
        <f t="shared" si="1465"/>
        <v>0</v>
      </c>
      <c r="GH202" s="166">
        <f t="shared" si="1325"/>
        <v>0</v>
      </c>
      <c r="GI202" s="166">
        <f t="shared" si="1326"/>
        <v>0</v>
      </c>
      <c r="GJ202" s="166">
        <f t="shared" si="1327"/>
        <v>0</v>
      </c>
      <c r="GK202" s="166">
        <f t="shared" si="1328"/>
        <v>0</v>
      </c>
      <c r="GL202" s="166">
        <f t="shared" si="1329"/>
        <v>0</v>
      </c>
      <c r="GM202" s="166">
        <f t="shared" si="1330"/>
        <v>0</v>
      </c>
      <c r="GN202" s="166">
        <f t="shared" si="1331"/>
        <v>0</v>
      </c>
      <c r="GO202" s="166">
        <f t="shared" si="1332"/>
        <v>0</v>
      </c>
      <c r="GP202" s="166">
        <f t="shared" si="1333"/>
        <v>0</v>
      </c>
      <c r="GQ202" s="166">
        <f t="shared" si="1334"/>
        <v>0</v>
      </c>
      <c r="GR202" s="166">
        <f t="shared" si="1335"/>
        <v>0</v>
      </c>
      <c r="GS202" s="166">
        <f t="shared" si="1336"/>
        <v>0</v>
      </c>
      <c r="GT202" s="166">
        <f t="shared" si="1337"/>
        <v>0</v>
      </c>
      <c r="GU202" s="166">
        <f t="shared" si="1338"/>
        <v>0</v>
      </c>
      <c r="GW202" s="166">
        <f t="shared" si="1339"/>
        <v>0</v>
      </c>
      <c r="GX202" s="166">
        <f t="shared" si="1466"/>
        <v>0</v>
      </c>
      <c r="GY202" s="166">
        <f t="shared" si="1466"/>
        <v>0</v>
      </c>
      <c r="GZ202" s="166">
        <f t="shared" si="1466"/>
        <v>0</v>
      </c>
      <c r="HA202" s="166">
        <f t="shared" si="1466"/>
        <v>0</v>
      </c>
      <c r="HB202" s="166">
        <f t="shared" si="1466"/>
        <v>0</v>
      </c>
      <c r="HC202" s="166">
        <f t="shared" si="1466"/>
        <v>0</v>
      </c>
      <c r="HD202" s="166">
        <f t="shared" si="1466"/>
        <v>0</v>
      </c>
      <c r="HE202" s="166">
        <f t="shared" si="1466"/>
        <v>0</v>
      </c>
      <c r="HF202" s="166">
        <f t="shared" si="1466"/>
        <v>0</v>
      </c>
      <c r="HG202" s="166">
        <f t="shared" si="1466"/>
        <v>0</v>
      </c>
      <c r="HH202" s="166">
        <f t="shared" si="1466"/>
        <v>0</v>
      </c>
      <c r="HI202" s="166">
        <f t="shared" si="1466"/>
        <v>0</v>
      </c>
      <c r="HJ202" s="166">
        <f t="shared" si="1466"/>
        <v>0</v>
      </c>
      <c r="HK202" s="166">
        <f t="shared" si="1466"/>
        <v>0</v>
      </c>
      <c r="HL202" s="166">
        <f t="shared" si="1466"/>
        <v>0</v>
      </c>
      <c r="HM202" s="166">
        <f t="shared" si="1466"/>
        <v>0</v>
      </c>
      <c r="HN202" s="166">
        <f t="shared" si="1441"/>
        <v>0</v>
      </c>
      <c r="HO202" s="166">
        <f t="shared" si="1441"/>
        <v>0</v>
      </c>
      <c r="HP202" s="166">
        <f t="shared" si="1441"/>
        <v>0</v>
      </c>
      <c r="HQ202" s="166">
        <f t="shared" si="1441"/>
        <v>0</v>
      </c>
      <c r="HR202" s="166">
        <f t="shared" si="1441"/>
        <v>0</v>
      </c>
      <c r="HS202" s="166">
        <f t="shared" si="1441"/>
        <v>0</v>
      </c>
      <c r="HT202" s="166">
        <f t="shared" si="1441"/>
        <v>0</v>
      </c>
      <c r="HU202" s="166">
        <f t="shared" si="1441"/>
        <v>0</v>
      </c>
      <c r="HV202" s="166">
        <f t="shared" si="1441"/>
        <v>0</v>
      </c>
      <c r="HW202" s="166">
        <f t="shared" si="1441"/>
        <v>0</v>
      </c>
      <c r="HX202" s="166">
        <f t="shared" si="1441"/>
        <v>0</v>
      </c>
      <c r="HY202" s="166">
        <f t="shared" si="1441"/>
        <v>0</v>
      </c>
      <c r="HZ202" s="166">
        <f t="shared" si="1441"/>
        <v>0</v>
      </c>
      <c r="IA202" s="166">
        <f t="shared" si="1441"/>
        <v>0</v>
      </c>
      <c r="IB202" s="166">
        <f t="shared" si="1441"/>
        <v>0</v>
      </c>
      <c r="IC202" s="166">
        <f t="shared" si="1467"/>
        <v>0</v>
      </c>
      <c r="ID202" s="166">
        <f t="shared" si="1467"/>
        <v>0</v>
      </c>
      <c r="IE202" s="166">
        <f t="shared" si="1467"/>
        <v>0</v>
      </c>
      <c r="IF202" s="166">
        <f t="shared" si="1343"/>
        <v>0</v>
      </c>
      <c r="IG202" s="166">
        <f t="shared" si="1344"/>
        <v>0</v>
      </c>
      <c r="IH202" s="166">
        <f t="shared" si="1345"/>
        <v>0</v>
      </c>
      <c r="II202" s="166">
        <f t="shared" si="1346"/>
        <v>0</v>
      </c>
      <c r="IJ202" s="166">
        <f t="shared" si="1347"/>
        <v>0</v>
      </c>
      <c r="IL202" s="166">
        <f t="shared" si="1479"/>
        <v>0</v>
      </c>
      <c r="IM202" s="166">
        <f t="shared" si="1479"/>
        <v>0</v>
      </c>
      <c r="IN202" s="166">
        <f t="shared" si="1479"/>
        <v>0</v>
      </c>
      <c r="IO202" s="166">
        <f t="shared" si="1479"/>
        <v>0</v>
      </c>
      <c r="IP202" s="166">
        <f t="shared" si="1479"/>
        <v>0</v>
      </c>
      <c r="IQ202" s="166">
        <f t="shared" si="1479"/>
        <v>0</v>
      </c>
      <c r="IR202" s="166">
        <f t="shared" si="1479"/>
        <v>0</v>
      </c>
      <c r="IS202" s="166">
        <f t="shared" si="1479"/>
        <v>0</v>
      </c>
      <c r="IT202" s="166">
        <f t="shared" si="1479"/>
        <v>0</v>
      </c>
      <c r="IU202" s="166">
        <f t="shared" si="1479"/>
        <v>0</v>
      </c>
      <c r="IV202" s="166">
        <f t="shared" si="1480"/>
        <v>0</v>
      </c>
      <c r="IW202" s="166">
        <f t="shared" si="1480"/>
        <v>0</v>
      </c>
      <c r="IX202" s="166">
        <f t="shared" si="1480"/>
        <v>0</v>
      </c>
      <c r="IY202" s="166">
        <f t="shared" si="1480"/>
        <v>0</v>
      </c>
      <c r="IZ202" s="166">
        <f t="shared" si="1480"/>
        <v>0</v>
      </c>
      <c r="JA202" s="166">
        <f t="shared" si="1480"/>
        <v>0</v>
      </c>
      <c r="JB202" s="166">
        <f t="shared" si="1480"/>
        <v>0</v>
      </c>
      <c r="JC202" s="166">
        <f t="shared" si="1480"/>
        <v>0</v>
      </c>
      <c r="JD202" s="166">
        <f t="shared" si="1480"/>
        <v>0</v>
      </c>
      <c r="JE202" s="166">
        <f t="shared" si="1480"/>
        <v>0</v>
      </c>
      <c r="JF202" s="166">
        <f t="shared" si="1481"/>
        <v>0</v>
      </c>
      <c r="JG202" s="166">
        <f t="shared" si="1481"/>
        <v>0</v>
      </c>
      <c r="JH202" s="166">
        <f t="shared" si="1481"/>
        <v>0</v>
      </c>
      <c r="JI202" s="166">
        <f t="shared" si="1481"/>
        <v>0</v>
      </c>
      <c r="JJ202" s="166">
        <f t="shared" si="1481"/>
        <v>0</v>
      </c>
      <c r="JK202" s="166">
        <f t="shared" si="1481"/>
        <v>0</v>
      </c>
      <c r="JL202" s="166">
        <f t="shared" si="1481"/>
        <v>0</v>
      </c>
      <c r="JM202" s="166">
        <f t="shared" si="1481"/>
        <v>0</v>
      </c>
      <c r="JN202" s="166">
        <f t="shared" si="1481"/>
        <v>0</v>
      </c>
      <c r="JO202" s="166">
        <f t="shared" si="1481"/>
        <v>0</v>
      </c>
      <c r="JP202" s="166">
        <f t="shared" si="1482"/>
        <v>0</v>
      </c>
      <c r="JQ202" s="166">
        <f t="shared" si="1482"/>
        <v>0</v>
      </c>
      <c r="JR202" s="166">
        <f t="shared" si="1482"/>
        <v>0</v>
      </c>
      <c r="JS202" s="166">
        <f t="shared" si="1482"/>
        <v>0</v>
      </c>
      <c r="JT202" s="166">
        <f t="shared" si="1482"/>
        <v>0</v>
      </c>
      <c r="JU202" s="166">
        <f t="shared" si="1482"/>
        <v>0</v>
      </c>
      <c r="JV202" s="166">
        <f t="shared" si="1482"/>
        <v>0</v>
      </c>
      <c r="JW202" s="166">
        <f t="shared" si="1482"/>
        <v>0</v>
      </c>
      <c r="JX202" s="166">
        <f t="shared" si="1482"/>
        <v>0</v>
      </c>
      <c r="JY202" s="166">
        <f t="shared" si="1482"/>
        <v>0</v>
      </c>
      <c r="JZ202" s="167" t="str">
        <f>IF(MAX(IL202:JY202)=1,CONCATENATE("If no, risk for inelligible proposed unit."),"")</f>
        <v/>
      </c>
    </row>
    <row r="203" spans="1:286" ht="12.95" customHeight="1" x14ac:dyDescent="0.25">
      <c r="A203" s="285" t="s">
        <v>326</v>
      </c>
      <c r="B203" s="285" t="s">
        <v>326</v>
      </c>
      <c r="C203" s="285" t="s">
        <v>326</v>
      </c>
      <c r="D203" s="285" t="s">
        <v>326</v>
      </c>
      <c r="E203" s="285" t="s">
        <v>326</v>
      </c>
      <c r="F203" s="285" t="s">
        <v>326</v>
      </c>
      <c r="G203" s="285" t="s">
        <v>326</v>
      </c>
      <c r="H203" s="285" t="s">
        <v>326</v>
      </c>
      <c r="I203" s="285" t="s">
        <v>326</v>
      </c>
      <c r="J203" s="285" t="s">
        <v>326</v>
      </c>
      <c r="K203" s="285" t="s">
        <v>326</v>
      </c>
      <c r="L203" s="285" t="s">
        <v>326</v>
      </c>
      <c r="M203" s="285" t="s">
        <v>326</v>
      </c>
      <c r="N203" s="285" t="s">
        <v>326</v>
      </c>
      <c r="O203" s="285" t="s">
        <v>326</v>
      </c>
      <c r="P203" s="285" t="s">
        <v>326</v>
      </c>
      <c r="Q203" s="285" t="s">
        <v>326</v>
      </c>
      <c r="R203" s="154" t="str">
        <f t="shared" si="1239"/>
        <v/>
      </c>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298"/>
      <c r="BH203" s="299"/>
      <c r="BI203" s="299"/>
      <c r="BJ203" s="299"/>
      <c r="BK203" s="299"/>
      <c r="BL203" s="299"/>
      <c r="BM203" s="299"/>
      <c r="BN203" s="299"/>
      <c r="BO203" s="299"/>
      <c r="BP203" s="299"/>
      <c r="BQ203" s="299"/>
      <c r="BR203" s="299"/>
      <c r="BS203" s="299"/>
      <c r="BT203" s="299"/>
      <c r="BU203" s="299"/>
      <c r="BV203" s="299"/>
      <c r="BW203" s="300"/>
      <c r="BX203" s="8"/>
      <c r="BY203" s="146"/>
      <c r="BZ203" s="158" t="str">
        <f t="shared" si="1472"/>
        <v/>
      </c>
      <c r="CA203" s="166">
        <f t="shared" si="1473"/>
        <v>0</v>
      </c>
      <c r="CB203" s="166">
        <f t="shared" si="1474"/>
        <v>0</v>
      </c>
      <c r="CD203" s="166">
        <f t="shared" si="1243"/>
        <v>0</v>
      </c>
      <c r="CE203" s="166">
        <f t="shared" si="1244"/>
        <v>0</v>
      </c>
      <c r="CF203" s="166">
        <f t="shared" si="1245"/>
        <v>0</v>
      </c>
      <c r="CG203" s="166">
        <f t="shared" si="1246"/>
        <v>0</v>
      </c>
      <c r="CH203" s="166">
        <f t="shared" si="1247"/>
        <v>0</v>
      </c>
      <c r="CI203" s="166">
        <f t="shared" si="1248"/>
        <v>0</v>
      </c>
      <c r="CJ203" s="166">
        <f t="shared" si="1249"/>
        <v>0</v>
      </c>
      <c r="CK203" s="166">
        <f t="shared" si="1250"/>
        <v>0</v>
      </c>
      <c r="CL203" s="166">
        <f t="shared" si="1251"/>
        <v>0</v>
      </c>
      <c r="CM203" s="166">
        <f t="shared" si="1252"/>
        <v>0</v>
      </c>
      <c r="CN203" s="166">
        <f t="shared" si="1253"/>
        <v>0</v>
      </c>
      <c r="CO203" s="166">
        <f t="shared" si="1254"/>
        <v>0</v>
      </c>
      <c r="CP203" s="166">
        <f t="shared" si="1255"/>
        <v>0</v>
      </c>
      <c r="CQ203" s="166">
        <f t="shared" si="1256"/>
        <v>0</v>
      </c>
      <c r="CR203" s="166">
        <f t="shared" si="1257"/>
        <v>0</v>
      </c>
      <c r="CS203" s="166">
        <f t="shared" si="1258"/>
        <v>0</v>
      </c>
      <c r="CT203" s="166">
        <f t="shared" si="1259"/>
        <v>0</v>
      </c>
      <c r="CU203" s="166">
        <f t="shared" si="1260"/>
        <v>0</v>
      </c>
      <c r="CV203" s="166">
        <f t="shared" si="1261"/>
        <v>0</v>
      </c>
      <c r="CW203" s="166">
        <f t="shared" si="1262"/>
        <v>0</v>
      </c>
      <c r="CX203" s="166">
        <f t="shared" si="1263"/>
        <v>0</v>
      </c>
      <c r="CY203" s="166">
        <f t="shared" si="1264"/>
        <v>0</v>
      </c>
      <c r="CZ203" s="166">
        <f t="shared" si="1265"/>
        <v>0</v>
      </c>
      <c r="DA203" s="166">
        <f t="shared" si="1266"/>
        <v>0</v>
      </c>
      <c r="DB203" s="166">
        <f t="shared" si="1267"/>
        <v>0</v>
      </c>
      <c r="DC203" s="166">
        <f t="shared" si="1268"/>
        <v>0</v>
      </c>
      <c r="DD203" s="166">
        <f t="shared" si="1269"/>
        <v>0</v>
      </c>
      <c r="DE203" s="166">
        <f t="shared" si="1270"/>
        <v>0</v>
      </c>
      <c r="DF203" s="166">
        <f t="shared" si="1271"/>
        <v>0</v>
      </c>
      <c r="DG203" s="166">
        <f t="shared" si="1272"/>
        <v>0</v>
      </c>
      <c r="DH203" s="166">
        <f t="shared" si="1273"/>
        <v>0</v>
      </c>
      <c r="DI203" s="166">
        <f t="shared" si="1274"/>
        <v>0</v>
      </c>
      <c r="DJ203" s="166">
        <f t="shared" si="1275"/>
        <v>0</v>
      </c>
      <c r="DK203" s="166">
        <f t="shared" si="1276"/>
        <v>0</v>
      </c>
      <c r="DL203" s="166">
        <f t="shared" si="1277"/>
        <v>0</v>
      </c>
      <c r="DM203" s="166">
        <f t="shared" si="1278"/>
        <v>0</v>
      </c>
      <c r="DN203" s="166">
        <f t="shared" si="1279"/>
        <v>0</v>
      </c>
      <c r="DO203" s="166">
        <f t="shared" si="1280"/>
        <v>0</v>
      </c>
      <c r="DP203" s="166">
        <f t="shared" si="1281"/>
        <v>0</v>
      </c>
      <c r="DQ203" s="166">
        <f t="shared" si="1282"/>
        <v>0</v>
      </c>
      <c r="DS203" s="166">
        <f t="shared" si="1475"/>
        <v>0</v>
      </c>
      <c r="DT203" s="166">
        <f t="shared" si="1475"/>
        <v>0</v>
      </c>
      <c r="DU203" s="166">
        <f t="shared" si="1475"/>
        <v>0</v>
      </c>
      <c r="DV203" s="166">
        <f t="shared" si="1475"/>
        <v>0</v>
      </c>
      <c r="DW203" s="166">
        <f t="shared" si="1475"/>
        <v>0</v>
      </c>
      <c r="DX203" s="166">
        <f t="shared" si="1475"/>
        <v>0</v>
      </c>
      <c r="DY203" s="166">
        <f t="shared" si="1475"/>
        <v>0</v>
      </c>
      <c r="DZ203" s="166">
        <f t="shared" si="1475"/>
        <v>0</v>
      </c>
      <c r="EA203" s="166">
        <f t="shared" si="1475"/>
        <v>0</v>
      </c>
      <c r="EB203" s="166">
        <f t="shared" si="1475"/>
        <v>0</v>
      </c>
      <c r="EC203" s="166">
        <f t="shared" si="1476"/>
        <v>0</v>
      </c>
      <c r="ED203" s="166">
        <f t="shared" si="1476"/>
        <v>0</v>
      </c>
      <c r="EE203" s="166">
        <f t="shared" si="1476"/>
        <v>0</v>
      </c>
      <c r="EF203" s="166">
        <f t="shared" si="1476"/>
        <v>0</v>
      </c>
      <c r="EG203" s="166">
        <f t="shared" si="1476"/>
        <v>0</v>
      </c>
      <c r="EH203" s="166">
        <f t="shared" si="1476"/>
        <v>0</v>
      </c>
      <c r="EI203" s="166">
        <f t="shared" si="1476"/>
        <v>0</v>
      </c>
      <c r="EJ203" s="166">
        <f t="shared" si="1476"/>
        <v>0</v>
      </c>
      <c r="EK203" s="166">
        <f t="shared" si="1476"/>
        <v>0</v>
      </c>
      <c r="EL203" s="166">
        <f t="shared" si="1476"/>
        <v>0</v>
      </c>
      <c r="EM203" s="166">
        <f t="shared" si="1477"/>
        <v>0</v>
      </c>
      <c r="EN203" s="166">
        <f t="shared" si="1477"/>
        <v>0</v>
      </c>
      <c r="EO203" s="166">
        <f t="shared" si="1477"/>
        <v>0</v>
      </c>
      <c r="EP203" s="166">
        <f t="shared" si="1477"/>
        <v>0</v>
      </c>
      <c r="EQ203" s="166">
        <f t="shared" si="1477"/>
        <v>0</v>
      </c>
      <c r="ER203" s="166">
        <f t="shared" si="1477"/>
        <v>0</v>
      </c>
      <c r="ES203" s="166">
        <f t="shared" si="1477"/>
        <v>0</v>
      </c>
      <c r="ET203" s="166">
        <f t="shared" si="1477"/>
        <v>0</v>
      </c>
      <c r="EU203" s="166">
        <f t="shared" si="1477"/>
        <v>0</v>
      </c>
      <c r="EV203" s="166">
        <f t="shared" si="1477"/>
        <v>0</v>
      </c>
      <c r="EW203" s="166">
        <f t="shared" si="1478"/>
        <v>0</v>
      </c>
      <c r="EX203" s="166">
        <f t="shared" si="1478"/>
        <v>0</v>
      </c>
      <c r="EY203" s="166">
        <f t="shared" si="1478"/>
        <v>0</v>
      </c>
      <c r="EZ203" s="166">
        <f t="shared" si="1478"/>
        <v>0</v>
      </c>
      <c r="FA203" s="166">
        <f t="shared" si="1478"/>
        <v>0</v>
      </c>
      <c r="FB203" s="166">
        <f t="shared" si="1478"/>
        <v>0</v>
      </c>
      <c r="FC203" s="166">
        <f t="shared" si="1478"/>
        <v>0</v>
      </c>
      <c r="FD203" s="166">
        <f t="shared" si="1478"/>
        <v>0</v>
      </c>
      <c r="FE203" s="166">
        <f t="shared" si="1478"/>
        <v>0</v>
      </c>
      <c r="FF203" s="166">
        <f t="shared" si="1478"/>
        <v>0</v>
      </c>
      <c r="FH203" s="166">
        <f t="shared" si="1434"/>
        <v>0</v>
      </c>
      <c r="FI203" s="166">
        <f t="shared" si="1442"/>
        <v>0</v>
      </c>
      <c r="FJ203" s="166">
        <f t="shared" si="1443"/>
        <v>0</v>
      </c>
      <c r="FK203" s="166">
        <f t="shared" si="1444"/>
        <v>0</v>
      </c>
      <c r="FL203" s="166">
        <f t="shared" si="1445"/>
        <v>0</v>
      </c>
      <c r="FM203" s="166">
        <f t="shared" si="1446"/>
        <v>0</v>
      </c>
      <c r="FN203" s="166">
        <f t="shared" si="1447"/>
        <v>0</v>
      </c>
      <c r="FO203" s="166">
        <f t="shared" si="1448"/>
        <v>0</v>
      </c>
      <c r="FP203" s="166">
        <f t="shared" si="1449"/>
        <v>0</v>
      </c>
      <c r="FQ203" s="166">
        <f t="shared" si="1450"/>
        <v>0</v>
      </c>
      <c r="FR203" s="166">
        <f t="shared" si="1451"/>
        <v>0</v>
      </c>
      <c r="FS203" s="166">
        <f t="shared" si="1452"/>
        <v>0</v>
      </c>
      <c r="FT203" s="166">
        <f t="shared" si="1453"/>
        <v>0</v>
      </c>
      <c r="FU203" s="166">
        <f t="shared" si="1454"/>
        <v>0</v>
      </c>
      <c r="FV203" s="166">
        <f t="shared" si="1455"/>
        <v>0</v>
      </c>
      <c r="FW203" s="166">
        <f t="shared" si="1456"/>
        <v>0</v>
      </c>
      <c r="FX203" s="166">
        <f t="shared" si="1440"/>
        <v>0</v>
      </c>
      <c r="FY203" s="166">
        <f t="shared" si="1457"/>
        <v>0</v>
      </c>
      <c r="FZ203" s="166">
        <f t="shared" si="1458"/>
        <v>0</v>
      </c>
      <c r="GA203" s="166">
        <f t="shared" si="1459"/>
        <v>0</v>
      </c>
      <c r="GB203" s="166">
        <f t="shared" si="1460"/>
        <v>0</v>
      </c>
      <c r="GC203" s="166">
        <f t="shared" si="1461"/>
        <v>0</v>
      </c>
      <c r="GD203" s="166">
        <f t="shared" si="1462"/>
        <v>0</v>
      </c>
      <c r="GE203" s="166">
        <f t="shared" si="1463"/>
        <v>0</v>
      </c>
      <c r="GF203" s="166">
        <f t="shared" si="1464"/>
        <v>0</v>
      </c>
      <c r="GG203" s="166">
        <f t="shared" si="1465"/>
        <v>0</v>
      </c>
      <c r="GH203" s="166">
        <f t="shared" si="1325"/>
        <v>0</v>
      </c>
      <c r="GI203" s="166">
        <f t="shared" si="1326"/>
        <v>0</v>
      </c>
      <c r="GJ203" s="166">
        <f t="shared" si="1327"/>
        <v>0</v>
      </c>
      <c r="GK203" s="166">
        <f t="shared" si="1328"/>
        <v>0</v>
      </c>
      <c r="GL203" s="166">
        <f t="shared" si="1329"/>
        <v>0</v>
      </c>
      <c r="GM203" s="166">
        <f t="shared" si="1330"/>
        <v>0</v>
      </c>
      <c r="GN203" s="166">
        <f t="shared" si="1331"/>
        <v>0</v>
      </c>
      <c r="GO203" s="166">
        <f t="shared" si="1332"/>
        <v>0</v>
      </c>
      <c r="GP203" s="166">
        <f t="shared" si="1333"/>
        <v>0</v>
      </c>
      <c r="GQ203" s="166">
        <f t="shared" si="1334"/>
        <v>0</v>
      </c>
      <c r="GR203" s="166">
        <f t="shared" si="1335"/>
        <v>0</v>
      </c>
      <c r="GS203" s="166">
        <f t="shared" si="1336"/>
        <v>0</v>
      </c>
      <c r="GT203" s="166">
        <f t="shared" si="1337"/>
        <v>0</v>
      </c>
      <c r="GU203" s="166">
        <f t="shared" si="1338"/>
        <v>0</v>
      </c>
      <c r="GW203" s="166">
        <f t="shared" si="1339"/>
        <v>0</v>
      </c>
      <c r="GX203" s="166">
        <f t="shared" si="1466"/>
        <v>0</v>
      </c>
      <c r="GY203" s="166">
        <f t="shared" si="1466"/>
        <v>0</v>
      </c>
      <c r="GZ203" s="166">
        <f t="shared" si="1466"/>
        <v>0</v>
      </c>
      <c r="HA203" s="166">
        <f t="shared" si="1466"/>
        <v>0</v>
      </c>
      <c r="HB203" s="166">
        <f t="shared" si="1466"/>
        <v>0</v>
      </c>
      <c r="HC203" s="166">
        <f t="shared" si="1466"/>
        <v>0</v>
      </c>
      <c r="HD203" s="166">
        <f t="shared" si="1466"/>
        <v>0</v>
      </c>
      <c r="HE203" s="166">
        <f t="shared" si="1466"/>
        <v>0</v>
      </c>
      <c r="HF203" s="166">
        <f t="shared" si="1466"/>
        <v>0</v>
      </c>
      <c r="HG203" s="166">
        <f t="shared" si="1466"/>
        <v>0</v>
      </c>
      <c r="HH203" s="166">
        <f t="shared" si="1466"/>
        <v>0</v>
      </c>
      <c r="HI203" s="166">
        <f t="shared" si="1466"/>
        <v>0</v>
      </c>
      <c r="HJ203" s="166">
        <f t="shared" si="1466"/>
        <v>0</v>
      </c>
      <c r="HK203" s="166">
        <f t="shared" si="1466"/>
        <v>0</v>
      </c>
      <c r="HL203" s="166">
        <f t="shared" si="1466"/>
        <v>0</v>
      </c>
      <c r="HM203" s="166">
        <f t="shared" si="1466"/>
        <v>0</v>
      </c>
      <c r="HN203" s="166">
        <f t="shared" si="1441"/>
        <v>0</v>
      </c>
      <c r="HO203" s="166">
        <f t="shared" si="1441"/>
        <v>0</v>
      </c>
      <c r="HP203" s="166">
        <f t="shared" si="1441"/>
        <v>0</v>
      </c>
      <c r="HQ203" s="166">
        <f t="shared" si="1441"/>
        <v>0</v>
      </c>
      <c r="HR203" s="166">
        <f t="shared" si="1441"/>
        <v>0</v>
      </c>
      <c r="HS203" s="166">
        <f t="shared" si="1441"/>
        <v>0</v>
      </c>
      <c r="HT203" s="166">
        <f t="shared" si="1441"/>
        <v>0</v>
      </c>
      <c r="HU203" s="166">
        <f t="shared" si="1441"/>
        <v>0</v>
      </c>
      <c r="HV203" s="166">
        <f t="shared" si="1441"/>
        <v>0</v>
      </c>
      <c r="HW203" s="166">
        <f t="shared" si="1441"/>
        <v>0</v>
      </c>
      <c r="HX203" s="166">
        <f t="shared" si="1441"/>
        <v>0</v>
      </c>
      <c r="HY203" s="166">
        <f t="shared" si="1441"/>
        <v>0</v>
      </c>
      <c r="HZ203" s="166">
        <f t="shared" si="1441"/>
        <v>0</v>
      </c>
      <c r="IA203" s="166">
        <f t="shared" si="1441"/>
        <v>0</v>
      </c>
      <c r="IB203" s="166">
        <f t="shared" si="1441"/>
        <v>0</v>
      </c>
      <c r="IC203" s="166">
        <f t="shared" si="1467"/>
        <v>0</v>
      </c>
      <c r="ID203" s="166">
        <f t="shared" si="1467"/>
        <v>0</v>
      </c>
      <c r="IE203" s="166">
        <f t="shared" si="1467"/>
        <v>0</v>
      </c>
      <c r="IF203" s="166">
        <f t="shared" si="1343"/>
        <v>0</v>
      </c>
      <c r="IG203" s="166">
        <f t="shared" si="1344"/>
        <v>0</v>
      </c>
      <c r="IH203" s="166">
        <f t="shared" si="1345"/>
        <v>0</v>
      </c>
      <c r="II203" s="166">
        <f t="shared" si="1346"/>
        <v>0</v>
      </c>
      <c r="IJ203" s="166">
        <f t="shared" si="1347"/>
        <v>0</v>
      </c>
      <c r="IL203" s="166">
        <f t="shared" si="1479"/>
        <v>0</v>
      </c>
      <c r="IM203" s="166">
        <f t="shared" si="1479"/>
        <v>0</v>
      </c>
      <c r="IN203" s="166">
        <f t="shared" si="1479"/>
        <v>0</v>
      </c>
      <c r="IO203" s="166">
        <f t="shared" si="1479"/>
        <v>0</v>
      </c>
      <c r="IP203" s="166">
        <f t="shared" si="1479"/>
        <v>0</v>
      </c>
      <c r="IQ203" s="166">
        <f t="shared" si="1479"/>
        <v>0</v>
      </c>
      <c r="IR203" s="166">
        <f t="shared" si="1479"/>
        <v>0</v>
      </c>
      <c r="IS203" s="166">
        <f t="shared" si="1479"/>
        <v>0</v>
      </c>
      <c r="IT203" s="166">
        <f t="shared" si="1479"/>
        <v>0</v>
      </c>
      <c r="IU203" s="166">
        <f t="shared" si="1479"/>
        <v>0</v>
      </c>
      <c r="IV203" s="166">
        <f t="shared" si="1480"/>
        <v>0</v>
      </c>
      <c r="IW203" s="166">
        <f t="shared" si="1480"/>
        <v>0</v>
      </c>
      <c r="IX203" s="166">
        <f t="shared" si="1480"/>
        <v>0</v>
      </c>
      <c r="IY203" s="166">
        <f t="shared" si="1480"/>
        <v>0</v>
      </c>
      <c r="IZ203" s="166">
        <f t="shared" si="1480"/>
        <v>0</v>
      </c>
      <c r="JA203" s="166">
        <f t="shared" si="1480"/>
        <v>0</v>
      </c>
      <c r="JB203" s="166">
        <f t="shared" si="1480"/>
        <v>0</v>
      </c>
      <c r="JC203" s="166">
        <f t="shared" si="1480"/>
        <v>0</v>
      </c>
      <c r="JD203" s="166">
        <f t="shared" si="1480"/>
        <v>0</v>
      </c>
      <c r="JE203" s="166">
        <f t="shared" si="1480"/>
        <v>0</v>
      </c>
      <c r="JF203" s="166">
        <f t="shared" si="1481"/>
        <v>0</v>
      </c>
      <c r="JG203" s="166">
        <f t="shared" si="1481"/>
        <v>0</v>
      </c>
      <c r="JH203" s="166">
        <f t="shared" si="1481"/>
        <v>0</v>
      </c>
      <c r="JI203" s="166">
        <f t="shared" si="1481"/>
        <v>0</v>
      </c>
      <c r="JJ203" s="166">
        <f t="shared" si="1481"/>
        <v>0</v>
      </c>
      <c r="JK203" s="166">
        <f t="shared" si="1481"/>
        <v>0</v>
      </c>
      <c r="JL203" s="166">
        <f t="shared" si="1481"/>
        <v>0</v>
      </c>
      <c r="JM203" s="166">
        <f t="shared" si="1481"/>
        <v>0</v>
      </c>
      <c r="JN203" s="166">
        <f t="shared" si="1481"/>
        <v>0</v>
      </c>
      <c r="JO203" s="166">
        <f t="shared" si="1481"/>
        <v>0</v>
      </c>
      <c r="JP203" s="166">
        <f t="shared" si="1482"/>
        <v>0</v>
      </c>
      <c r="JQ203" s="166">
        <f t="shared" si="1482"/>
        <v>0</v>
      </c>
      <c r="JR203" s="166">
        <f t="shared" si="1482"/>
        <v>0</v>
      </c>
      <c r="JS203" s="166">
        <f t="shared" si="1482"/>
        <v>0</v>
      </c>
      <c r="JT203" s="166">
        <f t="shared" si="1482"/>
        <v>0</v>
      </c>
      <c r="JU203" s="166">
        <f t="shared" si="1482"/>
        <v>0</v>
      </c>
      <c r="JV203" s="166">
        <f t="shared" si="1482"/>
        <v>0</v>
      </c>
      <c r="JW203" s="166">
        <f t="shared" si="1482"/>
        <v>0</v>
      </c>
      <c r="JX203" s="166">
        <f t="shared" si="1482"/>
        <v>0</v>
      </c>
      <c r="JY203" s="166">
        <f t="shared" si="1482"/>
        <v>0</v>
      </c>
      <c r="JZ203" s="167" t="str">
        <f>IF(MAX(IL203:JY203)=1,CONCATENATE("If no, insufficient documentation of the rent standard value."),"")</f>
        <v/>
      </c>
    </row>
    <row r="204" spans="1:286" ht="12.95" customHeight="1" x14ac:dyDescent="0.25">
      <c r="A204" s="285" t="s">
        <v>327</v>
      </c>
      <c r="B204" s="285" t="s">
        <v>327</v>
      </c>
      <c r="C204" s="285" t="s">
        <v>327</v>
      </c>
      <c r="D204" s="285" t="s">
        <v>327</v>
      </c>
      <c r="E204" s="285" t="s">
        <v>327</v>
      </c>
      <c r="F204" s="285" t="s">
        <v>327</v>
      </c>
      <c r="G204" s="285" t="s">
        <v>327</v>
      </c>
      <c r="H204" s="285" t="s">
        <v>327</v>
      </c>
      <c r="I204" s="285" t="s">
        <v>327</v>
      </c>
      <c r="J204" s="285" t="s">
        <v>327</v>
      </c>
      <c r="K204" s="285" t="s">
        <v>327</v>
      </c>
      <c r="L204" s="285" t="s">
        <v>327</v>
      </c>
      <c r="M204" s="285" t="s">
        <v>327</v>
      </c>
      <c r="N204" s="285" t="s">
        <v>327</v>
      </c>
      <c r="O204" s="285" t="s">
        <v>327</v>
      </c>
      <c r="P204" s="285" t="s">
        <v>327</v>
      </c>
      <c r="Q204" s="285" t="s">
        <v>327</v>
      </c>
      <c r="R204" s="154" t="str">
        <f t="shared" si="1239"/>
        <v/>
      </c>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298"/>
      <c r="BH204" s="299"/>
      <c r="BI204" s="299"/>
      <c r="BJ204" s="299"/>
      <c r="BK204" s="299"/>
      <c r="BL204" s="299"/>
      <c r="BM204" s="299"/>
      <c r="BN204" s="299"/>
      <c r="BO204" s="299"/>
      <c r="BP204" s="299"/>
      <c r="BQ204" s="299"/>
      <c r="BR204" s="299"/>
      <c r="BS204" s="299"/>
      <c r="BT204" s="299"/>
      <c r="BU204" s="299"/>
      <c r="BV204" s="299"/>
      <c r="BW204" s="300"/>
      <c r="BX204" s="8"/>
      <c r="BY204" s="146"/>
      <c r="BZ204" s="158" t="str">
        <f t="shared" si="1472"/>
        <v/>
      </c>
      <c r="CA204" s="166">
        <f t="shared" si="1473"/>
        <v>0</v>
      </c>
      <c r="CB204" s="166">
        <f t="shared" si="1474"/>
        <v>0</v>
      </c>
      <c r="CD204" s="166">
        <f t="shared" si="1243"/>
        <v>0</v>
      </c>
      <c r="CE204" s="166">
        <f t="shared" si="1244"/>
        <v>0</v>
      </c>
      <c r="CF204" s="166">
        <f t="shared" si="1245"/>
        <v>0</v>
      </c>
      <c r="CG204" s="166">
        <f t="shared" si="1246"/>
        <v>0</v>
      </c>
      <c r="CH204" s="166">
        <f t="shared" si="1247"/>
        <v>0</v>
      </c>
      <c r="CI204" s="166">
        <f t="shared" si="1248"/>
        <v>0</v>
      </c>
      <c r="CJ204" s="166">
        <f t="shared" si="1249"/>
        <v>0</v>
      </c>
      <c r="CK204" s="166">
        <f t="shared" si="1250"/>
        <v>0</v>
      </c>
      <c r="CL204" s="166">
        <f t="shared" si="1251"/>
        <v>0</v>
      </c>
      <c r="CM204" s="166">
        <f t="shared" si="1252"/>
        <v>0</v>
      </c>
      <c r="CN204" s="166">
        <f t="shared" si="1253"/>
        <v>0</v>
      </c>
      <c r="CO204" s="166">
        <f t="shared" si="1254"/>
        <v>0</v>
      </c>
      <c r="CP204" s="166">
        <f t="shared" si="1255"/>
        <v>0</v>
      </c>
      <c r="CQ204" s="166">
        <f t="shared" si="1256"/>
        <v>0</v>
      </c>
      <c r="CR204" s="166">
        <f t="shared" si="1257"/>
        <v>0</v>
      </c>
      <c r="CS204" s="166">
        <f t="shared" si="1258"/>
        <v>0</v>
      </c>
      <c r="CT204" s="166">
        <f t="shared" si="1259"/>
        <v>0</v>
      </c>
      <c r="CU204" s="166">
        <f t="shared" si="1260"/>
        <v>0</v>
      </c>
      <c r="CV204" s="166">
        <f t="shared" si="1261"/>
        <v>0</v>
      </c>
      <c r="CW204" s="166">
        <f t="shared" si="1262"/>
        <v>0</v>
      </c>
      <c r="CX204" s="166">
        <f t="shared" si="1263"/>
        <v>0</v>
      </c>
      <c r="CY204" s="166">
        <f t="shared" si="1264"/>
        <v>0</v>
      </c>
      <c r="CZ204" s="166">
        <f t="shared" si="1265"/>
        <v>0</v>
      </c>
      <c r="DA204" s="166">
        <f t="shared" si="1266"/>
        <v>0</v>
      </c>
      <c r="DB204" s="166">
        <f t="shared" si="1267"/>
        <v>0</v>
      </c>
      <c r="DC204" s="166">
        <f t="shared" si="1268"/>
        <v>0</v>
      </c>
      <c r="DD204" s="166">
        <f t="shared" si="1269"/>
        <v>0</v>
      </c>
      <c r="DE204" s="166">
        <f t="shared" si="1270"/>
        <v>0</v>
      </c>
      <c r="DF204" s="166">
        <f t="shared" si="1271"/>
        <v>0</v>
      </c>
      <c r="DG204" s="166">
        <f t="shared" si="1272"/>
        <v>0</v>
      </c>
      <c r="DH204" s="166">
        <f t="shared" si="1273"/>
        <v>0</v>
      </c>
      <c r="DI204" s="166">
        <f t="shared" si="1274"/>
        <v>0</v>
      </c>
      <c r="DJ204" s="166">
        <f t="shared" si="1275"/>
        <v>0</v>
      </c>
      <c r="DK204" s="166">
        <f t="shared" si="1276"/>
        <v>0</v>
      </c>
      <c r="DL204" s="166">
        <f t="shared" si="1277"/>
        <v>0</v>
      </c>
      <c r="DM204" s="166">
        <f t="shared" si="1278"/>
        <v>0</v>
      </c>
      <c r="DN204" s="166">
        <f t="shared" si="1279"/>
        <v>0</v>
      </c>
      <c r="DO204" s="166">
        <f t="shared" si="1280"/>
        <v>0</v>
      </c>
      <c r="DP204" s="166">
        <f t="shared" si="1281"/>
        <v>0</v>
      </c>
      <c r="DQ204" s="166">
        <f t="shared" si="1282"/>
        <v>0</v>
      </c>
      <c r="DS204" s="166">
        <f t="shared" si="1475"/>
        <v>0</v>
      </c>
      <c r="DT204" s="166">
        <f t="shared" si="1475"/>
        <v>0</v>
      </c>
      <c r="DU204" s="166">
        <f t="shared" si="1475"/>
        <v>0</v>
      </c>
      <c r="DV204" s="166">
        <f t="shared" si="1475"/>
        <v>0</v>
      </c>
      <c r="DW204" s="166">
        <f t="shared" si="1475"/>
        <v>0</v>
      </c>
      <c r="DX204" s="166">
        <f t="shared" si="1475"/>
        <v>0</v>
      </c>
      <c r="DY204" s="166">
        <f t="shared" si="1475"/>
        <v>0</v>
      </c>
      <c r="DZ204" s="166">
        <f t="shared" si="1475"/>
        <v>0</v>
      </c>
      <c r="EA204" s="166">
        <f t="shared" si="1475"/>
        <v>0</v>
      </c>
      <c r="EB204" s="166">
        <f t="shared" si="1475"/>
        <v>0</v>
      </c>
      <c r="EC204" s="166">
        <f t="shared" si="1476"/>
        <v>0</v>
      </c>
      <c r="ED204" s="166">
        <f t="shared" si="1476"/>
        <v>0</v>
      </c>
      <c r="EE204" s="166">
        <f t="shared" si="1476"/>
        <v>0</v>
      </c>
      <c r="EF204" s="166">
        <f t="shared" si="1476"/>
        <v>0</v>
      </c>
      <c r="EG204" s="166">
        <f t="shared" si="1476"/>
        <v>0</v>
      </c>
      <c r="EH204" s="166">
        <f t="shared" si="1476"/>
        <v>0</v>
      </c>
      <c r="EI204" s="166">
        <f t="shared" si="1476"/>
        <v>0</v>
      </c>
      <c r="EJ204" s="166">
        <f t="shared" si="1476"/>
        <v>0</v>
      </c>
      <c r="EK204" s="166">
        <f t="shared" si="1476"/>
        <v>0</v>
      </c>
      <c r="EL204" s="166">
        <f t="shared" si="1476"/>
        <v>0</v>
      </c>
      <c r="EM204" s="166">
        <f t="shared" si="1477"/>
        <v>0</v>
      </c>
      <c r="EN204" s="166">
        <f t="shared" si="1477"/>
        <v>0</v>
      </c>
      <c r="EO204" s="166">
        <f t="shared" si="1477"/>
        <v>0</v>
      </c>
      <c r="EP204" s="166">
        <f t="shared" si="1477"/>
        <v>0</v>
      </c>
      <c r="EQ204" s="166">
        <f t="shared" si="1477"/>
        <v>0</v>
      </c>
      <c r="ER204" s="166">
        <f t="shared" si="1477"/>
        <v>0</v>
      </c>
      <c r="ES204" s="166">
        <f t="shared" si="1477"/>
        <v>0</v>
      </c>
      <c r="ET204" s="166">
        <f t="shared" si="1477"/>
        <v>0</v>
      </c>
      <c r="EU204" s="166">
        <f t="shared" si="1477"/>
        <v>0</v>
      </c>
      <c r="EV204" s="166">
        <f t="shared" si="1477"/>
        <v>0</v>
      </c>
      <c r="EW204" s="166">
        <f t="shared" si="1478"/>
        <v>0</v>
      </c>
      <c r="EX204" s="166">
        <f t="shared" si="1478"/>
        <v>0</v>
      </c>
      <c r="EY204" s="166">
        <f t="shared" si="1478"/>
        <v>0</v>
      </c>
      <c r="EZ204" s="166">
        <f t="shared" si="1478"/>
        <v>0</v>
      </c>
      <c r="FA204" s="166">
        <f t="shared" si="1478"/>
        <v>0</v>
      </c>
      <c r="FB204" s="166">
        <f t="shared" si="1478"/>
        <v>0</v>
      </c>
      <c r="FC204" s="166">
        <f t="shared" si="1478"/>
        <v>0</v>
      </c>
      <c r="FD204" s="166">
        <f t="shared" si="1478"/>
        <v>0</v>
      </c>
      <c r="FE204" s="166">
        <f t="shared" si="1478"/>
        <v>0</v>
      </c>
      <c r="FF204" s="166">
        <f t="shared" si="1478"/>
        <v>0</v>
      </c>
      <c r="FH204" s="166">
        <f t="shared" si="1434"/>
        <v>0</v>
      </c>
      <c r="FI204" s="166">
        <f t="shared" si="1442"/>
        <v>0</v>
      </c>
      <c r="FJ204" s="166">
        <f t="shared" si="1443"/>
        <v>0</v>
      </c>
      <c r="FK204" s="166">
        <f t="shared" si="1444"/>
        <v>0</v>
      </c>
      <c r="FL204" s="166">
        <f t="shared" si="1445"/>
        <v>0</v>
      </c>
      <c r="FM204" s="166">
        <f t="shared" si="1446"/>
        <v>0</v>
      </c>
      <c r="FN204" s="166">
        <f t="shared" si="1447"/>
        <v>0</v>
      </c>
      <c r="FO204" s="166">
        <f t="shared" si="1448"/>
        <v>0</v>
      </c>
      <c r="FP204" s="166">
        <f t="shared" si="1449"/>
        <v>0</v>
      </c>
      <c r="FQ204" s="166">
        <f t="shared" si="1450"/>
        <v>0</v>
      </c>
      <c r="FR204" s="166">
        <f t="shared" si="1451"/>
        <v>0</v>
      </c>
      <c r="FS204" s="166">
        <f t="shared" si="1452"/>
        <v>0</v>
      </c>
      <c r="FT204" s="166">
        <f t="shared" si="1453"/>
        <v>0</v>
      </c>
      <c r="FU204" s="166">
        <f t="shared" si="1454"/>
        <v>0</v>
      </c>
      <c r="FV204" s="166">
        <f t="shared" si="1455"/>
        <v>0</v>
      </c>
      <c r="FW204" s="166">
        <f t="shared" si="1456"/>
        <v>0</v>
      </c>
      <c r="FX204" s="166">
        <f t="shared" si="1440"/>
        <v>0</v>
      </c>
      <c r="FY204" s="166">
        <f t="shared" si="1457"/>
        <v>0</v>
      </c>
      <c r="FZ204" s="166">
        <f t="shared" si="1458"/>
        <v>0</v>
      </c>
      <c r="GA204" s="166">
        <f t="shared" si="1459"/>
        <v>0</v>
      </c>
      <c r="GB204" s="166">
        <f t="shared" si="1460"/>
        <v>0</v>
      </c>
      <c r="GC204" s="166">
        <f t="shared" si="1461"/>
        <v>0</v>
      </c>
      <c r="GD204" s="166">
        <f t="shared" si="1462"/>
        <v>0</v>
      </c>
      <c r="GE204" s="166">
        <f t="shared" si="1463"/>
        <v>0</v>
      </c>
      <c r="GF204" s="166">
        <f t="shared" si="1464"/>
        <v>0</v>
      </c>
      <c r="GG204" s="166">
        <f t="shared" si="1465"/>
        <v>0</v>
      </c>
      <c r="GH204" s="166">
        <f t="shared" si="1325"/>
        <v>0</v>
      </c>
      <c r="GI204" s="166">
        <f t="shared" si="1326"/>
        <v>0</v>
      </c>
      <c r="GJ204" s="166">
        <f t="shared" si="1327"/>
        <v>0</v>
      </c>
      <c r="GK204" s="166">
        <f t="shared" si="1328"/>
        <v>0</v>
      </c>
      <c r="GL204" s="166">
        <f t="shared" si="1329"/>
        <v>0</v>
      </c>
      <c r="GM204" s="166">
        <f t="shared" si="1330"/>
        <v>0</v>
      </c>
      <c r="GN204" s="166">
        <f t="shared" si="1331"/>
        <v>0</v>
      </c>
      <c r="GO204" s="166">
        <f t="shared" si="1332"/>
        <v>0</v>
      </c>
      <c r="GP204" s="166">
        <f t="shared" si="1333"/>
        <v>0</v>
      </c>
      <c r="GQ204" s="166">
        <f t="shared" si="1334"/>
        <v>0</v>
      </c>
      <c r="GR204" s="166">
        <f t="shared" si="1335"/>
        <v>0</v>
      </c>
      <c r="GS204" s="166">
        <f t="shared" si="1336"/>
        <v>0</v>
      </c>
      <c r="GT204" s="166">
        <f t="shared" si="1337"/>
        <v>0</v>
      </c>
      <c r="GU204" s="166">
        <f t="shared" si="1338"/>
        <v>0</v>
      </c>
      <c r="GW204" s="166">
        <f t="shared" si="1339"/>
        <v>0</v>
      </c>
      <c r="GX204" s="166">
        <f t="shared" si="1466"/>
        <v>0</v>
      </c>
      <c r="GY204" s="166">
        <f t="shared" si="1466"/>
        <v>0</v>
      </c>
      <c r="GZ204" s="166">
        <f t="shared" si="1466"/>
        <v>0</v>
      </c>
      <c r="HA204" s="166">
        <f t="shared" si="1466"/>
        <v>0</v>
      </c>
      <c r="HB204" s="166">
        <f t="shared" si="1466"/>
        <v>0</v>
      </c>
      <c r="HC204" s="166">
        <f t="shared" si="1466"/>
        <v>0</v>
      </c>
      <c r="HD204" s="166">
        <f t="shared" si="1466"/>
        <v>0</v>
      </c>
      <c r="HE204" s="166">
        <f t="shared" si="1466"/>
        <v>0</v>
      </c>
      <c r="HF204" s="166">
        <f t="shared" si="1466"/>
        <v>0</v>
      </c>
      <c r="HG204" s="166">
        <f t="shared" si="1466"/>
        <v>0</v>
      </c>
      <c r="HH204" s="166">
        <f t="shared" si="1466"/>
        <v>0</v>
      </c>
      <c r="HI204" s="166">
        <f t="shared" si="1466"/>
        <v>0</v>
      </c>
      <c r="HJ204" s="166">
        <f t="shared" si="1466"/>
        <v>0</v>
      </c>
      <c r="HK204" s="166">
        <f t="shared" si="1466"/>
        <v>0</v>
      </c>
      <c r="HL204" s="166">
        <f t="shared" si="1466"/>
        <v>0</v>
      </c>
      <c r="HM204" s="166">
        <f t="shared" si="1466"/>
        <v>0</v>
      </c>
      <c r="HN204" s="166">
        <f t="shared" si="1441"/>
        <v>0</v>
      </c>
      <c r="HO204" s="166">
        <f t="shared" si="1441"/>
        <v>0</v>
      </c>
      <c r="HP204" s="166">
        <f t="shared" si="1441"/>
        <v>0</v>
      </c>
      <c r="HQ204" s="166">
        <f t="shared" si="1441"/>
        <v>0</v>
      </c>
      <c r="HR204" s="166">
        <f t="shared" si="1441"/>
        <v>0</v>
      </c>
      <c r="HS204" s="166">
        <f t="shared" si="1441"/>
        <v>0</v>
      </c>
      <c r="HT204" s="166">
        <f t="shared" si="1441"/>
        <v>0</v>
      </c>
      <c r="HU204" s="166">
        <f t="shared" si="1441"/>
        <v>0</v>
      </c>
      <c r="HV204" s="166">
        <f t="shared" si="1441"/>
        <v>0</v>
      </c>
      <c r="HW204" s="166">
        <f t="shared" si="1441"/>
        <v>0</v>
      </c>
      <c r="HX204" s="166">
        <f t="shared" si="1441"/>
        <v>0</v>
      </c>
      <c r="HY204" s="166">
        <f t="shared" si="1441"/>
        <v>0</v>
      </c>
      <c r="HZ204" s="166">
        <f t="shared" si="1441"/>
        <v>0</v>
      </c>
      <c r="IA204" s="166">
        <f t="shared" si="1441"/>
        <v>0</v>
      </c>
      <c r="IB204" s="166">
        <f t="shared" si="1441"/>
        <v>0</v>
      </c>
      <c r="IC204" s="166">
        <f t="shared" si="1467"/>
        <v>0</v>
      </c>
      <c r="ID204" s="166">
        <f t="shared" si="1467"/>
        <v>0</v>
      </c>
      <c r="IE204" s="166">
        <f t="shared" si="1467"/>
        <v>0</v>
      </c>
      <c r="IF204" s="166">
        <f t="shared" si="1343"/>
        <v>0</v>
      </c>
      <c r="IG204" s="166">
        <f t="shared" si="1344"/>
        <v>0</v>
      </c>
      <c r="IH204" s="166">
        <f t="shared" si="1345"/>
        <v>0</v>
      </c>
      <c r="II204" s="166">
        <f t="shared" si="1346"/>
        <v>0</v>
      </c>
      <c r="IJ204" s="166">
        <f t="shared" si="1347"/>
        <v>0</v>
      </c>
      <c r="IL204" s="166">
        <f t="shared" si="1479"/>
        <v>0</v>
      </c>
      <c r="IM204" s="166">
        <f t="shared" si="1479"/>
        <v>0</v>
      </c>
      <c r="IN204" s="166">
        <f t="shared" si="1479"/>
        <v>0</v>
      </c>
      <c r="IO204" s="166">
        <f t="shared" si="1479"/>
        <v>0</v>
      </c>
      <c r="IP204" s="166">
        <f t="shared" si="1479"/>
        <v>0</v>
      </c>
      <c r="IQ204" s="166">
        <f t="shared" si="1479"/>
        <v>0</v>
      </c>
      <c r="IR204" s="166">
        <f t="shared" si="1479"/>
        <v>0</v>
      </c>
      <c r="IS204" s="166">
        <f t="shared" si="1479"/>
        <v>0</v>
      </c>
      <c r="IT204" s="166">
        <f t="shared" si="1479"/>
        <v>0</v>
      </c>
      <c r="IU204" s="166">
        <f t="shared" si="1479"/>
        <v>0</v>
      </c>
      <c r="IV204" s="166">
        <f t="shared" si="1480"/>
        <v>0</v>
      </c>
      <c r="IW204" s="166">
        <f t="shared" si="1480"/>
        <v>0</v>
      </c>
      <c r="IX204" s="166">
        <f t="shared" si="1480"/>
        <v>0</v>
      </c>
      <c r="IY204" s="166">
        <f t="shared" si="1480"/>
        <v>0</v>
      </c>
      <c r="IZ204" s="166">
        <f t="shared" si="1480"/>
        <v>0</v>
      </c>
      <c r="JA204" s="166">
        <f t="shared" si="1480"/>
        <v>0</v>
      </c>
      <c r="JB204" s="166">
        <f t="shared" si="1480"/>
        <v>0</v>
      </c>
      <c r="JC204" s="166">
        <f t="shared" si="1480"/>
        <v>0</v>
      </c>
      <c r="JD204" s="166">
        <f t="shared" si="1480"/>
        <v>0</v>
      </c>
      <c r="JE204" s="166">
        <f t="shared" si="1480"/>
        <v>0</v>
      </c>
      <c r="JF204" s="166">
        <f t="shared" si="1481"/>
        <v>0</v>
      </c>
      <c r="JG204" s="166">
        <f t="shared" si="1481"/>
        <v>0</v>
      </c>
      <c r="JH204" s="166">
        <f t="shared" si="1481"/>
        <v>0</v>
      </c>
      <c r="JI204" s="166">
        <f t="shared" si="1481"/>
        <v>0</v>
      </c>
      <c r="JJ204" s="166">
        <f t="shared" si="1481"/>
        <v>0</v>
      </c>
      <c r="JK204" s="166">
        <f t="shared" si="1481"/>
        <v>0</v>
      </c>
      <c r="JL204" s="166">
        <f t="shared" si="1481"/>
        <v>0</v>
      </c>
      <c r="JM204" s="166">
        <f t="shared" si="1481"/>
        <v>0</v>
      </c>
      <c r="JN204" s="166">
        <f t="shared" si="1481"/>
        <v>0</v>
      </c>
      <c r="JO204" s="166">
        <f t="shared" si="1481"/>
        <v>0</v>
      </c>
      <c r="JP204" s="166">
        <f t="shared" si="1482"/>
        <v>0</v>
      </c>
      <c r="JQ204" s="166">
        <f t="shared" si="1482"/>
        <v>0</v>
      </c>
      <c r="JR204" s="166">
        <f t="shared" si="1482"/>
        <v>0</v>
      </c>
      <c r="JS204" s="166">
        <f t="shared" si="1482"/>
        <v>0</v>
      </c>
      <c r="JT204" s="166">
        <f t="shared" si="1482"/>
        <v>0</v>
      </c>
      <c r="JU204" s="166">
        <f t="shared" si="1482"/>
        <v>0</v>
      </c>
      <c r="JV204" s="166">
        <f t="shared" si="1482"/>
        <v>0</v>
      </c>
      <c r="JW204" s="166">
        <f t="shared" si="1482"/>
        <v>0</v>
      </c>
      <c r="JX204" s="166">
        <f t="shared" si="1482"/>
        <v>0</v>
      </c>
      <c r="JY204" s="166">
        <f t="shared" si="1482"/>
        <v>0</v>
      </c>
      <c r="JZ204" s="167" t="str">
        <f>IF(MAX(IL204:JY204)=1,CONCATENATE("If no, insufficent documentation of the rent reasonableness comparison unit values."),"")</f>
        <v/>
      </c>
    </row>
    <row r="205" spans="1:286" ht="12.95" customHeight="1" x14ac:dyDescent="0.25">
      <c r="A205" s="285" t="s">
        <v>345</v>
      </c>
      <c r="B205" s="285" t="s">
        <v>345</v>
      </c>
      <c r="C205" s="285" t="s">
        <v>345</v>
      </c>
      <c r="D205" s="285" t="s">
        <v>345</v>
      </c>
      <c r="E205" s="285" t="s">
        <v>345</v>
      </c>
      <c r="F205" s="285" t="s">
        <v>345</v>
      </c>
      <c r="G205" s="285" t="s">
        <v>345</v>
      </c>
      <c r="H205" s="285" t="s">
        <v>345</v>
      </c>
      <c r="I205" s="285" t="s">
        <v>345</v>
      </c>
      <c r="J205" s="285" t="s">
        <v>345</v>
      </c>
      <c r="K205" s="285" t="s">
        <v>345</v>
      </c>
      <c r="L205" s="285" t="s">
        <v>345</v>
      </c>
      <c r="M205" s="285" t="s">
        <v>345</v>
      </c>
      <c r="N205" s="285" t="s">
        <v>345</v>
      </c>
      <c r="O205" s="285" t="s">
        <v>345</v>
      </c>
      <c r="P205" s="285" t="s">
        <v>345</v>
      </c>
      <c r="Q205" s="285" t="s">
        <v>345</v>
      </c>
      <c r="R205" s="154" t="str">
        <f t="shared" si="1239"/>
        <v/>
      </c>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298"/>
      <c r="BH205" s="299"/>
      <c r="BI205" s="299"/>
      <c r="BJ205" s="299"/>
      <c r="BK205" s="299"/>
      <c r="BL205" s="299"/>
      <c r="BM205" s="299"/>
      <c r="BN205" s="299"/>
      <c r="BO205" s="299"/>
      <c r="BP205" s="299"/>
      <c r="BQ205" s="299"/>
      <c r="BR205" s="299"/>
      <c r="BS205" s="299"/>
      <c r="BT205" s="299"/>
      <c r="BU205" s="299"/>
      <c r="BV205" s="299"/>
      <c r="BW205" s="300"/>
      <c r="BX205" s="7"/>
      <c r="BY205" s="147"/>
      <c r="BZ205" s="158" t="str">
        <f t="shared" si="1472"/>
        <v/>
      </c>
      <c r="CA205" s="166">
        <f t="shared" si="1473"/>
        <v>0</v>
      </c>
      <c r="CB205" s="166">
        <f t="shared" si="1474"/>
        <v>0</v>
      </c>
      <c r="CD205" s="166">
        <f t="shared" si="1243"/>
        <v>0</v>
      </c>
      <c r="CE205" s="166">
        <f t="shared" si="1244"/>
        <v>0</v>
      </c>
      <c r="CF205" s="166">
        <f t="shared" si="1245"/>
        <v>0</v>
      </c>
      <c r="CG205" s="166">
        <f t="shared" si="1246"/>
        <v>0</v>
      </c>
      <c r="CH205" s="166">
        <f t="shared" si="1247"/>
        <v>0</v>
      </c>
      <c r="CI205" s="166">
        <f t="shared" si="1248"/>
        <v>0</v>
      </c>
      <c r="CJ205" s="166">
        <f t="shared" si="1249"/>
        <v>0</v>
      </c>
      <c r="CK205" s="166">
        <f t="shared" si="1250"/>
        <v>0</v>
      </c>
      <c r="CL205" s="166">
        <f t="shared" si="1251"/>
        <v>0</v>
      </c>
      <c r="CM205" s="166">
        <f t="shared" si="1252"/>
        <v>0</v>
      </c>
      <c r="CN205" s="166">
        <f t="shared" si="1253"/>
        <v>0</v>
      </c>
      <c r="CO205" s="166">
        <f t="shared" si="1254"/>
        <v>0</v>
      </c>
      <c r="CP205" s="166">
        <f t="shared" si="1255"/>
        <v>0</v>
      </c>
      <c r="CQ205" s="166">
        <f t="shared" si="1256"/>
        <v>0</v>
      </c>
      <c r="CR205" s="166">
        <f t="shared" si="1257"/>
        <v>0</v>
      </c>
      <c r="CS205" s="166">
        <f t="shared" si="1258"/>
        <v>0</v>
      </c>
      <c r="CT205" s="166">
        <f t="shared" si="1259"/>
        <v>0</v>
      </c>
      <c r="CU205" s="166">
        <f t="shared" si="1260"/>
        <v>0</v>
      </c>
      <c r="CV205" s="166">
        <f t="shared" si="1261"/>
        <v>0</v>
      </c>
      <c r="CW205" s="166">
        <f t="shared" si="1262"/>
        <v>0</v>
      </c>
      <c r="CX205" s="166">
        <f t="shared" si="1263"/>
        <v>0</v>
      </c>
      <c r="CY205" s="166">
        <f t="shared" si="1264"/>
        <v>0</v>
      </c>
      <c r="CZ205" s="166">
        <f t="shared" si="1265"/>
        <v>0</v>
      </c>
      <c r="DA205" s="166">
        <f t="shared" si="1266"/>
        <v>0</v>
      </c>
      <c r="DB205" s="166">
        <f t="shared" si="1267"/>
        <v>0</v>
      </c>
      <c r="DC205" s="166">
        <f t="shared" si="1268"/>
        <v>0</v>
      </c>
      <c r="DD205" s="166">
        <f t="shared" si="1269"/>
        <v>0</v>
      </c>
      <c r="DE205" s="166">
        <f t="shared" si="1270"/>
        <v>0</v>
      </c>
      <c r="DF205" s="166">
        <f t="shared" si="1271"/>
        <v>0</v>
      </c>
      <c r="DG205" s="166">
        <f t="shared" si="1272"/>
        <v>0</v>
      </c>
      <c r="DH205" s="166">
        <f t="shared" si="1273"/>
        <v>0</v>
      </c>
      <c r="DI205" s="166">
        <f t="shared" si="1274"/>
        <v>0</v>
      </c>
      <c r="DJ205" s="166">
        <f t="shared" si="1275"/>
        <v>0</v>
      </c>
      <c r="DK205" s="166">
        <f t="shared" si="1276"/>
        <v>0</v>
      </c>
      <c r="DL205" s="166">
        <f t="shared" si="1277"/>
        <v>0</v>
      </c>
      <c r="DM205" s="166">
        <f t="shared" si="1278"/>
        <v>0</v>
      </c>
      <c r="DN205" s="166">
        <f t="shared" si="1279"/>
        <v>0</v>
      </c>
      <c r="DO205" s="166">
        <f t="shared" si="1280"/>
        <v>0</v>
      </c>
      <c r="DP205" s="166">
        <f t="shared" si="1281"/>
        <v>0</v>
      </c>
      <c r="DQ205" s="166">
        <f t="shared" si="1282"/>
        <v>0</v>
      </c>
      <c r="DS205" s="166">
        <f t="shared" ref="DS205:FF205" si="1483">IF(AND(S$10&gt;0,S$177="Y",S205&lt;&gt;"N/A"),1,0)</f>
        <v>0</v>
      </c>
      <c r="DT205" s="166">
        <f t="shared" si="1483"/>
        <v>0</v>
      </c>
      <c r="DU205" s="166">
        <f t="shared" si="1483"/>
        <v>0</v>
      </c>
      <c r="DV205" s="166">
        <f t="shared" si="1483"/>
        <v>0</v>
      </c>
      <c r="DW205" s="166">
        <f t="shared" si="1483"/>
        <v>0</v>
      </c>
      <c r="DX205" s="166">
        <f t="shared" si="1483"/>
        <v>0</v>
      </c>
      <c r="DY205" s="166">
        <f t="shared" si="1483"/>
        <v>0</v>
      </c>
      <c r="DZ205" s="166">
        <f t="shared" si="1483"/>
        <v>0</v>
      </c>
      <c r="EA205" s="166">
        <f t="shared" si="1483"/>
        <v>0</v>
      </c>
      <c r="EB205" s="166">
        <f t="shared" si="1483"/>
        <v>0</v>
      </c>
      <c r="EC205" s="166">
        <f t="shared" si="1483"/>
        <v>0</v>
      </c>
      <c r="ED205" s="166">
        <f t="shared" si="1483"/>
        <v>0</v>
      </c>
      <c r="EE205" s="166">
        <f t="shared" si="1483"/>
        <v>0</v>
      </c>
      <c r="EF205" s="166">
        <f t="shared" si="1483"/>
        <v>0</v>
      </c>
      <c r="EG205" s="166">
        <f t="shared" si="1483"/>
        <v>0</v>
      </c>
      <c r="EH205" s="166">
        <f t="shared" si="1483"/>
        <v>0</v>
      </c>
      <c r="EI205" s="166">
        <f t="shared" si="1483"/>
        <v>0</v>
      </c>
      <c r="EJ205" s="166">
        <f t="shared" si="1483"/>
        <v>0</v>
      </c>
      <c r="EK205" s="166">
        <f t="shared" si="1483"/>
        <v>0</v>
      </c>
      <c r="EL205" s="166">
        <f t="shared" si="1483"/>
        <v>0</v>
      </c>
      <c r="EM205" s="166">
        <f t="shared" si="1483"/>
        <v>0</v>
      </c>
      <c r="EN205" s="166">
        <f t="shared" si="1483"/>
        <v>0</v>
      </c>
      <c r="EO205" s="166">
        <f t="shared" si="1483"/>
        <v>0</v>
      </c>
      <c r="EP205" s="166">
        <f t="shared" si="1483"/>
        <v>0</v>
      </c>
      <c r="EQ205" s="166">
        <f t="shared" si="1483"/>
        <v>0</v>
      </c>
      <c r="ER205" s="166">
        <f t="shared" si="1483"/>
        <v>0</v>
      </c>
      <c r="ES205" s="166">
        <f t="shared" si="1483"/>
        <v>0</v>
      </c>
      <c r="ET205" s="166">
        <f t="shared" si="1483"/>
        <v>0</v>
      </c>
      <c r="EU205" s="166">
        <f t="shared" si="1483"/>
        <v>0</v>
      </c>
      <c r="EV205" s="166">
        <f t="shared" si="1483"/>
        <v>0</v>
      </c>
      <c r="EW205" s="166">
        <f t="shared" si="1483"/>
        <v>0</v>
      </c>
      <c r="EX205" s="166">
        <f t="shared" si="1483"/>
        <v>0</v>
      </c>
      <c r="EY205" s="166">
        <f t="shared" si="1483"/>
        <v>0</v>
      </c>
      <c r="EZ205" s="166">
        <f t="shared" si="1483"/>
        <v>0</v>
      </c>
      <c r="FA205" s="166">
        <f t="shared" si="1483"/>
        <v>0</v>
      </c>
      <c r="FB205" s="166">
        <f t="shared" si="1483"/>
        <v>0</v>
      </c>
      <c r="FC205" s="166">
        <f t="shared" si="1483"/>
        <v>0</v>
      </c>
      <c r="FD205" s="166">
        <f t="shared" si="1483"/>
        <v>0</v>
      </c>
      <c r="FE205" s="166">
        <f t="shared" si="1483"/>
        <v>0</v>
      </c>
      <c r="FF205" s="166">
        <f t="shared" si="1483"/>
        <v>0</v>
      </c>
      <c r="FH205" s="166">
        <f t="shared" si="1434"/>
        <v>0</v>
      </c>
      <c r="FI205" s="166">
        <f t="shared" si="1442"/>
        <v>0</v>
      </c>
      <c r="FJ205" s="166">
        <f t="shared" si="1443"/>
        <v>0</v>
      </c>
      <c r="FK205" s="166">
        <f t="shared" si="1444"/>
        <v>0</v>
      </c>
      <c r="FL205" s="166">
        <f t="shared" si="1445"/>
        <v>0</v>
      </c>
      <c r="FM205" s="166">
        <f t="shared" si="1446"/>
        <v>0</v>
      </c>
      <c r="FN205" s="166">
        <f t="shared" si="1447"/>
        <v>0</v>
      </c>
      <c r="FO205" s="166">
        <f t="shared" si="1448"/>
        <v>0</v>
      </c>
      <c r="FP205" s="166">
        <f t="shared" si="1449"/>
        <v>0</v>
      </c>
      <c r="FQ205" s="166">
        <f t="shared" si="1450"/>
        <v>0</v>
      </c>
      <c r="FR205" s="166">
        <f t="shared" si="1451"/>
        <v>0</v>
      </c>
      <c r="FS205" s="166">
        <f t="shared" si="1452"/>
        <v>0</v>
      </c>
      <c r="FT205" s="166">
        <f t="shared" si="1453"/>
        <v>0</v>
      </c>
      <c r="FU205" s="166">
        <f t="shared" si="1454"/>
        <v>0</v>
      </c>
      <c r="FV205" s="166">
        <f t="shared" si="1455"/>
        <v>0</v>
      </c>
      <c r="FW205" s="166">
        <f t="shared" si="1456"/>
        <v>0</v>
      </c>
      <c r="FX205" s="166">
        <f t="shared" si="1440"/>
        <v>0</v>
      </c>
      <c r="FY205" s="166">
        <f t="shared" si="1457"/>
        <v>0</v>
      </c>
      <c r="FZ205" s="166">
        <f t="shared" si="1458"/>
        <v>0</v>
      </c>
      <c r="GA205" s="166">
        <f t="shared" si="1459"/>
        <v>0</v>
      </c>
      <c r="GB205" s="166">
        <f t="shared" si="1460"/>
        <v>0</v>
      </c>
      <c r="GC205" s="166">
        <f t="shared" si="1461"/>
        <v>0</v>
      </c>
      <c r="GD205" s="166">
        <f t="shared" si="1462"/>
        <v>0</v>
      </c>
      <c r="GE205" s="166">
        <f t="shared" si="1463"/>
        <v>0</v>
      </c>
      <c r="GF205" s="166">
        <f t="shared" si="1464"/>
        <v>0</v>
      </c>
      <c r="GG205" s="166">
        <f t="shared" si="1465"/>
        <v>0</v>
      </c>
      <c r="GH205" s="166">
        <f t="shared" si="1325"/>
        <v>0</v>
      </c>
      <c r="GI205" s="166">
        <f t="shared" si="1326"/>
        <v>0</v>
      </c>
      <c r="GJ205" s="166">
        <f t="shared" si="1327"/>
        <v>0</v>
      </c>
      <c r="GK205" s="166">
        <f t="shared" si="1328"/>
        <v>0</v>
      </c>
      <c r="GL205" s="166">
        <f t="shared" si="1329"/>
        <v>0</v>
      </c>
      <c r="GM205" s="166">
        <f t="shared" si="1330"/>
        <v>0</v>
      </c>
      <c r="GN205" s="166">
        <f t="shared" si="1331"/>
        <v>0</v>
      </c>
      <c r="GO205" s="166">
        <f t="shared" si="1332"/>
        <v>0</v>
      </c>
      <c r="GP205" s="166">
        <f t="shared" si="1333"/>
        <v>0</v>
      </c>
      <c r="GQ205" s="166">
        <f t="shared" si="1334"/>
        <v>0</v>
      </c>
      <c r="GR205" s="166">
        <f t="shared" si="1335"/>
        <v>0</v>
      </c>
      <c r="GS205" s="166">
        <f t="shared" si="1336"/>
        <v>0</v>
      </c>
      <c r="GT205" s="166">
        <f t="shared" si="1337"/>
        <v>0</v>
      </c>
      <c r="GU205" s="166">
        <f t="shared" si="1338"/>
        <v>0</v>
      </c>
      <c r="GW205" s="166">
        <f t="shared" si="1339"/>
        <v>0</v>
      </c>
      <c r="GX205" s="166">
        <f t="shared" si="1466"/>
        <v>0</v>
      </c>
      <c r="GY205" s="166">
        <f t="shared" si="1466"/>
        <v>0</v>
      </c>
      <c r="GZ205" s="166">
        <f t="shared" si="1466"/>
        <v>0</v>
      </c>
      <c r="HA205" s="166">
        <f t="shared" si="1466"/>
        <v>0</v>
      </c>
      <c r="HB205" s="166">
        <f t="shared" si="1466"/>
        <v>0</v>
      </c>
      <c r="HC205" s="166">
        <f t="shared" si="1466"/>
        <v>0</v>
      </c>
      <c r="HD205" s="166">
        <f t="shared" si="1466"/>
        <v>0</v>
      </c>
      <c r="HE205" s="166">
        <f t="shared" si="1466"/>
        <v>0</v>
      </c>
      <c r="HF205" s="166">
        <f t="shared" si="1466"/>
        <v>0</v>
      </c>
      <c r="HG205" s="166">
        <f t="shared" si="1466"/>
        <v>0</v>
      </c>
      <c r="HH205" s="166">
        <f t="shared" si="1466"/>
        <v>0</v>
      </c>
      <c r="HI205" s="166">
        <f t="shared" si="1466"/>
        <v>0</v>
      </c>
      <c r="HJ205" s="166">
        <f t="shared" si="1466"/>
        <v>0</v>
      </c>
      <c r="HK205" s="166">
        <f t="shared" si="1466"/>
        <v>0</v>
      </c>
      <c r="HL205" s="166">
        <f t="shared" si="1466"/>
        <v>0</v>
      </c>
      <c r="HM205" s="166">
        <f t="shared" si="1466"/>
        <v>0</v>
      </c>
      <c r="HN205" s="166">
        <f t="shared" si="1441"/>
        <v>0</v>
      </c>
      <c r="HO205" s="166">
        <f t="shared" si="1441"/>
        <v>0</v>
      </c>
      <c r="HP205" s="166">
        <f t="shared" si="1441"/>
        <v>0</v>
      </c>
      <c r="HQ205" s="166">
        <f t="shared" si="1441"/>
        <v>0</v>
      </c>
      <c r="HR205" s="166">
        <f t="shared" si="1441"/>
        <v>0</v>
      </c>
      <c r="HS205" s="166">
        <f t="shared" si="1441"/>
        <v>0</v>
      </c>
      <c r="HT205" s="166">
        <f t="shared" si="1441"/>
        <v>0</v>
      </c>
      <c r="HU205" s="166">
        <f t="shared" si="1441"/>
        <v>0</v>
      </c>
      <c r="HV205" s="166">
        <f t="shared" si="1441"/>
        <v>0</v>
      </c>
      <c r="HW205" s="166">
        <f t="shared" si="1441"/>
        <v>0</v>
      </c>
      <c r="HX205" s="166">
        <f t="shared" si="1441"/>
        <v>0</v>
      </c>
      <c r="HY205" s="166">
        <f t="shared" si="1441"/>
        <v>0</v>
      </c>
      <c r="HZ205" s="166">
        <f t="shared" si="1441"/>
        <v>0</v>
      </c>
      <c r="IA205" s="166">
        <f t="shared" si="1441"/>
        <v>0</v>
      </c>
      <c r="IB205" s="166">
        <f t="shared" si="1441"/>
        <v>0</v>
      </c>
      <c r="IC205" s="166">
        <f t="shared" si="1467"/>
        <v>0</v>
      </c>
      <c r="ID205" s="166">
        <f t="shared" si="1467"/>
        <v>0</v>
      </c>
      <c r="IE205" s="166">
        <f t="shared" si="1467"/>
        <v>0</v>
      </c>
      <c r="IF205" s="166">
        <f t="shared" si="1343"/>
        <v>0</v>
      </c>
      <c r="IG205" s="166">
        <f t="shared" si="1344"/>
        <v>0</v>
      </c>
      <c r="IH205" s="166">
        <f t="shared" si="1345"/>
        <v>0</v>
      </c>
      <c r="II205" s="166">
        <f t="shared" si="1346"/>
        <v>0</v>
      </c>
      <c r="IJ205" s="166">
        <f t="shared" si="1347"/>
        <v>0</v>
      </c>
      <c r="IL205" s="166">
        <f t="shared" si="1479"/>
        <v>0</v>
      </c>
      <c r="IM205" s="166">
        <f t="shared" si="1479"/>
        <v>0</v>
      </c>
      <c r="IN205" s="166">
        <f t="shared" si="1479"/>
        <v>0</v>
      </c>
      <c r="IO205" s="166">
        <f t="shared" si="1479"/>
        <v>0</v>
      </c>
      <c r="IP205" s="166">
        <f t="shared" si="1479"/>
        <v>0</v>
      </c>
      <c r="IQ205" s="166">
        <f t="shared" si="1479"/>
        <v>0</v>
      </c>
      <c r="IR205" s="166">
        <f t="shared" si="1479"/>
        <v>0</v>
      </c>
      <c r="IS205" s="166">
        <f t="shared" si="1479"/>
        <v>0</v>
      </c>
      <c r="IT205" s="166">
        <f t="shared" si="1479"/>
        <v>0</v>
      </c>
      <c r="IU205" s="166">
        <f t="shared" si="1479"/>
        <v>0</v>
      </c>
      <c r="IV205" s="166">
        <f t="shared" si="1480"/>
        <v>0</v>
      </c>
      <c r="IW205" s="166">
        <f t="shared" si="1480"/>
        <v>0</v>
      </c>
      <c r="IX205" s="166">
        <f t="shared" si="1480"/>
        <v>0</v>
      </c>
      <c r="IY205" s="166">
        <f t="shared" si="1480"/>
        <v>0</v>
      </c>
      <c r="IZ205" s="166">
        <f t="shared" si="1480"/>
        <v>0</v>
      </c>
      <c r="JA205" s="166">
        <f t="shared" si="1480"/>
        <v>0</v>
      </c>
      <c r="JB205" s="166">
        <f t="shared" si="1480"/>
        <v>0</v>
      </c>
      <c r="JC205" s="166">
        <f t="shared" si="1480"/>
        <v>0</v>
      </c>
      <c r="JD205" s="166">
        <f t="shared" si="1480"/>
        <v>0</v>
      </c>
      <c r="JE205" s="166">
        <f t="shared" si="1480"/>
        <v>0</v>
      </c>
      <c r="JF205" s="166">
        <f t="shared" si="1481"/>
        <v>0</v>
      </c>
      <c r="JG205" s="166">
        <f t="shared" si="1481"/>
        <v>0</v>
      </c>
      <c r="JH205" s="166">
        <f t="shared" si="1481"/>
        <v>0</v>
      </c>
      <c r="JI205" s="166">
        <f t="shared" si="1481"/>
        <v>0</v>
      </c>
      <c r="JJ205" s="166">
        <f t="shared" si="1481"/>
        <v>0</v>
      </c>
      <c r="JK205" s="166">
        <f t="shared" si="1481"/>
        <v>0</v>
      </c>
      <c r="JL205" s="166">
        <f t="shared" si="1481"/>
        <v>0</v>
      </c>
      <c r="JM205" s="166">
        <f t="shared" si="1481"/>
        <v>0</v>
      </c>
      <c r="JN205" s="166">
        <f t="shared" si="1481"/>
        <v>0</v>
      </c>
      <c r="JO205" s="166">
        <f t="shared" si="1481"/>
        <v>0</v>
      </c>
      <c r="JP205" s="166">
        <f t="shared" si="1482"/>
        <v>0</v>
      </c>
      <c r="JQ205" s="166">
        <f t="shared" si="1482"/>
        <v>0</v>
      </c>
      <c r="JR205" s="166">
        <f t="shared" si="1482"/>
        <v>0</v>
      </c>
      <c r="JS205" s="166">
        <f t="shared" si="1482"/>
        <v>0</v>
      </c>
      <c r="JT205" s="166">
        <f t="shared" si="1482"/>
        <v>0</v>
      </c>
      <c r="JU205" s="166">
        <f t="shared" si="1482"/>
        <v>0</v>
      </c>
      <c r="JV205" s="166">
        <f t="shared" si="1482"/>
        <v>0</v>
      </c>
      <c r="JW205" s="166">
        <f t="shared" si="1482"/>
        <v>0</v>
      </c>
      <c r="JX205" s="166">
        <f t="shared" si="1482"/>
        <v>0</v>
      </c>
      <c r="JY205" s="166">
        <f t="shared" si="1482"/>
        <v>0</v>
      </c>
      <c r="JZ205" s="167" t="str">
        <f>IF(MAX(IL205:JY205)=1,CONCATENATE("If no, insufficient documentation of the utility allowance values."),"")</f>
        <v/>
      </c>
    </row>
    <row r="206" spans="1:286" ht="12.95" customHeight="1" x14ac:dyDescent="0.25">
      <c r="A206" s="318" t="s">
        <v>354</v>
      </c>
      <c r="B206" s="319" t="s">
        <v>346</v>
      </c>
      <c r="C206" s="319" t="s">
        <v>346</v>
      </c>
      <c r="D206" s="319" t="s">
        <v>346</v>
      </c>
      <c r="E206" s="319" t="s">
        <v>346</v>
      </c>
      <c r="F206" s="319" t="s">
        <v>346</v>
      </c>
      <c r="G206" s="319" t="s">
        <v>346</v>
      </c>
      <c r="H206" s="319" t="s">
        <v>346</v>
      </c>
      <c r="I206" s="319" t="s">
        <v>346</v>
      </c>
      <c r="J206" s="319" t="s">
        <v>346</v>
      </c>
      <c r="K206" s="319" t="s">
        <v>346</v>
      </c>
      <c r="L206" s="319" t="s">
        <v>346</v>
      </c>
      <c r="M206" s="319" t="s">
        <v>346</v>
      </c>
      <c r="N206" s="319" t="s">
        <v>346</v>
      </c>
      <c r="O206" s="319" t="s">
        <v>346</v>
      </c>
      <c r="P206" s="319" t="s">
        <v>346</v>
      </c>
      <c r="Q206" s="319" t="s">
        <v>346</v>
      </c>
      <c r="R206" s="320"/>
      <c r="S206" s="188" t="str">
        <f t="shared" ref="S206:BF206" si="1484">IF(DS206=0,"",IF(AND(DS206=1,IL206=1),"Yes","No"))</f>
        <v/>
      </c>
      <c r="T206" s="188" t="str">
        <f t="shared" si="1484"/>
        <v/>
      </c>
      <c r="U206" s="188" t="str">
        <f t="shared" si="1484"/>
        <v/>
      </c>
      <c r="V206" s="188" t="str">
        <f t="shared" si="1484"/>
        <v/>
      </c>
      <c r="W206" s="188" t="str">
        <f t="shared" si="1484"/>
        <v/>
      </c>
      <c r="X206" s="188" t="str">
        <f t="shared" si="1484"/>
        <v/>
      </c>
      <c r="Y206" s="188" t="str">
        <f t="shared" si="1484"/>
        <v/>
      </c>
      <c r="Z206" s="188" t="str">
        <f t="shared" si="1484"/>
        <v/>
      </c>
      <c r="AA206" s="188" t="str">
        <f t="shared" si="1484"/>
        <v/>
      </c>
      <c r="AB206" s="188" t="str">
        <f t="shared" si="1484"/>
        <v/>
      </c>
      <c r="AC206" s="188" t="str">
        <f t="shared" si="1484"/>
        <v/>
      </c>
      <c r="AD206" s="188" t="str">
        <f t="shared" si="1484"/>
        <v/>
      </c>
      <c r="AE206" s="188" t="str">
        <f t="shared" si="1484"/>
        <v/>
      </c>
      <c r="AF206" s="188" t="str">
        <f t="shared" si="1484"/>
        <v/>
      </c>
      <c r="AG206" s="188" t="str">
        <f t="shared" si="1484"/>
        <v/>
      </c>
      <c r="AH206" s="188" t="str">
        <f t="shared" si="1484"/>
        <v/>
      </c>
      <c r="AI206" s="188" t="str">
        <f t="shared" si="1484"/>
        <v/>
      </c>
      <c r="AJ206" s="188" t="str">
        <f t="shared" si="1484"/>
        <v/>
      </c>
      <c r="AK206" s="188" t="str">
        <f t="shared" si="1484"/>
        <v/>
      </c>
      <c r="AL206" s="188" t="str">
        <f t="shared" si="1484"/>
        <v/>
      </c>
      <c r="AM206" s="188" t="str">
        <f t="shared" si="1484"/>
        <v/>
      </c>
      <c r="AN206" s="188" t="str">
        <f t="shared" si="1484"/>
        <v/>
      </c>
      <c r="AO206" s="188" t="str">
        <f t="shared" si="1484"/>
        <v/>
      </c>
      <c r="AP206" s="188" t="str">
        <f t="shared" si="1484"/>
        <v/>
      </c>
      <c r="AQ206" s="188" t="str">
        <f t="shared" si="1484"/>
        <v/>
      </c>
      <c r="AR206" s="188" t="str">
        <f t="shared" si="1484"/>
        <v/>
      </c>
      <c r="AS206" s="188" t="str">
        <f t="shared" si="1484"/>
        <v/>
      </c>
      <c r="AT206" s="188" t="str">
        <f t="shared" si="1484"/>
        <v/>
      </c>
      <c r="AU206" s="188" t="str">
        <f t="shared" si="1484"/>
        <v/>
      </c>
      <c r="AV206" s="188" t="str">
        <f t="shared" si="1484"/>
        <v/>
      </c>
      <c r="AW206" s="188" t="str">
        <f t="shared" si="1484"/>
        <v/>
      </c>
      <c r="AX206" s="188" t="str">
        <f t="shared" si="1484"/>
        <v/>
      </c>
      <c r="AY206" s="188" t="str">
        <f t="shared" si="1484"/>
        <v/>
      </c>
      <c r="AZ206" s="188" t="str">
        <f t="shared" si="1484"/>
        <v/>
      </c>
      <c r="BA206" s="188" t="str">
        <f t="shared" si="1484"/>
        <v/>
      </c>
      <c r="BB206" s="188" t="str">
        <f t="shared" si="1484"/>
        <v/>
      </c>
      <c r="BC206" s="188" t="str">
        <f t="shared" si="1484"/>
        <v/>
      </c>
      <c r="BD206" s="188" t="str">
        <f t="shared" si="1484"/>
        <v/>
      </c>
      <c r="BE206" s="188" t="str">
        <f t="shared" si="1484"/>
        <v/>
      </c>
      <c r="BF206" s="188" t="str">
        <f t="shared" si="1484"/>
        <v/>
      </c>
      <c r="BG206" s="230"/>
      <c r="BH206" s="231"/>
      <c r="BI206" s="231"/>
      <c r="BJ206" s="231"/>
      <c r="BK206" s="231"/>
      <c r="BL206" s="231"/>
      <c r="BM206" s="231"/>
      <c r="BN206" s="231"/>
      <c r="BO206" s="231"/>
      <c r="BP206" s="231"/>
      <c r="BQ206" s="231"/>
      <c r="BR206" s="231"/>
      <c r="BS206" s="231"/>
      <c r="BT206" s="231"/>
      <c r="BU206" s="231"/>
      <c r="BV206" s="231"/>
      <c r="BW206" s="232"/>
      <c r="BX206" s="8"/>
      <c r="BY206" s="10"/>
      <c r="BZ206" s="159"/>
      <c r="DS206" s="166">
        <f t="shared" ref="DS206:FF206" si="1485">IF(MAX(DS180:DS205)=1,1,0)</f>
        <v>0</v>
      </c>
      <c r="DT206" s="166">
        <f t="shared" si="1485"/>
        <v>0</v>
      </c>
      <c r="DU206" s="166">
        <f t="shared" si="1485"/>
        <v>0</v>
      </c>
      <c r="DV206" s="166">
        <f t="shared" si="1485"/>
        <v>0</v>
      </c>
      <c r="DW206" s="166">
        <f t="shared" si="1485"/>
        <v>0</v>
      </c>
      <c r="DX206" s="166">
        <f t="shared" si="1485"/>
        <v>0</v>
      </c>
      <c r="DY206" s="166">
        <f t="shared" si="1485"/>
        <v>0</v>
      </c>
      <c r="DZ206" s="166">
        <f t="shared" si="1485"/>
        <v>0</v>
      </c>
      <c r="EA206" s="166">
        <f t="shared" si="1485"/>
        <v>0</v>
      </c>
      <c r="EB206" s="166">
        <f t="shared" si="1485"/>
        <v>0</v>
      </c>
      <c r="EC206" s="166">
        <f t="shared" si="1485"/>
        <v>0</v>
      </c>
      <c r="ED206" s="166">
        <f t="shared" si="1485"/>
        <v>0</v>
      </c>
      <c r="EE206" s="166">
        <f t="shared" si="1485"/>
        <v>0</v>
      </c>
      <c r="EF206" s="166">
        <f t="shared" si="1485"/>
        <v>0</v>
      </c>
      <c r="EG206" s="166">
        <f t="shared" si="1485"/>
        <v>0</v>
      </c>
      <c r="EH206" s="166">
        <f t="shared" si="1485"/>
        <v>0</v>
      </c>
      <c r="EI206" s="166">
        <f t="shared" si="1485"/>
        <v>0</v>
      </c>
      <c r="EJ206" s="166">
        <f t="shared" si="1485"/>
        <v>0</v>
      </c>
      <c r="EK206" s="166">
        <f t="shared" si="1485"/>
        <v>0</v>
      </c>
      <c r="EL206" s="166">
        <f t="shared" si="1485"/>
        <v>0</v>
      </c>
      <c r="EM206" s="166">
        <f t="shared" si="1485"/>
        <v>0</v>
      </c>
      <c r="EN206" s="166">
        <f t="shared" si="1485"/>
        <v>0</v>
      </c>
      <c r="EO206" s="166">
        <f t="shared" si="1485"/>
        <v>0</v>
      </c>
      <c r="EP206" s="166">
        <f t="shared" si="1485"/>
        <v>0</v>
      </c>
      <c r="EQ206" s="166">
        <f t="shared" si="1485"/>
        <v>0</v>
      </c>
      <c r="ER206" s="166">
        <f t="shared" si="1485"/>
        <v>0</v>
      </c>
      <c r="ES206" s="166">
        <f t="shared" si="1485"/>
        <v>0</v>
      </c>
      <c r="ET206" s="166">
        <f t="shared" si="1485"/>
        <v>0</v>
      </c>
      <c r="EU206" s="166">
        <f t="shared" si="1485"/>
        <v>0</v>
      </c>
      <c r="EV206" s="166">
        <f t="shared" si="1485"/>
        <v>0</v>
      </c>
      <c r="EW206" s="166">
        <f t="shared" si="1485"/>
        <v>0</v>
      </c>
      <c r="EX206" s="166">
        <f t="shared" si="1485"/>
        <v>0</v>
      </c>
      <c r="EY206" s="166">
        <f t="shared" si="1485"/>
        <v>0</v>
      </c>
      <c r="EZ206" s="166">
        <f t="shared" si="1485"/>
        <v>0</v>
      </c>
      <c r="FA206" s="166">
        <f t="shared" si="1485"/>
        <v>0</v>
      </c>
      <c r="FB206" s="166">
        <f t="shared" si="1485"/>
        <v>0</v>
      </c>
      <c r="FC206" s="166">
        <f t="shared" si="1485"/>
        <v>0</v>
      </c>
      <c r="FD206" s="166">
        <f t="shared" si="1485"/>
        <v>0</v>
      </c>
      <c r="FE206" s="166">
        <f t="shared" si="1485"/>
        <v>0</v>
      </c>
      <c r="FF206" s="166">
        <f t="shared" si="1485"/>
        <v>0</v>
      </c>
      <c r="IL206" s="166">
        <f t="shared" ref="IL206:JY206" si="1486">IF(MAX(IL180:IL205)=1,1,0)</f>
        <v>0</v>
      </c>
      <c r="IM206" s="166">
        <f t="shared" si="1486"/>
        <v>0</v>
      </c>
      <c r="IN206" s="166">
        <f t="shared" si="1486"/>
        <v>0</v>
      </c>
      <c r="IO206" s="166">
        <f t="shared" si="1486"/>
        <v>0</v>
      </c>
      <c r="IP206" s="166">
        <f t="shared" si="1486"/>
        <v>0</v>
      </c>
      <c r="IQ206" s="166">
        <f t="shared" si="1486"/>
        <v>0</v>
      </c>
      <c r="IR206" s="166">
        <f t="shared" si="1486"/>
        <v>0</v>
      </c>
      <c r="IS206" s="166">
        <f t="shared" si="1486"/>
        <v>0</v>
      </c>
      <c r="IT206" s="166">
        <f t="shared" si="1486"/>
        <v>0</v>
      </c>
      <c r="IU206" s="166">
        <f t="shared" si="1486"/>
        <v>0</v>
      </c>
      <c r="IV206" s="166">
        <f t="shared" si="1486"/>
        <v>0</v>
      </c>
      <c r="IW206" s="166">
        <f t="shared" si="1486"/>
        <v>0</v>
      </c>
      <c r="IX206" s="166">
        <f t="shared" si="1486"/>
        <v>0</v>
      </c>
      <c r="IY206" s="166">
        <f t="shared" si="1486"/>
        <v>0</v>
      </c>
      <c r="IZ206" s="166">
        <f t="shared" si="1486"/>
        <v>0</v>
      </c>
      <c r="JA206" s="166">
        <f t="shared" si="1486"/>
        <v>0</v>
      </c>
      <c r="JB206" s="166">
        <f t="shared" si="1486"/>
        <v>0</v>
      </c>
      <c r="JC206" s="166">
        <f t="shared" si="1486"/>
        <v>0</v>
      </c>
      <c r="JD206" s="166">
        <f t="shared" si="1486"/>
        <v>0</v>
      </c>
      <c r="JE206" s="166">
        <f t="shared" si="1486"/>
        <v>0</v>
      </c>
      <c r="JF206" s="166">
        <f t="shared" si="1486"/>
        <v>0</v>
      </c>
      <c r="JG206" s="166">
        <f t="shared" si="1486"/>
        <v>0</v>
      </c>
      <c r="JH206" s="166">
        <f t="shared" si="1486"/>
        <v>0</v>
      </c>
      <c r="JI206" s="166">
        <f t="shared" si="1486"/>
        <v>0</v>
      </c>
      <c r="JJ206" s="166">
        <f t="shared" si="1486"/>
        <v>0</v>
      </c>
      <c r="JK206" s="166">
        <f t="shared" si="1486"/>
        <v>0</v>
      </c>
      <c r="JL206" s="166">
        <f t="shared" si="1486"/>
        <v>0</v>
      </c>
      <c r="JM206" s="166">
        <f t="shared" si="1486"/>
        <v>0</v>
      </c>
      <c r="JN206" s="166">
        <f t="shared" si="1486"/>
        <v>0</v>
      </c>
      <c r="JO206" s="166">
        <f t="shared" si="1486"/>
        <v>0</v>
      </c>
      <c r="JP206" s="166">
        <f t="shared" si="1486"/>
        <v>0</v>
      </c>
      <c r="JQ206" s="166">
        <f t="shared" si="1486"/>
        <v>0</v>
      </c>
      <c r="JR206" s="166">
        <f t="shared" si="1486"/>
        <v>0</v>
      </c>
      <c r="JS206" s="166">
        <f t="shared" si="1486"/>
        <v>0</v>
      </c>
      <c r="JT206" s="166">
        <f t="shared" si="1486"/>
        <v>0</v>
      </c>
      <c r="JU206" s="166">
        <f t="shared" si="1486"/>
        <v>0</v>
      </c>
      <c r="JV206" s="166">
        <f t="shared" si="1486"/>
        <v>0</v>
      </c>
      <c r="JW206" s="166">
        <f t="shared" si="1486"/>
        <v>0</v>
      </c>
      <c r="JX206" s="166">
        <f t="shared" si="1486"/>
        <v>0</v>
      </c>
      <c r="JY206" s="166">
        <f t="shared" si="1486"/>
        <v>0</v>
      </c>
    </row>
    <row r="207" spans="1:286" ht="15" customHeight="1" x14ac:dyDescent="0.25">
      <c r="A207" s="35" t="s">
        <v>263</v>
      </c>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36"/>
      <c r="BG207" s="178" t="s">
        <v>158</v>
      </c>
      <c r="BH207" s="15"/>
      <c r="BI207" s="15"/>
      <c r="BJ207" s="15"/>
      <c r="BK207" s="15"/>
      <c r="BL207" s="15"/>
      <c r="BM207" s="15"/>
      <c r="BN207" s="15"/>
      <c r="BO207" s="15"/>
      <c r="BP207" s="15"/>
      <c r="BQ207" s="15"/>
      <c r="BR207" s="15"/>
      <c r="BS207" s="15"/>
      <c r="BT207" s="15"/>
      <c r="BU207" s="15"/>
      <c r="BV207" s="15"/>
      <c r="BW207" s="36"/>
      <c r="JZ207" s="167" t="str">
        <f>IF(MAX(IL212:JY212)=1,"Why?","")</f>
        <v/>
      </c>
    </row>
    <row r="208" spans="1:286" ht="12.95" customHeight="1" x14ac:dyDescent="0.25">
      <c r="A208" s="284" t="s">
        <v>12</v>
      </c>
      <c r="B208" s="284"/>
      <c r="C208" s="284"/>
      <c r="D208" s="284"/>
      <c r="E208" s="284"/>
      <c r="F208" s="284"/>
      <c r="G208" s="284"/>
      <c r="H208" s="284"/>
      <c r="I208" s="284"/>
      <c r="J208" s="284"/>
      <c r="K208" s="284"/>
      <c r="L208" s="284"/>
      <c r="M208" s="284"/>
      <c r="N208" s="284"/>
      <c r="O208" s="284"/>
      <c r="P208" s="284"/>
      <c r="Q208" s="284"/>
      <c r="R208" s="154" t="str">
        <f t="shared" ref="R208:R211" si="1487">BZ208</f>
        <v/>
      </c>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295"/>
      <c r="BH208" s="296"/>
      <c r="BI208" s="296"/>
      <c r="BJ208" s="296"/>
      <c r="BK208" s="296"/>
      <c r="BL208" s="296"/>
      <c r="BM208" s="296"/>
      <c r="BN208" s="296"/>
      <c r="BO208" s="296"/>
      <c r="BP208" s="296"/>
      <c r="BQ208" s="296"/>
      <c r="BR208" s="296"/>
      <c r="BS208" s="296"/>
      <c r="BT208" s="296"/>
      <c r="BU208" s="296"/>
      <c r="BV208" s="296"/>
      <c r="BW208" s="297"/>
      <c r="BY208" s="146"/>
      <c r="BZ208" s="158" t="str">
        <f t="shared" ref="BZ208:BZ211" si="1488">IF(CB208&gt;0,CA208/CB208,"")</f>
        <v/>
      </c>
      <c r="CA208" s="166">
        <f t="shared" ref="CA208:CA211" si="1489">SUM(CD208:DQ208)</f>
        <v>0</v>
      </c>
      <c r="CB208" s="166">
        <f t="shared" ref="CB208:CB211" si="1490">SUM(DS208:FF208)</f>
        <v>0</v>
      </c>
      <c r="CD208" s="166">
        <f t="shared" ref="CD208:CM211" si="1491">IF(AND(S208="Y",DS208&gt;0),1,0)</f>
        <v>0</v>
      </c>
      <c r="CE208" s="166">
        <f t="shared" si="1491"/>
        <v>0</v>
      </c>
      <c r="CF208" s="166">
        <f t="shared" si="1491"/>
        <v>0</v>
      </c>
      <c r="CG208" s="166">
        <f t="shared" si="1491"/>
        <v>0</v>
      </c>
      <c r="CH208" s="166">
        <f t="shared" si="1491"/>
        <v>0</v>
      </c>
      <c r="CI208" s="166">
        <f t="shared" si="1491"/>
        <v>0</v>
      </c>
      <c r="CJ208" s="166">
        <f t="shared" si="1491"/>
        <v>0</v>
      </c>
      <c r="CK208" s="166">
        <f t="shared" si="1491"/>
        <v>0</v>
      </c>
      <c r="CL208" s="166">
        <f t="shared" si="1491"/>
        <v>0</v>
      </c>
      <c r="CM208" s="166">
        <f t="shared" si="1491"/>
        <v>0</v>
      </c>
      <c r="CN208" s="166">
        <f t="shared" ref="CN208:CW211" si="1492">IF(AND(AC208="Y",EC208&gt;0),1,0)</f>
        <v>0</v>
      </c>
      <c r="CO208" s="166">
        <f t="shared" si="1492"/>
        <v>0</v>
      </c>
      <c r="CP208" s="166">
        <f t="shared" si="1492"/>
        <v>0</v>
      </c>
      <c r="CQ208" s="166">
        <f t="shared" si="1492"/>
        <v>0</v>
      </c>
      <c r="CR208" s="166">
        <f t="shared" si="1492"/>
        <v>0</v>
      </c>
      <c r="CS208" s="166">
        <f t="shared" si="1492"/>
        <v>0</v>
      </c>
      <c r="CT208" s="166">
        <f t="shared" si="1492"/>
        <v>0</v>
      </c>
      <c r="CU208" s="166">
        <f t="shared" si="1492"/>
        <v>0</v>
      </c>
      <c r="CV208" s="166">
        <f t="shared" si="1492"/>
        <v>0</v>
      </c>
      <c r="CW208" s="166">
        <f t="shared" si="1492"/>
        <v>0</v>
      </c>
      <c r="CX208" s="166">
        <f t="shared" ref="CX208:DG211" si="1493">IF(AND(AM208="Y",EM208&gt;0),1,0)</f>
        <v>0</v>
      </c>
      <c r="CY208" s="166">
        <f t="shared" si="1493"/>
        <v>0</v>
      </c>
      <c r="CZ208" s="166">
        <f t="shared" si="1493"/>
        <v>0</v>
      </c>
      <c r="DA208" s="166">
        <f t="shared" si="1493"/>
        <v>0</v>
      </c>
      <c r="DB208" s="166">
        <f t="shared" si="1493"/>
        <v>0</v>
      </c>
      <c r="DC208" s="166">
        <f t="shared" si="1493"/>
        <v>0</v>
      </c>
      <c r="DD208" s="166">
        <f t="shared" si="1493"/>
        <v>0</v>
      </c>
      <c r="DE208" s="166">
        <f t="shared" si="1493"/>
        <v>0</v>
      </c>
      <c r="DF208" s="166">
        <f t="shared" si="1493"/>
        <v>0</v>
      </c>
      <c r="DG208" s="166">
        <f t="shared" si="1493"/>
        <v>0</v>
      </c>
      <c r="DH208" s="166">
        <f t="shared" ref="DH208:DQ211" si="1494">IF(AND(AW208="Y",EW208&gt;0),1,0)</f>
        <v>0</v>
      </c>
      <c r="DI208" s="166">
        <f t="shared" si="1494"/>
        <v>0</v>
      </c>
      <c r="DJ208" s="166">
        <f t="shared" si="1494"/>
        <v>0</v>
      </c>
      <c r="DK208" s="166">
        <f t="shared" si="1494"/>
        <v>0</v>
      </c>
      <c r="DL208" s="166">
        <f t="shared" si="1494"/>
        <v>0</v>
      </c>
      <c r="DM208" s="166">
        <f t="shared" si="1494"/>
        <v>0</v>
      </c>
      <c r="DN208" s="166">
        <f t="shared" si="1494"/>
        <v>0</v>
      </c>
      <c r="DO208" s="166">
        <f t="shared" si="1494"/>
        <v>0</v>
      </c>
      <c r="DP208" s="166">
        <f t="shared" si="1494"/>
        <v>0</v>
      </c>
      <c r="DQ208" s="166">
        <f t="shared" si="1494"/>
        <v>0</v>
      </c>
      <c r="DS208" s="166">
        <f t="shared" ref="DS208:EB209" si="1495">IF(AND(S$10&gt;0,S$177="Y"),1,0)</f>
        <v>0</v>
      </c>
      <c r="DT208" s="166">
        <f t="shared" si="1495"/>
        <v>0</v>
      </c>
      <c r="DU208" s="166">
        <f t="shared" si="1495"/>
        <v>0</v>
      </c>
      <c r="DV208" s="166">
        <f t="shared" si="1495"/>
        <v>0</v>
      </c>
      <c r="DW208" s="166">
        <f t="shared" si="1495"/>
        <v>0</v>
      </c>
      <c r="DX208" s="166">
        <f t="shared" si="1495"/>
        <v>0</v>
      </c>
      <c r="DY208" s="166">
        <f t="shared" si="1495"/>
        <v>0</v>
      </c>
      <c r="DZ208" s="166">
        <f t="shared" si="1495"/>
        <v>0</v>
      </c>
      <c r="EA208" s="166">
        <f t="shared" si="1495"/>
        <v>0</v>
      </c>
      <c r="EB208" s="166">
        <f t="shared" si="1495"/>
        <v>0</v>
      </c>
      <c r="EC208" s="166">
        <f t="shared" ref="EC208:EL209" si="1496">IF(AND(AC$10&gt;0,AC$177="Y"),1,0)</f>
        <v>0</v>
      </c>
      <c r="ED208" s="166">
        <f t="shared" si="1496"/>
        <v>0</v>
      </c>
      <c r="EE208" s="166">
        <f t="shared" si="1496"/>
        <v>0</v>
      </c>
      <c r="EF208" s="166">
        <f t="shared" si="1496"/>
        <v>0</v>
      </c>
      <c r="EG208" s="166">
        <f t="shared" si="1496"/>
        <v>0</v>
      </c>
      <c r="EH208" s="166">
        <f t="shared" si="1496"/>
        <v>0</v>
      </c>
      <c r="EI208" s="166">
        <f t="shared" si="1496"/>
        <v>0</v>
      </c>
      <c r="EJ208" s="166">
        <f t="shared" si="1496"/>
        <v>0</v>
      </c>
      <c r="EK208" s="166">
        <f t="shared" si="1496"/>
        <v>0</v>
      </c>
      <c r="EL208" s="166">
        <f t="shared" si="1496"/>
        <v>0</v>
      </c>
      <c r="EM208" s="166">
        <f t="shared" ref="EM208:EV209" si="1497">IF(AND(AM$10&gt;0,AM$177="Y"),1,0)</f>
        <v>0</v>
      </c>
      <c r="EN208" s="166">
        <f t="shared" si="1497"/>
        <v>0</v>
      </c>
      <c r="EO208" s="166">
        <f t="shared" si="1497"/>
        <v>0</v>
      </c>
      <c r="EP208" s="166">
        <f t="shared" si="1497"/>
        <v>0</v>
      </c>
      <c r="EQ208" s="166">
        <f t="shared" si="1497"/>
        <v>0</v>
      </c>
      <c r="ER208" s="166">
        <f t="shared" si="1497"/>
        <v>0</v>
      </c>
      <c r="ES208" s="166">
        <f t="shared" si="1497"/>
        <v>0</v>
      </c>
      <c r="ET208" s="166">
        <f t="shared" si="1497"/>
        <v>0</v>
      </c>
      <c r="EU208" s="166">
        <f t="shared" si="1497"/>
        <v>0</v>
      </c>
      <c r="EV208" s="166">
        <f t="shared" si="1497"/>
        <v>0</v>
      </c>
      <c r="EW208" s="166">
        <f t="shared" ref="EW208:FF209" si="1498">IF(AND(AW$10&gt;0,AW$177="Y"),1,0)</f>
        <v>0</v>
      </c>
      <c r="EX208" s="166">
        <f t="shared" si="1498"/>
        <v>0</v>
      </c>
      <c r="EY208" s="166">
        <f t="shared" si="1498"/>
        <v>0</v>
      </c>
      <c r="EZ208" s="166">
        <f t="shared" si="1498"/>
        <v>0</v>
      </c>
      <c r="FA208" s="166">
        <f t="shared" si="1498"/>
        <v>0</v>
      </c>
      <c r="FB208" s="166">
        <f t="shared" si="1498"/>
        <v>0</v>
      </c>
      <c r="FC208" s="166">
        <f t="shared" si="1498"/>
        <v>0</v>
      </c>
      <c r="FD208" s="166">
        <f t="shared" si="1498"/>
        <v>0</v>
      </c>
      <c r="FE208" s="166">
        <f t="shared" si="1498"/>
        <v>0</v>
      </c>
      <c r="FF208" s="166">
        <f t="shared" si="1498"/>
        <v>0</v>
      </c>
      <c r="FH208" s="166">
        <f t="shared" ref="FH208:FH211" si="1499">IF(AND(S208&lt;&gt;"",DS208=1),1,0)</f>
        <v>0</v>
      </c>
      <c r="FI208" s="166">
        <f t="shared" ref="FI208:FX211" si="1500">IF(AND(T208&lt;&gt;"",DT208=1),1,0)</f>
        <v>0</v>
      </c>
      <c r="FJ208" s="166">
        <f t="shared" si="1500"/>
        <v>0</v>
      </c>
      <c r="FK208" s="166">
        <f t="shared" si="1500"/>
        <v>0</v>
      </c>
      <c r="FL208" s="166">
        <f t="shared" si="1500"/>
        <v>0</v>
      </c>
      <c r="FM208" s="166">
        <f t="shared" si="1500"/>
        <v>0</v>
      </c>
      <c r="FN208" s="166">
        <f t="shared" si="1500"/>
        <v>0</v>
      </c>
      <c r="FO208" s="166">
        <f t="shared" si="1500"/>
        <v>0</v>
      </c>
      <c r="FP208" s="166">
        <f t="shared" si="1500"/>
        <v>0</v>
      </c>
      <c r="FQ208" s="166">
        <f t="shared" si="1500"/>
        <v>0</v>
      </c>
      <c r="FR208" s="166">
        <f t="shared" si="1500"/>
        <v>0</v>
      </c>
      <c r="FS208" s="166">
        <f t="shared" si="1500"/>
        <v>0</v>
      </c>
      <c r="FT208" s="166">
        <f t="shared" si="1500"/>
        <v>0</v>
      </c>
      <c r="FU208" s="166">
        <f t="shared" si="1500"/>
        <v>0</v>
      </c>
      <c r="FV208" s="166">
        <f t="shared" si="1500"/>
        <v>0</v>
      </c>
      <c r="FW208" s="166">
        <f t="shared" si="1500"/>
        <v>0</v>
      </c>
      <c r="FX208" s="166">
        <f t="shared" si="1500"/>
        <v>0</v>
      </c>
      <c r="FY208" s="166">
        <f t="shared" ref="FY208:FY211" si="1501">IF(AND(AJ208&lt;&gt;"",EJ208=1),1,0)</f>
        <v>0</v>
      </c>
      <c r="FZ208" s="166">
        <f t="shared" ref="FZ208:FZ211" si="1502">IF(AND(AK208&lt;&gt;"",EK208=1),1,0)</f>
        <v>0</v>
      </c>
      <c r="GA208" s="166">
        <f t="shared" ref="GA208:GA211" si="1503">IF(AND(AL208&lt;&gt;"",EL208=1),1,0)</f>
        <v>0</v>
      </c>
      <c r="GB208" s="166">
        <f t="shared" ref="GB208:GB211" si="1504">IF(AND(AM208&lt;&gt;"",EM208=1),1,0)</f>
        <v>0</v>
      </c>
      <c r="GC208" s="166">
        <f t="shared" ref="GC208:GC211" si="1505">IF(AND(AN208&lt;&gt;"",EN208=1),1,0)</f>
        <v>0</v>
      </c>
      <c r="GD208" s="166">
        <f t="shared" ref="GD208:GD211" si="1506">IF(AND(AO208&lt;&gt;"",EO208=1),1,0)</f>
        <v>0</v>
      </c>
      <c r="GE208" s="166">
        <f t="shared" ref="GE208:GE211" si="1507">IF(AND(AP208&lt;&gt;"",EP208=1),1,0)</f>
        <v>0</v>
      </c>
      <c r="GF208" s="166">
        <f t="shared" ref="GF208:GF211" si="1508">IF(AND(AQ208&lt;&gt;"",EQ208=1),1,0)</f>
        <v>0</v>
      </c>
      <c r="GG208" s="166">
        <f t="shared" ref="GG208:GG211" si="1509">IF(AND(AR208&lt;&gt;"",ER208=1),1,0)</f>
        <v>0</v>
      </c>
      <c r="GH208" s="166">
        <f t="shared" ref="GH208:GH211" si="1510">IF(AND(AS208&lt;&gt;"",ES208=1),1,0)</f>
        <v>0</v>
      </c>
      <c r="GI208" s="166">
        <f t="shared" ref="GI208:GI211" si="1511">IF(AND(AT208&lt;&gt;"",ET208=1),1,0)</f>
        <v>0</v>
      </c>
      <c r="GJ208" s="166">
        <f t="shared" ref="GJ208:GJ211" si="1512">IF(AND(AU208&lt;&gt;"",EU208=1),1,0)</f>
        <v>0</v>
      </c>
      <c r="GK208" s="166">
        <f t="shared" ref="GK208:GK211" si="1513">IF(AND(AV208&lt;&gt;"",EV208=1),1,0)</f>
        <v>0</v>
      </c>
      <c r="GL208" s="166">
        <f t="shared" ref="GL208:GL211" si="1514">IF(AND(AW208&lt;&gt;"",EW208=1),1,0)</f>
        <v>0</v>
      </c>
      <c r="GM208" s="166">
        <f t="shared" ref="GM208:GM211" si="1515">IF(AND(AX208&lt;&gt;"",EX208=1),1,0)</f>
        <v>0</v>
      </c>
      <c r="GN208" s="166">
        <f t="shared" ref="GN208:GN211" si="1516">IF(AND(AY208&lt;&gt;"",EY208=1),1,0)</f>
        <v>0</v>
      </c>
      <c r="GO208" s="166">
        <f t="shared" ref="GO208:GO211" si="1517">IF(AND(AZ208&lt;&gt;"",EZ208=1),1,0)</f>
        <v>0</v>
      </c>
      <c r="GP208" s="166">
        <f t="shared" ref="GP208:GP211" si="1518">IF(AND(BA208&lt;&gt;"",FA208=1),1,0)</f>
        <v>0</v>
      </c>
      <c r="GQ208" s="166">
        <f t="shared" ref="GQ208:GQ211" si="1519">IF(AND(BB208&lt;&gt;"",FB208=1),1,0)</f>
        <v>0</v>
      </c>
      <c r="GR208" s="166">
        <f t="shared" ref="GR208:GR211" si="1520">IF(AND(BC208&lt;&gt;"",FC208=1),1,0)</f>
        <v>0</v>
      </c>
      <c r="GS208" s="166">
        <f t="shared" ref="GS208:GS211" si="1521">IF(AND(BD208&lt;&gt;"",FD208=1),1,0)</f>
        <v>0</v>
      </c>
      <c r="GT208" s="166">
        <f t="shared" ref="GT208:GT211" si="1522">IF(AND(BE208&lt;&gt;"",FE208=1),1,0)</f>
        <v>0</v>
      </c>
      <c r="GU208" s="166">
        <f t="shared" ref="GU208:GU211" si="1523">IF(AND(BF208&lt;&gt;"",FF208=1),1,0)</f>
        <v>0</v>
      </c>
      <c r="GW208" s="166">
        <f t="shared" ref="GW208:IC211" si="1524">IF(AND(FH208=1,DS208=1,CD208=0),1,0)</f>
        <v>0</v>
      </c>
      <c r="GX208" s="166">
        <f t="shared" si="1524"/>
        <v>0</v>
      </c>
      <c r="GY208" s="166">
        <f t="shared" si="1524"/>
        <v>0</v>
      </c>
      <c r="GZ208" s="166">
        <f t="shared" si="1524"/>
        <v>0</v>
      </c>
      <c r="HA208" s="166">
        <f t="shared" si="1524"/>
        <v>0</v>
      </c>
      <c r="HB208" s="166">
        <f t="shared" si="1524"/>
        <v>0</v>
      </c>
      <c r="HC208" s="166">
        <f t="shared" si="1524"/>
        <v>0</v>
      </c>
      <c r="HD208" s="166">
        <f t="shared" si="1524"/>
        <v>0</v>
      </c>
      <c r="HE208" s="166">
        <f t="shared" si="1524"/>
        <v>0</v>
      </c>
      <c r="HF208" s="166">
        <f t="shared" si="1524"/>
        <v>0</v>
      </c>
      <c r="HG208" s="166">
        <f t="shared" si="1524"/>
        <v>0</v>
      </c>
      <c r="HH208" s="166">
        <f t="shared" si="1524"/>
        <v>0</v>
      </c>
      <c r="HI208" s="166">
        <f t="shared" si="1524"/>
        <v>0</v>
      </c>
      <c r="HJ208" s="166">
        <f t="shared" si="1524"/>
        <v>0</v>
      </c>
      <c r="HK208" s="166">
        <f t="shared" si="1524"/>
        <v>0</v>
      </c>
      <c r="HL208" s="166">
        <f t="shared" si="1524"/>
        <v>0</v>
      </c>
      <c r="HM208" s="166">
        <f t="shared" si="1524"/>
        <v>0</v>
      </c>
      <c r="HN208" s="166">
        <f t="shared" si="1524"/>
        <v>0</v>
      </c>
      <c r="HO208" s="166">
        <f t="shared" si="1524"/>
        <v>0</v>
      </c>
      <c r="HP208" s="166">
        <f t="shared" si="1524"/>
        <v>0</v>
      </c>
      <c r="HQ208" s="166">
        <f t="shared" si="1524"/>
        <v>0</v>
      </c>
      <c r="HR208" s="166">
        <f t="shared" si="1524"/>
        <v>0</v>
      </c>
      <c r="HS208" s="166">
        <f t="shared" si="1524"/>
        <v>0</v>
      </c>
      <c r="HT208" s="166">
        <f t="shared" si="1524"/>
        <v>0</v>
      </c>
      <c r="HU208" s="166">
        <f t="shared" si="1524"/>
        <v>0</v>
      </c>
      <c r="HV208" s="166">
        <f t="shared" si="1524"/>
        <v>0</v>
      </c>
      <c r="HW208" s="166">
        <f t="shared" si="1524"/>
        <v>0</v>
      </c>
      <c r="HX208" s="166">
        <f t="shared" si="1524"/>
        <v>0</v>
      </c>
      <c r="HY208" s="166">
        <f t="shared" si="1524"/>
        <v>0</v>
      </c>
      <c r="HZ208" s="166">
        <f t="shared" si="1524"/>
        <v>0</v>
      </c>
      <c r="IA208" s="166">
        <f t="shared" si="1524"/>
        <v>0</v>
      </c>
      <c r="IB208" s="166">
        <f t="shared" si="1524"/>
        <v>0</v>
      </c>
      <c r="IC208" s="166">
        <f t="shared" si="1524"/>
        <v>0</v>
      </c>
      <c r="ID208" s="166">
        <f t="shared" ref="ID208:ID211" si="1525">IF(AND(GO208=1,EZ208=1,DK208=0),1,0)</f>
        <v>0</v>
      </c>
      <c r="IE208" s="166">
        <f t="shared" ref="IE208:IE211" si="1526">IF(AND(GP208=1,FA208=1,DL208=0),1,0)</f>
        <v>0</v>
      </c>
      <c r="IF208" s="166">
        <f t="shared" ref="IF208:IF211" si="1527">IF(AND(GQ208=1,FB208=1,DM208=0),1,0)</f>
        <v>0</v>
      </c>
      <c r="IG208" s="166">
        <f t="shared" ref="IG208:IG211" si="1528">IF(AND(GR208=1,FC208=1,DN208=0),1,0)</f>
        <v>0</v>
      </c>
      <c r="IH208" s="166">
        <f t="shared" ref="IH208:IH211" si="1529">IF(AND(GS208=1,FD208=1,DO208=0),1,0)</f>
        <v>0</v>
      </c>
      <c r="II208" s="166">
        <f t="shared" ref="II208:II211" si="1530">IF(AND(GT208=1,FE208=1,DP208=0),1,0)</f>
        <v>0</v>
      </c>
      <c r="IJ208" s="166">
        <f t="shared" ref="IJ208:IJ211" si="1531">IF(AND(GU208=1,FF208=1,DQ208=0),1,0)</f>
        <v>0</v>
      </c>
      <c r="IL208" s="166">
        <f t="shared" ref="IL208:IU211" si="1532">IF(GW208=1,1,0)</f>
        <v>0</v>
      </c>
      <c r="IM208" s="166">
        <f t="shared" si="1532"/>
        <v>0</v>
      </c>
      <c r="IN208" s="166">
        <f t="shared" si="1532"/>
        <v>0</v>
      </c>
      <c r="IO208" s="166">
        <f t="shared" si="1532"/>
        <v>0</v>
      </c>
      <c r="IP208" s="166">
        <f t="shared" si="1532"/>
        <v>0</v>
      </c>
      <c r="IQ208" s="166">
        <f t="shared" si="1532"/>
        <v>0</v>
      </c>
      <c r="IR208" s="166">
        <f t="shared" si="1532"/>
        <v>0</v>
      </c>
      <c r="IS208" s="166">
        <f t="shared" si="1532"/>
        <v>0</v>
      </c>
      <c r="IT208" s="166">
        <f t="shared" si="1532"/>
        <v>0</v>
      </c>
      <c r="IU208" s="166">
        <f t="shared" si="1532"/>
        <v>0</v>
      </c>
      <c r="IV208" s="166">
        <f t="shared" ref="IV208:JE211" si="1533">IF(HG208=1,1,0)</f>
        <v>0</v>
      </c>
      <c r="IW208" s="166">
        <f t="shared" si="1533"/>
        <v>0</v>
      </c>
      <c r="IX208" s="166">
        <f t="shared" si="1533"/>
        <v>0</v>
      </c>
      <c r="IY208" s="166">
        <f t="shared" si="1533"/>
        <v>0</v>
      </c>
      <c r="IZ208" s="166">
        <f t="shared" si="1533"/>
        <v>0</v>
      </c>
      <c r="JA208" s="166">
        <f t="shared" si="1533"/>
        <v>0</v>
      </c>
      <c r="JB208" s="166">
        <f t="shared" si="1533"/>
        <v>0</v>
      </c>
      <c r="JC208" s="166">
        <f t="shared" si="1533"/>
        <v>0</v>
      </c>
      <c r="JD208" s="166">
        <f t="shared" si="1533"/>
        <v>0</v>
      </c>
      <c r="JE208" s="166">
        <f t="shared" si="1533"/>
        <v>0</v>
      </c>
      <c r="JF208" s="166">
        <f t="shared" ref="JF208:JO211" si="1534">IF(HQ208=1,1,0)</f>
        <v>0</v>
      </c>
      <c r="JG208" s="166">
        <f t="shared" si="1534"/>
        <v>0</v>
      </c>
      <c r="JH208" s="166">
        <f t="shared" si="1534"/>
        <v>0</v>
      </c>
      <c r="JI208" s="166">
        <f t="shared" si="1534"/>
        <v>0</v>
      </c>
      <c r="JJ208" s="166">
        <f t="shared" si="1534"/>
        <v>0</v>
      </c>
      <c r="JK208" s="166">
        <f t="shared" si="1534"/>
        <v>0</v>
      </c>
      <c r="JL208" s="166">
        <f t="shared" si="1534"/>
        <v>0</v>
      </c>
      <c r="JM208" s="166">
        <f t="shared" si="1534"/>
        <v>0</v>
      </c>
      <c r="JN208" s="166">
        <f t="shared" si="1534"/>
        <v>0</v>
      </c>
      <c r="JO208" s="166">
        <f t="shared" si="1534"/>
        <v>0</v>
      </c>
      <c r="JP208" s="166">
        <f t="shared" ref="JP208:JY211" si="1535">IF(IA208=1,1,0)</f>
        <v>0</v>
      </c>
      <c r="JQ208" s="166">
        <f t="shared" si="1535"/>
        <v>0</v>
      </c>
      <c r="JR208" s="166">
        <f t="shared" si="1535"/>
        <v>0</v>
      </c>
      <c r="JS208" s="166">
        <f t="shared" si="1535"/>
        <v>0</v>
      </c>
      <c r="JT208" s="166">
        <f t="shared" si="1535"/>
        <v>0</v>
      </c>
      <c r="JU208" s="166">
        <f t="shared" si="1535"/>
        <v>0</v>
      </c>
      <c r="JV208" s="166">
        <f t="shared" si="1535"/>
        <v>0</v>
      </c>
      <c r="JW208" s="166">
        <f t="shared" si="1535"/>
        <v>0</v>
      </c>
      <c r="JX208" s="166">
        <f t="shared" si="1535"/>
        <v>0</v>
      </c>
      <c r="JY208" s="166">
        <f t="shared" si="1535"/>
        <v>0</v>
      </c>
      <c r="JZ208" s="167" t="str">
        <f>IF(MAX(IL208:JY208)=1,CONCATENATE("If no, 1) no record of rental assistance calculation and 2) risk for incorrect rental assistance calculation."),"")</f>
        <v/>
      </c>
    </row>
    <row r="209" spans="1:286" ht="12.95" customHeight="1" x14ac:dyDescent="0.25">
      <c r="A209" s="284" t="s">
        <v>59</v>
      </c>
      <c r="B209" s="284"/>
      <c r="C209" s="284"/>
      <c r="D209" s="284"/>
      <c r="E209" s="284"/>
      <c r="F209" s="284"/>
      <c r="G209" s="284"/>
      <c r="H209" s="284"/>
      <c r="I209" s="284"/>
      <c r="J209" s="284"/>
      <c r="K209" s="284"/>
      <c r="L209" s="284"/>
      <c r="M209" s="284"/>
      <c r="N209" s="284"/>
      <c r="O209" s="284"/>
      <c r="P209" s="284"/>
      <c r="Q209" s="284"/>
      <c r="R209" s="154" t="str">
        <f t="shared" si="1487"/>
        <v/>
      </c>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298"/>
      <c r="BH209" s="299"/>
      <c r="BI209" s="299"/>
      <c r="BJ209" s="299"/>
      <c r="BK209" s="299"/>
      <c r="BL209" s="299"/>
      <c r="BM209" s="299"/>
      <c r="BN209" s="299"/>
      <c r="BO209" s="299"/>
      <c r="BP209" s="299"/>
      <c r="BQ209" s="299"/>
      <c r="BR209" s="299"/>
      <c r="BS209" s="299"/>
      <c r="BT209" s="299"/>
      <c r="BU209" s="299"/>
      <c r="BV209" s="299"/>
      <c r="BW209" s="300"/>
      <c r="BY209" s="146"/>
      <c r="BZ209" s="158" t="str">
        <f t="shared" si="1488"/>
        <v/>
      </c>
      <c r="CA209" s="166">
        <f t="shared" si="1489"/>
        <v>0</v>
      </c>
      <c r="CB209" s="166">
        <f t="shared" si="1490"/>
        <v>0</v>
      </c>
      <c r="CD209" s="166">
        <f t="shared" si="1491"/>
        <v>0</v>
      </c>
      <c r="CE209" s="166">
        <f t="shared" si="1491"/>
        <v>0</v>
      </c>
      <c r="CF209" s="166">
        <f t="shared" si="1491"/>
        <v>0</v>
      </c>
      <c r="CG209" s="166">
        <f t="shared" si="1491"/>
        <v>0</v>
      </c>
      <c r="CH209" s="166">
        <f t="shared" si="1491"/>
        <v>0</v>
      </c>
      <c r="CI209" s="166">
        <f t="shared" si="1491"/>
        <v>0</v>
      </c>
      <c r="CJ209" s="166">
        <f t="shared" si="1491"/>
        <v>0</v>
      </c>
      <c r="CK209" s="166">
        <f t="shared" si="1491"/>
        <v>0</v>
      </c>
      <c r="CL209" s="166">
        <f t="shared" si="1491"/>
        <v>0</v>
      </c>
      <c r="CM209" s="166">
        <f t="shared" si="1491"/>
        <v>0</v>
      </c>
      <c r="CN209" s="166">
        <f t="shared" si="1492"/>
        <v>0</v>
      </c>
      <c r="CO209" s="166">
        <f t="shared" si="1492"/>
        <v>0</v>
      </c>
      <c r="CP209" s="166">
        <f t="shared" si="1492"/>
        <v>0</v>
      </c>
      <c r="CQ209" s="166">
        <f t="shared" si="1492"/>
        <v>0</v>
      </c>
      <c r="CR209" s="166">
        <f t="shared" si="1492"/>
        <v>0</v>
      </c>
      <c r="CS209" s="166">
        <f t="shared" si="1492"/>
        <v>0</v>
      </c>
      <c r="CT209" s="166">
        <f t="shared" si="1492"/>
        <v>0</v>
      </c>
      <c r="CU209" s="166">
        <f t="shared" si="1492"/>
        <v>0</v>
      </c>
      <c r="CV209" s="166">
        <f t="shared" si="1492"/>
        <v>0</v>
      </c>
      <c r="CW209" s="166">
        <f t="shared" si="1492"/>
        <v>0</v>
      </c>
      <c r="CX209" s="166">
        <f t="shared" si="1493"/>
        <v>0</v>
      </c>
      <c r="CY209" s="166">
        <f t="shared" si="1493"/>
        <v>0</v>
      </c>
      <c r="CZ209" s="166">
        <f t="shared" si="1493"/>
        <v>0</v>
      </c>
      <c r="DA209" s="166">
        <f t="shared" si="1493"/>
        <v>0</v>
      </c>
      <c r="DB209" s="166">
        <f t="shared" si="1493"/>
        <v>0</v>
      </c>
      <c r="DC209" s="166">
        <f t="shared" si="1493"/>
        <v>0</v>
      </c>
      <c r="DD209" s="166">
        <f t="shared" si="1493"/>
        <v>0</v>
      </c>
      <c r="DE209" s="166">
        <f t="shared" si="1493"/>
        <v>0</v>
      </c>
      <c r="DF209" s="166">
        <f t="shared" si="1493"/>
        <v>0</v>
      </c>
      <c r="DG209" s="166">
        <f t="shared" si="1493"/>
        <v>0</v>
      </c>
      <c r="DH209" s="166">
        <f t="shared" si="1494"/>
        <v>0</v>
      </c>
      <c r="DI209" s="166">
        <f t="shared" si="1494"/>
        <v>0</v>
      </c>
      <c r="DJ209" s="166">
        <f t="shared" si="1494"/>
        <v>0</v>
      </c>
      <c r="DK209" s="166">
        <f t="shared" si="1494"/>
        <v>0</v>
      </c>
      <c r="DL209" s="166">
        <f t="shared" si="1494"/>
        <v>0</v>
      </c>
      <c r="DM209" s="166">
        <f t="shared" si="1494"/>
        <v>0</v>
      </c>
      <c r="DN209" s="166">
        <f t="shared" si="1494"/>
        <v>0</v>
      </c>
      <c r="DO209" s="166">
        <f t="shared" si="1494"/>
        <v>0</v>
      </c>
      <c r="DP209" s="166">
        <f t="shared" si="1494"/>
        <v>0</v>
      </c>
      <c r="DQ209" s="166">
        <f t="shared" si="1494"/>
        <v>0</v>
      </c>
      <c r="DS209" s="166">
        <f t="shared" si="1495"/>
        <v>0</v>
      </c>
      <c r="DT209" s="166">
        <f t="shared" si="1495"/>
        <v>0</v>
      </c>
      <c r="DU209" s="166">
        <f t="shared" si="1495"/>
        <v>0</v>
      </c>
      <c r="DV209" s="166">
        <f t="shared" si="1495"/>
        <v>0</v>
      </c>
      <c r="DW209" s="166">
        <f t="shared" si="1495"/>
        <v>0</v>
      </c>
      <c r="DX209" s="166">
        <f t="shared" si="1495"/>
        <v>0</v>
      </c>
      <c r="DY209" s="166">
        <f t="shared" si="1495"/>
        <v>0</v>
      </c>
      <c r="DZ209" s="166">
        <f t="shared" si="1495"/>
        <v>0</v>
      </c>
      <c r="EA209" s="166">
        <f t="shared" si="1495"/>
        <v>0</v>
      </c>
      <c r="EB209" s="166">
        <f t="shared" si="1495"/>
        <v>0</v>
      </c>
      <c r="EC209" s="166">
        <f t="shared" si="1496"/>
        <v>0</v>
      </c>
      <c r="ED209" s="166">
        <f t="shared" si="1496"/>
        <v>0</v>
      </c>
      <c r="EE209" s="166">
        <f t="shared" si="1496"/>
        <v>0</v>
      </c>
      <c r="EF209" s="166">
        <f t="shared" si="1496"/>
        <v>0</v>
      </c>
      <c r="EG209" s="166">
        <f t="shared" si="1496"/>
        <v>0</v>
      </c>
      <c r="EH209" s="166">
        <f t="shared" si="1496"/>
        <v>0</v>
      </c>
      <c r="EI209" s="166">
        <f t="shared" si="1496"/>
        <v>0</v>
      </c>
      <c r="EJ209" s="166">
        <f t="shared" si="1496"/>
        <v>0</v>
      </c>
      <c r="EK209" s="166">
        <f t="shared" si="1496"/>
        <v>0</v>
      </c>
      <c r="EL209" s="166">
        <f t="shared" si="1496"/>
        <v>0</v>
      </c>
      <c r="EM209" s="166">
        <f t="shared" si="1497"/>
        <v>0</v>
      </c>
      <c r="EN209" s="166">
        <f t="shared" si="1497"/>
        <v>0</v>
      </c>
      <c r="EO209" s="166">
        <f t="shared" si="1497"/>
        <v>0</v>
      </c>
      <c r="EP209" s="166">
        <f t="shared" si="1497"/>
        <v>0</v>
      </c>
      <c r="EQ209" s="166">
        <f t="shared" si="1497"/>
        <v>0</v>
      </c>
      <c r="ER209" s="166">
        <f t="shared" si="1497"/>
        <v>0</v>
      </c>
      <c r="ES209" s="166">
        <f t="shared" si="1497"/>
        <v>0</v>
      </c>
      <c r="ET209" s="166">
        <f t="shared" si="1497"/>
        <v>0</v>
      </c>
      <c r="EU209" s="166">
        <f t="shared" si="1497"/>
        <v>0</v>
      </c>
      <c r="EV209" s="166">
        <f t="shared" si="1497"/>
        <v>0</v>
      </c>
      <c r="EW209" s="166">
        <f t="shared" si="1498"/>
        <v>0</v>
      </c>
      <c r="EX209" s="166">
        <f t="shared" si="1498"/>
        <v>0</v>
      </c>
      <c r="EY209" s="166">
        <f t="shared" si="1498"/>
        <v>0</v>
      </c>
      <c r="EZ209" s="166">
        <f t="shared" si="1498"/>
        <v>0</v>
      </c>
      <c r="FA209" s="166">
        <f t="shared" si="1498"/>
        <v>0</v>
      </c>
      <c r="FB209" s="166">
        <f t="shared" si="1498"/>
        <v>0</v>
      </c>
      <c r="FC209" s="166">
        <f t="shared" si="1498"/>
        <v>0</v>
      </c>
      <c r="FD209" s="166">
        <f t="shared" si="1498"/>
        <v>0</v>
      </c>
      <c r="FE209" s="166">
        <f t="shared" si="1498"/>
        <v>0</v>
      </c>
      <c r="FF209" s="166">
        <f t="shared" si="1498"/>
        <v>0</v>
      </c>
      <c r="FH209" s="166">
        <f t="shared" si="1499"/>
        <v>0</v>
      </c>
      <c r="FI209" s="166">
        <f t="shared" si="1500"/>
        <v>0</v>
      </c>
      <c r="FJ209" s="166">
        <f t="shared" si="1500"/>
        <v>0</v>
      </c>
      <c r="FK209" s="166">
        <f t="shared" si="1500"/>
        <v>0</v>
      </c>
      <c r="FL209" s="166">
        <f t="shared" si="1500"/>
        <v>0</v>
      </c>
      <c r="FM209" s="166">
        <f t="shared" si="1500"/>
        <v>0</v>
      </c>
      <c r="FN209" s="166">
        <f t="shared" si="1500"/>
        <v>0</v>
      </c>
      <c r="FO209" s="166">
        <f t="shared" si="1500"/>
        <v>0</v>
      </c>
      <c r="FP209" s="166">
        <f t="shared" si="1500"/>
        <v>0</v>
      </c>
      <c r="FQ209" s="166">
        <f t="shared" si="1500"/>
        <v>0</v>
      </c>
      <c r="FR209" s="166">
        <f t="shared" si="1500"/>
        <v>0</v>
      </c>
      <c r="FS209" s="166">
        <f t="shared" si="1500"/>
        <v>0</v>
      </c>
      <c r="FT209" s="166">
        <f t="shared" si="1500"/>
        <v>0</v>
      </c>
      <c r="FU209" s="166">
        <f t="shared" si="1500"/>
        <v>0</v>
      </c>
      <c r="FV209" s="166">
        <f t="shared" si="1500"/>
        <v>0</v>
      </c>
      <c r="FW209" s="166">
        <f t="shared" si="1500"/>
        <v>0</v>
      </c>
      <c r="FX209" s="166">
        <f t="shared" si="1500"/>
        <v>0</v>
      </c>
      <c r="FY209" s="166">
        <f t="shared" si="1501"/>
        <v>0</v>
      </c>
      <c r="FZ209" s="166">
        <f t="shared" si="1502"/>
        <v>0</v>
      </c>
      <c r="GA209" s="166">
        <f t="shared" si="1503"/>
        <v>0</v>
      </c>
      <c r="GB209" s="166">
        <f t="shared" si="1504"/>
        <v>0</v>
      </c>
      <c r="GC209" s="166">
        <f t="shared" si="1505"/>
        <v>0</v>
      </c>
      <c r="GD209" s="166">
        <f t="shared" si="1506"/>
        <v>0</v>
      </c>
      <c r="GE209" s="166">
        <f t="shared" si="1507"/>
        <v>0</v>
      </c>
      <c r="GF209" s="166">
        <f t="shared" si="1508"/>
        <v>0</v>
      </c>
      <c r="GG209" s="166">
        <f t="shared" si="1509"/>
        <v>0</v>
      </c>
      <c r="GH209" s="166">
        <f t="shared" si="1510"/>
        <v>0</v>
      </c>
      <c r="GI209" s="166">
        <f t="shared" si="1511"/>
        <v>0</v>
      </c>
      <c r="GJ209" s="166">
        <f t="shared" si="1512"/>
        <v>0</v>
      </c>
      <c r="GK209" s="166">
        <f t="shared" si="1513"/>
        <v>0</v>
      </c>
      <c r="GL209" s="166">
        <f t="shared" si="1514"/>
        <v>0</v>
      </c>
      <c r="GM209" s="166">
        <f t="shared" si="1515"/>
        <v>0</v>
      </c>
      <c r="GN209" s="166">
        <f t="shared" si="1516"/>
        <v>0</v>
      </c>
      <c r="GO209" s="166">
        <f t="shared" si="1517"/>
        <v>0</v>
      </c>
      <c r="GP209" s="166">
        <f t="shared" si="1518"/>
        <v>0</v>
      </c>
      <c r="GQ209" s="166">
        <f t="shared" si="1519"/>
        <v>0</v>
      </c>
      <c r="GR209" s="166">
        <f t="shared" si="1520"/>
        <v>0</v>
      </c>
      <c r="GS209" s="166">
        <f t="shared" si="1521"/>
        <v>0</v>
      </c>
      <c r="GT209" s="166">
        <f t="shared" si="1522"/>
        <v>0</v>
      </c>
      <c r="GU209" s="166">
        <f t="shared" si="1523"/>
        <v>0</v>
      </c>
      <c r="GW209" s="166">
        <f t="shared" si="1524"/>
        <v>0</v>
      </c>
      <c r="GX209" s="166">
        <f t="shared" si="1524"/>
        <v>0</v>
      </c>
      <c r="GY209" s="166">
        <f t="shared" si="1524"/>
        <v>0</v>
      </c>
      <c r="GZ209" s="166">
        <f t="shared" si="1524"/>
        <v>0</v>
      </c>
      <c r="HA209" s="166">
        <f t="shared" si="1524"/>
        <v>0</v>
      </c>
      <c r="HB209" s="166">
        <f t="shared" si="1524"/>
        <v>0</v>
      </c>
      <c r="HC209" s="166">
        <f t="shared" si="1524"/>
        <v>0</v>
      </c>
      <c r="HD209" s="166">
        <f t="shared" si="1524"/>
        <v>0</v>
      </c>
      <c r="HE209" s="166">
        <f t="shared" si="1524"/>
        <v>0</v>
      </c>
      <c r="HF209" s="166">
        <f t="shared" si="1524"/>
        <v>0</v>
      </c>
      <c r="HG209" s="166">
        <f t="shared" si="1524"/>
        <v>0</v>
      </c>
      <c r="HH209" s="166">
        <f t="shared" si="1524"/>
        <v>0</v>
      </c>
      <c r="HI209" s="166">
        <f t="shared" si="1524"/>
        <v>0</v>
      </c>
      <c r="HJ209" s="166">
        <f t="shared" si="1524"/>
        <v>0</v>
      </c>
      <c r="HK209" s="166">
        <f t="shared" si="1524"/>
        <v>0</v>
      </c>
      <c r="HL209" s="166">
        <f t="shared" si="1524"/>
        <v>0</v>
      </c>
      <c r="HM209" s="166">
        <f t="shared" si="1524"/>
        <v>0</v>
      </c>
      <c r="HN209" s="166">
        <f t="shared" si="1524"/>
        <v>0</v>
      </c>
      <c r="HO209" s="166">
        <f t="shared" si="1524"/>
        <v>0</v>
      </c>
      <c r="HP209" s="166">
        <f t="shared" si="1524"/>
        <v>0</v>
      </c>
      <c r="HQ209" s="166">
        <f t="shared" si="1524"/>
        <v>0</v>
      </c>
      <c r="HR209" s="166">
        <f t="shared" si="1524"/>
        <v>0</v>
      </c>
      <c r="HS209" s="166">
        <f t="shared" si="1524"/>
        <v>0</v>
      </c>
      <c r="HT209" s="166">
        <f t="shared" si="1524"/>
        <v>0</v>
      </c>
      <c r="HU209" s="166">
        <f t="shared" si="1524"/>
        <v>0</v>
      </c>
      <c r="HV209" s="166">
        <f t="shared" si="1524"/>
        <v>0</v>
      </c>
      <c r="HW209" s="166">
        <f t="shared" si="1524"/>
        <v>0</v>
      </c>
      <c r="HX209" s="166">
        <f t="shared" si="1524"/>
        <v>0</v>
      </c>
      <c r="HY209" s="166">
        <f t="shared" si="1524"/>
        <v>0</v>
      </c>
      <c r="HZ209" s="166">
        <f t="shared" si="1524"/>
        <v>0</v>
      </c>
      <c r="IA209" s="166">
        <f t="shared" si="1524"/>
        <v>0</v>
      </c>
      <c r="IB209" s="166">
        <f t="shared" si="1524"/>
        <v>0</v>
      </c>
      <c r="IC209" s="166">
        <f t="shared" si="1524"/>
        <v>0</v>
      </c>
      <c r="ID209" s="166">
        <f t="shared" si="1525"/>
        <v>0</v>
      </c>
      <c r="IE209" s="166">
        <f t="shared" si="1526"/>
        <v>0</v>
      </c>
      <c r="IF209" s="166">
        <f t="shared" si="1527"/>
        <v>0</v>
      </c>
      <c r="IG209" s="166">
        <f t="shared" si="1528"/>
        <v>0</v>
      </c>
      <c r="IH209" s="166">
        <f t="shared" si="1529"/>
        <v>0</v>
      </c>
      <c r="II209" s="166">
        <f t="shared" si="1530"/>
        <v>0</v>
      </c>
      <c r="IJ209" s="166">
        <f t="shared" si="1531"/>
        <v>0</v>
      </c>
      <c r="IL209" s="166">
        <f t="shared" si="1532"/>
        <v>0</v>
      </c>
      <c r="IM209" s="166">
        <f t="shared" si="1532"/>
        <v>0</v>
      </c>
      <c r="IN209" s="166">
        <f t="shared" si="1532"/>
        <v>0</v>
      </c>
      <c r="IO209" s="166">
        <f t="shared" si="1532"/>
        <v>0</v>
      </c>
      <c r="IP209" s="166">
        <f t="shared" si="1532"/>
        <v>0</v>
      </c>
      <c r="IQ209" s="166">
        <f t="shared" si="1532"/>
        <v>0</v>
      </c>
      <c r="IR209" s="166">
        <f t="shared" si="1532"/>
        <v>0</v>
      </c>
      <c r="IS209" s="166">
        <f t="shared" si="1532"/>
        <v>0</v>
      </c>
      <c r="IT209" s="166">
        <f t="shared" si="1532"/>
        <v>0</v>
      </c>
      <c r="IU209" s="166">
        <f t="shared" si="1532"/>
        <v>0</v>
      </c>
      <c r="IV209" s="166">
        <f t="shared" si="1533"/>
        <v>0</v>
      </c>
      <c r="IW209" s="166">
        <f t="shared" si="1533"/>
        <v>0</v>
      </c>
      <c r="IX209" s="166">
        <f t="shared" si="1533"/>
        <v>0</v>
      </c>
      <c r="IY209" s="166">
        <f t="shared" si="1533"/>
        <v>0</v>
      </c>
      <c r="IZ209" s="166">
        <f t="shared" si="1533"/>
        <v>0</v>
      </c>
      <c r="JA209" s="166">
        <f t="shared" si="1533"/>
        <v>0</v>
      </c>
      <c r="JB209" s="166">
        <f t="shared" si="1533"/>
        <v>0</v>
      </c>
      <c r="JC209" s="166">
        <f t="shared" si="1533"/>
        <v>0</v>
      </c>
      <c r="JD209" s="166">
        <f t="shared" si="1533"/>
        <v>0</v>
      </c>
      <c r="JE209" s="166">
        <f t="shared" si="1533"/>
        <v>0</v>
      </c>
      <c r="JF209" s="166">
        <f t="shared" si="1534"/>
        <v>0</v>
      </c>
      <c r="JG209" s="166">
        <f t="shared" si="1534"/>
        <v>0</v>
      </c>
      <c r="JH209" s="166">
        <f t="shared" si="1534"/>
        <v>0</v>
      </c>
      <c r="JI209" s="166">
        <f t="shared" si="1534"/>
        <v>0</v>
      </c>
      <c r="JJ209" s="166">
        <f t="shared" si="1534"/>
        <v>0</v>
      </c>
      <c r="JK209" s="166">
        <f t="shared" si="1534"/>
        <v>0</v>
      </c>
      <c r="JL209" s="166">
        <f t="shared" si="1534"/>
        <v>0</v>
      </c>
      <c r="JM209" s="166">
        <f t="shared" si="1534"/>
        <v>0</v>
      </c>
      <c r="JN209" s="166">
        <f t="shared" si="1534"/>
        <v>0</v>
      </c>
      <c r="JO209" s="166">
        <f t="shared" si="1534"/>
        <v>0</v>
      </c>
      <c r="JP209" s="166">
        <f t="shared" si="1535"/>
        <v>0</v>
      </c>
      <c r="JQ209" s="166">
        <f t="shared" si="1535"/>
        <v>0</v>
      </c>
      <c r="JR209" s="166">
        <f t="shared" si="1535"/>
        <v>0</v>
      </c>
      <c r="JS209" s="166">
        <f t="shared" si="1535"/>
        <v>0</v>
      </c>
      <c r="JT209" s="166">
        <f t="shared" si="1535"/>
        <v>0</v>
      </c>
      <c r="JU209" s="166">
        <f t="shared" si="1535"/>
        <v>0</v>
      </c>
      <c r="JV209" s="166">
        <f t="shared" si="1535"/>
        <v>0</v>
      </c>
      <c r="JW209" s="166">
        <f t="shared" si="1535"/>
        <v>0</v>
      </c>
      <c r="JX209" s="166">
        <f t="shared" si="1535"/>
        <v>0</v>
      </c>
      <c r="JY209" s="166">
        <f t="shared" si="1535"/>
        <v>0</v>
      </c>
      <c r="JZ209" s="167" t="str">
        <f>IF(MAX(IL209:JY209)=1,CONCATENATE("If no, risk for incorrect rental assistance calculation."),"")</f>
        <v/>
      </c>
    </row>
    <row r="210" spans="1:286" ht="12.95" customHeight="1" x14ac:dyDescent="0.25">
      <c r="A210" s="284" t="s">
        <v>60</v>
      </c>
      <c r="B210" s="284"/>
      <c r="C210" s="284"/>
      <c r="D210" s="284"/>
      <c r="E210" s="284"/>
      <c r="F210" s="284"/>
      <c r="G210" s="284"/>
      <c r="H210" s="284"/>
      <c r="I210" s="284"/>
      <c r="J210" s="284"/>
      <c r="K210" s="284"/>
      <c r="L210" s="284"/>
      <c r="M210" s="284"/>
      <c r="N210" s="284"/>
      <c r="O210" s="284"/>
      <c r="P210" s="284"/>
      <c r="Q210" s="284"/>
      <c r="R210" s="154" t="str">
        <f t="shared" si="1487"/>
        <v/>
      </c>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298"/>
      <c r="BH210" s="299"/>
      <c r="BI210" s="299"/>
      <c r="BJ210" s="299"/>
      <c r="BK210" s="299"/>
      <c r="BL210" s="299"/>
      <c r="BM210" s="299"/>
      <c r="BN210" s="299"/>
      <c r="BO210" s="299"/>
      <c r="BP210" s="299"/>
      <c r="BQ210" s="299"/>
      <c r="BR210" s="299"/>
      <c r="BS210" s="299"/>
      <c r="BT210" s="299"/>
      <c r="BU210" s="299"/>
      <c r="BV210" s="299"/>
      <c r="BW210" s="300"/>
      <c r="BX210" s="7"/>
      <c r="BY210" s="147"/>
      <c r="BZ210" s="158" t="str">
        <f t="shared" si="1488"/>
        <v/>
      </c>
      <c r="CA210" s="166">
        <f t="shared" si="1489"/>
        <v>0</v>
      </c>
      <c r="CB210" s="166">
        <f t="shared" si="1490"/>
        <v>0</v>
      </c>
      <c r="CD210" s="166">
        <f t="shared" si="1491"/>
        <v>0</v>
      </c>
      <c r="CE210" s="166">
        <f t="shared" si="1491"/>
        <v>0</v>
      </c>
      <c r="CF210" s="166">
        <f t="shared" si="1491"/>
        <v>0</v>
      </c>
      <c r="CG210" s="166">
        <f t="shared" si="1491"/>
        <v>0</v>
      </c>
      <c r="CH210" s="166">
        <f t="shared" si="1491"/>
        <v>0</v>
      </c>
      <c r="CI210" s="166">
        <f t="shared" si="1491"/>
        <v>0</v>
      </c>
      <c r="CJ210" s="166">
        <f t="shared" si="1491"/>
        <v>0</v>
      </c>
      <c r="CK210" s="166">
        <f t="shared" si="1491"/>
        <v>0</v>
      </c>
      <c r="CL210" s="166">
        <f t="shared" si="1491"/>
        <v>0</v>
      </c>
      <c r="CM210" s="166">
        <f t="shared" si="1491"/>
        <v>0</v>
      </c>
      <c r="CN210" s="166">
        <f t="shared" si="1492"/>
        <v>0</v>
      </c>
      <c r="CO210" s="166">
        <f t="shared" si="1492"/>
        <v>0</v>
      </c>
      <c r="CP210" s="166">
        <f t="shared" si="1492"/>
        <v>0</v>
      </c>
      <c r="CQ210" s="166">
        <f t="shared" si="1492"/>
        <v>0</v>
      </c>
      <c r="CR210" s="166">
        <f t="shared" si="1492"/>
        <v>0</v>
      </c>
      <c r="CS210" s="166">
        <f t="shared" si="1492"/>
        <v>0</v>
      </c>
      <c r="CT210" s="166">
        <f t="shared" si="1492"/>
        <v>0</v>
      </c>
      <c r="CU210" s="166">
        <f t="shared" si="1492"/>
        <v>0</v>
      </c>
      <c r="CV210" s="166">
        <f t="shared" si="1492"/>
        <v>0</v>
      </c>
      <c r="CW210" s="166">
        <f t="shared" si="1492"/>
        <v>0</v>
      </c>
      <c r="CX210" s="166">
        <f t="shared" si="1493"/>
        <v>0</v>
      </c>
      <c r="CY210" s="166">
        <f t="shared" si="1493"/>
        <v>0</v>
      </c>
      <c r="CZ210" s="166">
        <f t="shared" si="1493"/>
        <v>0</v>
      </c>
      <c r="DA210" s="166">
        <f t="shared" si="1493"/>
        <v>0</v>
      </c>
      <c r="DB210" s="166">
        <f t="shared" si="1493"/>
        <v>0</v>
      </c>
      <c r="DC210" s="166">
        <f t="shared" si="1493"/>
        <v>0</v>
      </c>
      <c r="DD210" s="166">
        <f t="shared" si="1493"/>
        <v>0</v>
      </c>
      <c r="DE210" s="166">
        <f t="shared" si="1493"/>
        <v>0</v>
      </c>
      <c r="DF210" s="166">
        <f t="shared" si="1493"/>
        <v>0</v>
      </c>
      <c r="DG210" s="166">
        <f t="shared" si="1493"/>
        <v>0</v>
      </c>
      <c r="DH210" s="166">
        <f t="shared" si="1494"/>
        <v>0</v>
      </c>
      <c r="DI210" s="166">
        <f t="shared" si="1494"/>
        <v>0</v>
      </c>
      <c r="DJ210" s="166">
        <f t="shared" si="1494"/>
        <v>0</v>
      </c>
      <c r="DK210" s="166">
        <f t="shared" si="1494"/>
        <v>0</v>
      </c>
      <c r="DL210" s="166">
        <f t="shared" si="1494"/>
        <v>0</v>
      </c>
      <c r="DM210" s="166">
        <f t="shared" si="1494"/>
        <v>0</v>
      </c>
      <c r="DN210" s="166">
        <f t="shared" si="1494"/>
        <v>0</v>
      </c>
      <c r="DO210" s="166">
        <f t="shared" si="1494"/>
        <v>0</v>
      </c>
      <c r="DP210" s="166">
        <f t="shared" si="1494"/>
        <v>0</v>
      </c>
      <c r="DQ210" s="166">
        <f t="shared" si="1494"/>
        <v>0</v>
      </c>
      <c r="DS210" s="166">
        <f t="shared" ref="DS210:EB211" si="1536">IF(AND(S$10&gt;0,S$177="Y",S210&lt;&gt;"N/A"),1,0)</f>
        <v>0</v>
      </c>
      <c r="DT210" s="166">
        <f t="shared" si="1536"/>
        <v>0</v>
      </c>
      <c r="DU210" s="166">
        <f t="shared" si="1536"/>
        <v>0</v>
      </c>
      <c r="DV210" s="166">
        <f t="shared" si="1536"/>
        <v>0</v>
      </c>
      <c r="DW210" s="166">
        <f t="shared" si="1536"/>
        <v>0</v>
      </c>
      <c r="DX210" s="166">
        <f t="shared" si="1536"/>
        <v>0</v>
      </c>
      <c r="DY210" s="166">
        <f t="shared" si="1536"/>
        <v>0</v>
      </c>
      <c r="DZ210" s="166">
        <f t="shared" si="1536"/>
        <v>0</v>
      </c>
      <c r="EA210" s="166">
        <f t="shared" si="1536"/>
        <v>0</v>
      </c>
      <c r="EB210" s="166">
        <f t="shared" si="1536"/>
        <v>0</v>
      </c>
      <c r="EC210" s="166">
        <f t="shared" ref="EC210:EL211" si="1537">IF(AND(AC$10&gt;0,AC$177="Y",AC210&lt;&gt;"N/A"),1,0)</f>
        <v>0</v>
      </c>
      <c r="ED210" s="166">
        <f t="shared" si="1537"/>
        <v>0</v>
      </c>
      <c r="EE210" s="166">
        <f t="shared" si="1537"/>
        <v>0</v>
      </c>
      <c r="EF210" s="166">
        <f t="shared" si="1537"/>
        <v>0</v>
      </c>
      <c r="EG210" s="166">
        <f t="shared" si="1537"/>
        <v>0</v>
      </c>
      <c r="EH210" s="166">
        <f t="shared" si="1537"/>
        <v>0</v>
      </c>
      <c r="EI210" s="166">
        <f t="shared" si="1537"/>
        <v>0</v>
      </c>
      <c r="EJ210" s="166">
        <f t="shared" si="1537"/>
        <v>0</v>
      </c>
      <c r="EK210" s="166">
        <f t="shared" si="1537"/>
        <v>0</v>
      </c>
      <c r="EL210" s="166">
        <f t="shared" si="1537"/>
        <v>0</v>
      </c>
      <c r="EM210" s="166">
        <f t="shared" ref="EM210:EV211" si="1538">IF(AND(AM$10&gt;0,AM$177="Y",AM210&lt;&gt;"N/A"),1,0)</f>
        <v>0</v>
      </c>
      <c r="EN210" s="166">
        <f t="shared" si="1538"/>
        <v>0</v>
      </c>
      <c r="EO210" s="166">
        <f t="shared" si="1538"/>
        <v>0</v>
      </c>
      <c r="EP210" s="166">
        <f t="shared" si="1538"/>
        <v>0</v>
      </c>
      <c r="EQ210" s="166">
        <f t="shared" si="1538"/>
        <v>0</v>
      </c>
      <c r="ER210" s="166">
        <f t="shared" si="1538"/>
        <v>0</v>
      </c>
      <c r="ES210" s="166">
        <f t="shared" si="1538"/>
        <v>0</v>
      </c>
      <c r="ET210" s="166">
        <f t="shared" si="1538"/>
        <v>0</v>
      </c>
      <c r="EU210" s="166">
        <f t="shared" si="1538"/>
        <v>0</v>
      </c>
      <c r="EV210" s="166">
        <f t="shared" si="1538"/>
        <v>0</v>
      </c>
      <c r="EW210" s="166">
        <f t="shared" ref="EW210:FF211" si="1539">IF(AND(AW$10&gt;0,AW$177="Y",AW210&lt;&gt;"N/A"),1,0)</f>
        <v>0</v>
      </c>
      <c r="EX210" s="166">
        <f t="shared" si="1539"/>
        <v>0</v>
      </c>
      <c r="EY210" s="166">
        <f t="shared" si="1539"/>
        <v>0</v>
      </c>
      <c r="EZ210" s="166">
        <f t="shared" si="1539"/>
        <v>0</v>
      </c>
      <c r="FA210" s="166">
        <f t="shared" si="1539"/>
        <v>0</v>
      </c>
      <c r="FB210" s="166">
        <f t="shared" si="1539"/>
        <v>0</v>
      </c>
      <c r="FC210" s="166">
        <f t="shared" si="1539"/>
        <v>0</v>
      </c>
      <c r="FD210" s="166">
        <f t="shared" si="1539"/>
        <v>0</v>
      </c>
      <c r="FE210" s="166">
        <f t="shared" si="1539"/>
        <v>0</v>
      </c>
      <c r="FF210" s="166">
        <f t="shared" si="1539"/>
        <v>0</v>
      </c>
      <c r="FH210" s="166">
        <f t="shared" si="1499"/>
        <v>0</v>
      </c>
      <c r="FI210" s="166">
        <f t="shared" si="1500"/>
        <v>0</v>
      </c>
      <c r="FJ210" s="166">
        <f t="shared" si="1500"/>
        <v>0</v>
      </c>
      <c r="FK210" s="166">
        <f t="shared" si="1500"/>
        <v>0</v>
      </c>
      <c r="FL210" s="166">
        <f t="shared" si="1500"/>
        <v>0</v>
      </c>
      <c r="FM210" s="166">
        <f t="shared" si="1500"/>
        <v>0</v>
      </c>
      <c r="FN210" s="166">
        <f t="shared" si="1500"/>
        <v>0</v>
      </c>
      <c r="FO210" s="166">
        <f t="shared" si="1500"/>
        <v>0</v>
      </c>
      <c r="FP210" s="166">
        <f t="shared" si="1500"/>
        <v>0</v>
      </c>
      <c r="FQ210" s="166">
        <f t="shared" si="1500"/>
        <v>0</v>
      </c>
      <c r="FR210" s="166">
        <f t="shared" si="1500"/>
        <v>0</v>
      </c>
      <c r="FS210" s="166">
        <f t="shared" si="1500"/>
        <v>0</v>
      </c>
      <c r="FT210" s="166">
        <f t="shared" si="1500"/>
        <v>0</v>
      </c>
      <c r="FU210" s="166">
        <f t="shared" si="1500"/>
        <v>0</v>
      </c>
      <c r="FV210" s="166">
        <f t="shared" si="1500"/>
        <v>0</v>
      </c>
      <c r="FW210" s="166">
        <f t="shared" si="1500"/>
        <v>0</v>
      </c>
      <c r="FX210" s="166">
        <f t="shared" si="1500"/>
        <v>0</v>
      </c>
      <c r="FY210" s="166">
        <f t="shared" si="1501"/>
        <v>0</v>
      </c>
      <c r="FZ210" s="166">
        <f t="shared" si="1502"/>
        <v>0</v>
      </c>
      <c r="GA210" s="166">
        <f t="shared" si="1503"/>
        <v>0</v>
      </c>
      <c r="GB210" s="166">
        <f t="shared" si="1504"/>
        <v>0</v>
      </c>
      <c r="GC210" s="166">
        <f t="shared" si="1505"/>
        <v>0</v>
      </c>
      <c r="GD210" s="166">
        <f t="shared" si="1506"/>
        <v>0</v>
      </c>
      <c r="GE210" s="166">
        <f t="shared" si="1507"/>
        <v>0</v>
      </c>
      <c r="GF210" s="166">
        <f t="shared" si="1508"/>
        <v>0</v>
      </c>
      <c r="GG210" s="166">
        <f t="shared" si="1509"/>
        <v>0</v>
      </c>
      <c r="GH210" s="166">
        <f t="shared" si="1510"/>
        <v>0</v>
      </c>
      <c r="GI210" s="166">
        <f t="shared" si="1511"/>
        <v>0</v>
      </c>
      <c r="GJ210" s="166">
        <f t="shared" si="1512"/>
        <v>0</v>
      </c>
      <c r="GK210" s="166">
        <f t="shared" si="1513"/>
        <v>0</v>
      </c>
      <c r="GL210" s="166">
        <f t="shared" si="1514"/>
        <v>0</v>
      </c>
      <c r="GM210" s="166">
        <f t="shared" si="1515"/>
        <v>0</v>
      </c>
      <c r="GN210" s="166">
        <f t="shared" si="1516"/>
        <v>0</v>
      </c>
      <c r="GO210" s="166">
        <f t="shared" si="1517"/>
        <v>0</v>
      </c>
      <c r="GP210" s="166">
        <f t="shared" si="1518"/>
        <v>0</v>
      </c>
      <c r="GQ210" s="166">
        <f t="shared" si="1519"/>
        <v>0</v>
      </c>
      <c r="GR210" s="166">
        <f t="shared" si="1520"/>
        <v>0</v>
      </c>
      <c r="GS210" s="166">
        <f t="shared" si="1521"/>
        <v>0</v>
      </c>
      <c r="GT210" s="166">
        <f t="shared" si="1522"/>
        <v>0</v>
      </c>
      <c r="GU210" s="166">
        <f t="shared" si="1523"/>
        <v>0</v>
      </c>
      <c r="GW210" s="166">
        <f t="shared" si="1524"/>
        <v>0</v>
      </c>
      <c r="GX210" s="166">
        <f t="shared" si="1524"/>
        <v>0</v>
      </c>
      <c r="GY210" s="166">
        <f t="shared" si="1524"/>
        <v>0</v>
      </c>
      <c r="GZ210" s="166">
        <f t="shared" si="1524"/>
        <v>0</v>
      </c>
      <c r="HA210" s="166">
        <f t="shared" si="1524"/>
        <v>0</v>
      </c>
      <c r="HB210" s="166">
        <f t="shared" si="1524"/>
        <v>0</v>
      </c>
      <c r="HC210" s="166">
        <f t="shared" si="1524"/>
        <v>0</v>
      </c>
      <c r="HD210" s="166">
        <f t="shared" si="1524"/>
        <v>0</v>
      </c>
      <c r="HE210" s="166">
        <f t="shared" si="1524"/>
        <v>0</v>
      </c>
      <c r="HF210" s="166">
        <f t="shared" si="1524"/>
        <v>0</v>
      </c>
      <c r="HG210" s="166">
        <f t="shared" si="1524"/>
        <v>0</v>
      </c>
      <c r="HH210" s="166">
        <f t="shared" si="1524"/>
        <v>0</v>
      </c>
      <c r="HI210" s="166">
        <f t="shared" si="1524"/>
        <v>0</v>
      </c>
      <c r="HJ210" s="166">
        <f t="shared" si="1524"/>
        <v>0</v>
      </c>
      <c r="HK210" s="166">
        <f t="shared" si="1524"/>
        <v>0</v>
      </c>
      <c r="HL210" s="166">
        <f t="shared" si="1524"/>
        <v>0</v>
      </c>
      <c r="HM210" s="166">
        <f t="shared" si="1524"/>
        <v>0</v>
      </c>
      <c r="HN210" s="166">
        <f t="shared" si="1524"/>
        <v>0</v>
      </c>
      <c r="HO210" s="166">
        <f t="shared" si="1524"/>
        <v>0</v>
      </c>
      <c r="HP210" s="166">
        <f t="shared" si="1524"/>
        <v>0</v>
      </c>
      <c r="HQ210" s="166">
        <f t="shared" si="1524"/>
        <v>0</v>
      </c>
      <c r="HR210" s="166">
        <f t="shared" si="1524"/>
        <v>0</v>
      </c>
      <c r="HS210" s="166">
        <f t="shared" si="1524"/>
        <v>0</v>
      </c>
      <c r="HT210" s="166">
        <f t="shared" si="1524"/>
        <v>0</v>
      </c>
      <c r="HU210" s="166">
        <f t="shared" si="1524"/>
        <v>0</v>
      </c>
      <c r="HV210" s="166">
        <f t="shared" si="1524"/>
        <v>0</v>
      </c>
      <c r="HW210" s="166">
        <f t="shared" si="1524"/>
        <v>0</v>
      </c>
      <c r="HX210" s="166">
        <f t="shared" si="1524"/>
        <v>0</v>
      </c>
      <c r="HY210" s="166">
        <f t="shared" si="1524"/>
        <v>0</v>
      </c>
      <c r="HZ210" s="166">
        <f t="shared" si="1524"/>
        <v>0</v>
      </c>
      <c r="IA210" s="166">
        <f t="shared" si="1524"/>
        <v>0</v>
      </c>
      <c r="IB210" s="166">
        <f t="shared" si="1524"/>
        <v>0</v>
      </c>
      <c r="IC210" s="166">
        <f t="shared" si="1524"/>
        <v>0</v>
      </c>
      <c r="ID210" s="166">
        <f t="shared" si="1525"/>
        <v>0</v>
      </c>
      <c r="IE210" s="166">
        <f t="shared" si="1526"/>
        <v>0</v>
      </c>
      <c r="IF210" s="166">
        <f t="shared" si="1527"/>
        <v>0</v>
      </c>
      <c r="IG210" s="166">
        <f t="shared" si="1528"/>
        <v>0</v>
      </c>
      <c r="IH210" s="166">
        <f t="shared" si="1529"/>
        <v>0</v>
      </c>
      <c r="II210" s="166">
        <f t="shared" si="1530"/>
        <v>0</v>
      </c>
      <c r="IJ210" s="166">
        <f t="shared" si="1531"/>
        <v>0</v>
      </c>
      <c r="IL210" s="166">
        <f t="shared" si="1532"/>
        <v>0</v>
      </c>
      <c r="IM210" s="166">
        <f t="shared" si="1532"/>
        <v>0</v>
      </c>
      <c r="IN210" s="166">
        <f t="shared" si="1532"/>
        <v>0</v>
      </c>
      <c r="IO210" s="166">
        <f t="shared" si="1532"/>
        <v>0</v>
      </c>
      <c r="IP210" s="166">
        <f t="shared" si="1532"/>
        <v>0</v>
      </c>
      <c r="IQ210" s="166">
        <f t="shared" si="1532"/>
        <v>0</v>
      </c>
      <c r="IR210" s="166">
        <f t="shared" si="1532"/>
        <v>0</v>
      </c>
      <c r="IS210" s="166">
        <f t="shared" si="1532"/>
        <v>0</v>
      </c>
      <c r="IT210" s="166">
        <f t="shared" si="1532"/>
        <v>0</v>
      </c>
      <c r="IU210" s="166">
        <f t="shared" si="1532"/>
        <v>0</v>
      </c>
      <c r="IV210" s="166">
        <f t="shared" si="1533"/>
        <v>0</v>
      </c>
      <c r="IW210" s="166">
        <f t="shared" si="1533"/>
        <v>0</v>
      </c>
      <c r="IX210" s="166">
        <f t="shared" si="1533"/>
        <v>0</v>
      </c>
      <c r="IY210" s="166">
        <f t="shared" si="1533"/>
        <v>0</v>
      </c>
      <c r="IZ210" s="166">
        <f t="shared" si="1533"/>
        <v>0</v>
      </c>
      <c r="JA210" s="166">
        <f t="shared" si="1533"/>
        <v>0</v>
      </c>
      <c r="JB210" s="166">
        <f t="shared" si="1533"/>
        <v>0</v>
      </c>
      <c r="JC210" s="166">
        <f t="shared" si="1533"/>
        <v>0</v>
      </c>
      <c r="JD210" s="166">
        <f t="shared" si="1533"/>
        <v>0</v>
      </c>
      <c r="JE210" s="166">
        <f t="shared" si="1533"/>
        <v>0</v>
      </c>
      <c r="JF210" s="166">
        <f t="shared" si="1534"/>
        <v>0</v>
      </c>
      <c r="JG210" s="166">
        <f t="shared" si="1534"/>
        <v>0</v>
      </c>
      <c r="JH210" s="166">
        <f t="shared" si="1534"/>
        <v>0</v>
      </c>
      <c r="JI210" s="166">
        <f t="shared" si="1534"/>
        <v>0</v>
      </c>
      <c r="JJ210" s="166">
        <f t="shared" si="1534"/>
        <v>0</v>
      </c>
      <c r="JK210" s="166">
        <f t="shared" si="1534"/>
        <v>0</v>
      </c>
      <c r="JL210" s="166">
        <f t="shared" si="1534"/>
        <v>0</v>
      </c>
      <c r="JM210" s="166">
        <f t="shared" si="1534"/>
        <v>0</v>
      </c>
      <c r="JN210" s="166">
        <f t="shared" si="1534"/>
        <v>0</v>
      </c>
      <c r="JO210" s="166">
        <f t="shared" si="1534"/>
        <v>0</v>
      </c>
      <c r="JP210" s="166">
        <f t="shared" si="1535"/>
        <v>0</v>
      </c>
      <c r="JQ210" s="166">
        <f t="shared" si="1535"/>
        <v>0</v>
      </c>
      <c r="JR210" s="166">
        <f t="shared" si="1535"/>
        <v>0</v>
      </c>
      <c r="JS210" s="166">
        <f t="shared" si="1535"/>
        <v>0</v>
      </c>
      <c r="JT210" s="166">
        <f t="shared" si="1535"/>
        <v>0</v>
      </c>
      <c r="JU210" s="166">
        <f t="shared" si="1535"/>
        <v>0</v>
      </c>
      <c r="JV210" s="166">
        <f t="shared" si="1535"/>
        <v>0</v>
      </c>
      <c r="JW210" s="166">
        <f t="shared" si="1535"/>
        <v>0</v>
      </c>
      <c r="JX210" s="166">
        <f t="shared" si="1535"/>
        <v>0</v>
      </c>
      <c r="JY210" s="166">
        <f t="shared" si="1535"/>
        <v>0</v>
      </c>
      <c r="JZ210" s="167" t="str">
        <f>IF(MAX(IL210:JY210)=1,CONCATENATE("If no, insufficient documentation of deduction values claimed by the household."),"")</f>
        <v/>
      </c>
    </row>
    <row r="211" spans="1:286" ht="12.95" customHeight="1" x14ac:dyDescent="0.25">
      <c r="A211" s="284" t="s">
        <v>61</v>
      </c>
      <c r="B211" s="284"/>
      <c r="C211" s="284"/>
      <c r="D211" s="284"/>
      <c r="E211" s="284"/>
      <c r="F211" s="284"/>
      <c r="G211" s="284"/>
      <c r="H211" s="284"/>
      <c r="I211" s="284"/>
      <c r="J211" s="284"/>
      <c r="K211" s="284"/>
      <c r="L211" s="284"/>
      <c r="M211" s="284"/>
      <c r="N211" s="284"/>
      <c r="O211" s="284"/>
      <c r="P211" s="284"/>
      <c r="Q211" s="284"/>
      <c r="R211" s="154" t="str">
        <f t="shared" si="1487"/>
        <v/>
      </c>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298"/>
      <c r="BH211" s="299"/>
      <c r="BI211" s="299"/>
      <c r="BJ211" s="299"/>
      <c r="BK211" s="299"/>
      <c r="BL211" s="299"/>
      <c r="BM211" s="299"/>
      <c r="BN211" s="299"/>
      <c r="BO211" s="299"/>
      <c r="BP211" s="299"/>
      <c r="BQ211" s="299"/>
      <c r="BR211" s="299"/>
      <c r="BS211" s="299"/>
      <c r="BT211" s="299"/>
      <c r="BU211" s="299"/>
      <c r="BV211" s="299"/>
      <c r="BW211" s="300"/>
      <c r="BX211" s="7"/>
      <c r="BY211" s="147"/>
      <c r="BZ211" s="158" t="str">
        <f t="shared" si="1488"/>
        <v/>
      </c>
      <c r="CA211" s="166">
        <f t="shared" si="1489"/>
        <v>0</v>
      </c>
      <c r="CB211" s="166">
        <f t="shared" si="1490"/>
        <v>0</v>
      </c>
      <c r="CD211" s="166">
        <f t="shared" si="1491"/>
        <v>0</v>
      </c>
      <c r="CE211" s="166">
        <f t="shared" si="1491"/>
        <v>0</v>
      </c>
      <c r="CF211" s="166">
        <f t="shared" si="1491"/>
        <v>0</v>
      </c>
      <c r="CG211" s="166">
        <f t="shared" si="1491"/>
        <v>0</v>
      </c>
      <c r="CH211" s="166">
        <f t="shared" si="1491"/>
        <v>0</v>
      </c>
      <c r="CI211" s="166">
        <f t="shared" si="1491"/>
        <v>0</v>
      </c>
      <c r="CJ211" s="166">
        <f t="shared" si="1491"/>
        <v>0</v>
      </c>
      <c r="CK211" s="166">
        <f t="shared" si="1491"/>
        <v>0</v>
      </c>
      <c r="CL211" s="166">
        <f t="shared" si="1491"/>
        <v>0</v>
      </c>
      <c r="CM211" s="166">
        <f t="shared" si="1491"/>
        <v>0</v>
      </c>
      <c r="CN211" s="166">
        <f t="shared" si="1492"/>
        <v>0</v>
      </c>
      <c r="CO211" s="166">
        <f t="shared" si="1492"/>
        <v>0</v>
      </c>
      <c r="CP211" s="166">
        <f t="shared" si="1492"/>
        <v>0</v>
      </c>
      <c r="CQ211" s="166">
        <f t="shared" si="1492"/>
        <v>0</v>
      </c>
      <c r="CR211" s="166">
        <f t="shared" si="1492"/>
        <v>0</v>
      </c>
      <c r="CS211" s="166">
        <f t="shared" si="1492"/>
        <v>0</v>
      </c>
      <c r="CT211" s="166">
        <f t="shared" si="1492"/>
        <v>0</v>
      </c>
      <c r="CU211" s="166">
        <f t="shared" si="1492"/>
        <v>0</v>
      </c>
      <c r="CV211" s="166">
        <f t="shared" si="1492"/>
        <v>0</v>
      </c>
      <c r="CW211" s="166">
        <f t="shared" si="1492"/>
        <v>0</v>
      </c>
      <c r="CX211" s="166">
        <f t="shared" si="1493"/>
        <v>0</v>
      </c>
      <c r="CY211" s="166">
        <f t="shared" si="1493"/>
        <v>0</v>
      </c>
      <c r="CZ211" s="166">
        <f t="shared" si="1493"/>
        <v>0</v>
      </c>
      <c r="DA211" s="166">
        <f t="shared" si="1493"/>
        <v>0</v>
      </c>
      <c r="DB211" s="166">
        <f t="shared" si="1493"/>
        <v>0</v>
      </c>
      <c r="DC211" s="166">
        <f t="shared" si="1493"/>
        <v>0</v>
      </c>
      <c r="DD211" s="166">
        <f t="shared" si="1493"/>
        <v>0</v>
      </c>
      <c r="DE211" s="166">
        <f t="shared" si="1493"/>
        <v>0</v>
      </c>
      <c r="DF211" s="166">
        <f t="shared" si="1493"/>
        <v>0</v>
      </c>
      <c r="DG211" s="166">
        <f t="shared" si="1493"/>
        <v>0</v>
      </c>
      <c r="DH211" s="166">
        <f t="shared" si="1494"/>
        <v>0</v>
      </c>
      <c r="DI211" s="166">
        <f t="shared" si="1494"/>
        <v>0</v>
      </c>
      <c r="DJ211" s="166">
        <f t="shared" si="1494"/>
        <v>0</v>
      </c>
      <c r="DK211" s="166">
        <f t="shared" si="1494"/>
        <v>0</v>
      </c>
      <c r="DL211" s="166">
        <f t="shared" si="1494"/>
        <v>0</v>
      </c>
      <c r="DM211" s="166">
        <f t="shared" si="1494"/>
        <v>0</v>
      </c>
      <c r="DN211" s="166">
        <f t="shared" si="1494"/>
        <v>0</v>
      </c>
      <c r="DO211" s="166">
        <f t="shared" si="1494"/>
        <v>0</v>
      </c>
      <c r="DP211" s="166">
        <f t="shared" si="1494"/>
        <v>0</v>
      </c>
      <c r="DQ211" s="166">
        <f t="shared" si="1494"/>
        <v>0</v>
      </c>
      <c r="DS211" s="166">
        <f t="shared" si="1536"/>
        <v>0</v>
      </c>
      <c r="DT211" s="166">
        <f t="shared" si="1536"/>
        <v>0</v>
      </c>
      <c r="DU211" s="166">
        <f t="shared" si="1536"/>
        <v>0</v>
      </c>
      <c r="DV211" s="166">
        <f t="shared" si="1536"/>
        <v>0</v>
      </c>
      <c r="DW211" s="166">
        <f t="shared" si="1536"/>
        <v>0</v>
      </c>
      <c r="DX211" s="166">
        <f t="shared" si="1536"/>
        <v>0</v>
      </c>
      <c r="DY211" s="166">
        <f t="shared" si="1536"/>
        <v>0</v>
      </c>
      <c r="DZ211" s="166">
        <f t="shared" si="1536"/>
        <v>0</v>
      </c>
      <c r="EA211" s="166">
        <f t="shared" si="1536"/>
        <v>0</v>
      </c>
      <c r="EB211" s="166">
        <f t="shared" si="1536"/>
        <v>0</v>
      </c>
      <c r="EC211" s="166">
        <f t="shared" si="1537"/>
        <v>0</v>
      </c>
      <c r="ED211" s="166">
        <f t="shared" si="1537"/>
        <v>0</v>
      </c>
      <c r="EE211" s="166">
        <f t="shared" si="1537"/>
        <v>0</v>
      </c>
      <c r="EF211" s="166">
        <f t="shared" si="1537"/>
        <v>0</v>
      </c>
      <c r="EG211" s="166">
        <f t="shared" si="1537"/>
        <v>0</v>
      </c>
      <c r="EH211" s="166">
        <f t="shared" si="1537"/>
        <v>0</v>
      </c>
      <c r="EI211" s="166">
        <f t="shared" si="1537"/>
        <v>0</v>
      </c>
      <c r="EJ211" s="166">
        <f t="shared" si="1537"/>
        <v>0</v>
      </c>
      <c r="EK211" s="166">
        <f t="shared" si="1537"/>
        <v>0</v>
      </c>
      <c r="EL211" s="166">
        <f t="shared" si="1537"/>
        <v>0</v>
      </c>
      <c r="EM211" s="166">
        <f t="shared" si="1538"/>
        <v>0</v>
      </c>
      <c r="EN211" s="166">
        <f t="shared" si="1538"/>
        <v>0</v>
      </c>
      <c r="EO211" s="166">
        <f t="shared" si="1538"/>
        <v>0</v>
      </c>
      <c r="EP211" s="166">
        <f t="shared" si="1538"/>
        <v>0</v>
      </c>
      <c r="EQ211" s="166">
        <f t="shared" si="1538"/>
        <v>0</v>
      </c>
      <c r="ER211" s="166">
        <f t="shared" si="1538"/>
        <v>0</v>
      </c>
      <c r="ES211" s="166">
        <f t="shared" si="1538"/>
        <v>0</v>
      </c>
      <c r="ET211" s="166">
        <f t="shared" si="1538"/>
        <v>0</v>
      </c>
      <c r="EU211" s="166">
        <f t="shared" si="1538"/>
        <v>0</v>
      </c>
      <c r="EV211" s="166">
        <f t="shared" si="1538"/>
        <v>0</v>
      </c>
      <c r="EW211" s="166">
        <f t="shared" si="1539"/>
        <v>0</v>
      </c>
      <c r="EX211" s="166">
        <f t="shared" si="1539"/>
        <v>0</v>
      </c>
      <c r="EY211" s="166">
        <f t="shared" si="1539"/>
        <v>0</v>
      </c>
      <c r="EZ211" s="166">
        <f t="shared" si="1539"/>
        <v>0</v>
      </c>
      <c r="FA211" s="166">
        <f t="shared" si="1539"/>
        <v>0</v>
      </c>
      <c r="FB211" s="166">
        <f t="shared" si="1539"/>
        <v>0</v>
      </c>
      <c r="FC211" s="166">
        <f t="shared" si="1539"/>
        <v>0</v>
      </c>
      <c r="FD211" s="166">
        <f t="shared" si="1539"/>
        <v>0</v>
      </c>
      <c r="FE211" s="166">
        <f t="shared" si="1539"/>
        <v>0</v>
      </c>
      <c r="FF211" s="166">
        <f t="shared" si="1539"/>
        <v>0</v>
      </c>
      <c r="FH211" s="166">
        <f t="shared" si="1499"/>
        <v>0</v>
      </c>
      <c r="FI211" s="166">
        <f t="shared" si="1500"/>
        <v>0</v>
      </c>
      <c r="FJ211" s="166">
        <f t="shared" si="1500"/>
        <v>0</v>
      </c>
      <c r="FK211" s="166">
        <f t="shared" si="1500"/>
        <v>0</v>
      </c>
      <c r="FL211" s="166">
        <f t="shared" si="1500"/>
        <v>0</v>
      </c>
      <c r="FM211" s="166">
        <f t="shared" si="1500"/>
        <v>0</v>
      </c>
      <c r="FN211" s="166">
        <f t="shared" si="1500"/>
        <v>0</v>
      </c>
      <c r="FO211" s="166">
        <f t="shared" si="1500"/>
        <v>0</v>
      </c>
      <c r="FP211" s="166">
        <f t="shared" si="1500"/>
        <v>0</v>
      </c>
      <c r="FQ211" s="166">
        <f t="shared" si="1500"/>
        <v>0</v>
      </c>
      <c r="FR211" s="166">
        <f t="shared" si="1500"/>
        <v>0</v>
      </c>
      <c r="FS211" s="166">
        <f t="shared" si="1500"/>
        <v>0</v>
      </c>
      <c r="FT211" s="166">
        <f t="shared" si="1500"/>
        <v>0</v>
      </c>
      <c r="FU211" s="166">
        <f t="shared" si="1500"/>
        <v>0</v>
      </c>
      <c r="FV211" s="166">
        <f t="shared" si="1500"/>
        <v>0</v>
      </c>
      <c r="FW211" s="166">
        <f t="shared" si="1500"/>
        <v>0</v>
      </c>
      <c r="FX211" s="166">
        <f t="shared" si="1500"/>
        <v>0</v>
      </c>
      <c r="FY211" s="166">
        <f t="shared" si="1501"/>
        <v>0</v>
      </c>
      <c r="FZ211" s="166">
        <f t="shared" si="1502"/>
        <v>0</v>
      </c>
      <c r="GA211" s="166">
        <f t="shared" si="1503"/>
        <v>0</v>
      </c>
      <c r="GB211" s="166">
        <f t="shared" si="1504"/>
        <v>0</v>
      </c>
      <c r="GC211" s="166">
        <f t="shared" si="1505"/>
        <v>0</v>
      </c>
      <c r="GD211" s="166">
        <f t="shared" si="1506"/>
        <v>0</v>
      </c>
      <c r="GE211" s="166">
        <f t="shared" si="1507"/>
        <v>0</v>
      </c>
      <c r="GF211" s="166">
        <f t="shared" si="1508"/>
        <v>0</v>
      </c>
      <c r="GG211" s="166">
        <f t="shared" si="1509"/>
        <v>0</v>
      </c>
      <c r="GH211" s="166">
        <f t="shared" si="1510"/>
        <v>0</v>
      </c>
      <c r="GI211" s="166">
        <f t="shared" si="1511"/>
        <v>0</v>
      </c>
      <c r="GJ211" s="166">
        <f t="shared" si="1512"/>
        <v>0</v>
      </c>
      <c r="GK211" s="166">
        <f t="shared" si="1513"/>
        <v>0</v>
      </c>
      <c r="GL211" s="166">
        <f t="shared" si="1514"/>
        <v>0</v>
      </c>
      <c r="GM211" s="166">
        <f t="shared" si="1515"/>
        <v>0</v>
      </c>
      <c r="GN211" s="166">
        <f t="shared" si="1516"/>
        <v>0</v>
      </c>
      <c r="GO211" s="166">
        <f t="shared" si="1517"/>
        <v>0</v>
      </c>
      <c r="GP211" s="166">
        <f t="shared" si="1518"/>
        <v>0</v>
      </c>
      <c r="GQ211" s="166">
        <f t="shared" si="1519"/>
        <v>0</v>
      </c>
      <c r="GR211" s="166">
        <f t="shared" si="1520"/>
        <v>0</v>
      </c>
      <c r="GS211" s="166">
        <f t="shared" si="1521"/>
        <v>0</v>
      </c>
      <c r="GT211" s="166">
        <f t="shared" si="1522"/>
        <v>0</v>
      </c>
      <c r="GU211" s="166">
        <f t="shared" si="1523"/>
        <v>0</v>
      </c>
      <c r="GW211" s="166">
        <f t="shared" si="1524"/>
        <v>0</v>
      </c>
      <c r="GX211" s="166">
        <f t="shared" si="1524"/>
        <v>0</v>
      </c>
      <c r="GY211" s="166">
        <f t="shared" si="1524"/>
        <v>0</v>
      </c>
      <c r="GZ211" s="166">
        <f t="shared" si="1524"/>
        <v>0</v>
      </c>
      <c r="HA211" s="166">
        <f t="shared" si="1524"/>
        <v>0</v>
      </c>
      <c r="HB211" s="166">
        <f t="shared" si="1524"/>
        <v>0</v>
      </c>
      <c r="HC211" s="166">
        <f t="shared" si="1524"/>
        <v>0</v>
      </c>
      <c r="HD211" s="166">
        <f t="shared" si="1524"/>
        <v>0</v>
      </c>
      <c r="HE211" s="166">
        <f t="shared" si="1524"/>
        <v>0</v>
      </c>
      <c r="HF211" s="166">
        <f t="shared" si="1524"/>
        <v>0</v>
      </c>
      <c r="HG211" s="166">
        <f t="shared" si="1524"/>
        <v>0</v>
      </c>
      <c r="HH211" s="166">
        <f t="shared" si="1524"/>
        <v>0</v>
      </c>
      <c r="HI211" s="166">
        <f t="shared" si="1524"/>
        <v>0</v>
      </c>
      <c r="HJ211" s="166">
        <f t="shared" si="1524"/>
        <v>0</v>
      </c>
      <c r="HK211" s="166">
        <f t="shared" si="1524"/>
        <v>0</v>
      </c>
      <c r="HL211" s="166">
        <f t="shared" si="1524"/>
        <v>0</v>
      </c>
      <c r="HM211" s="166">
        <f t="shared" si="1524"/>
        <v>0</v>
      </c>
      <c r="HN211" s="166">
        <f t="shared" si="1524"/>
        <v>0</v>
      </c>
      <c r="HO211" s="166">
        <f t="shared" si="1524"/>
        <v>0</v>
      </c>
      <c r="HP211" s="166">
        <f t="shared" si="1524"/>
        <v>0</v>
      </c>
      <c r="HQ211" s="166">
        <f t="shared" si="1524"/>
        <v>0</v>
      </c>
      <c r="HR211" s="166">
        <f t="shared" si="1524"/>
        <v>0</v>
      </c>
      <c r="HS211" s="166">
        <f t="shared" si="1524"/>
        <v>0</v>
      </c>
      <c r="HT211" s="166">
        <f t="shared" si="1524"/>
        <v>0</v>
      </c>
      <c r="HU211" s="166">
        <f t="shared" si="1524"/>
        <v>0</v>
      </c>
      <c r="HV211" s="166">
        <f t="shared" si="1524"/>
        <v>0</v>
      </c>
      <c r="HW211" s="166">
        <f t="shared" si="1524"/>
        <v>0</v>
      </c>
      <c r="HX211" s="166">
        <f t="shared" si="1524"/>
        <v>0</v>
      </c>
      <c r="HY211" s="166">
        <f t="shared" si="1524"/>
        <v>0</v>
      </c>
      <c r="HZ211" s="166">
        <f t="shared" si="1524"/>
        <v>0</v>
      </c>
      <c r="IA211" s="166">
        <f t="shared" si="1524"/>
        <v>0</v>
      </c>
      <c r="IB211" s="166">
        <f t="shared" si="1524"/>
        <v>0</v>
      </c>
      <c r="IC211" s="166">
        <f t="shared" si="1524"/>
        <v>0</v>
      </c>
      <c r="ID211" s="166">
        <f t="shared" si="1525"/>
        <v>0</v>
      </c>
      <c r="IE211" s="166">
        <f t="shared" si="1526"/>
        <v>0</v>
      </c>
      <c r="IF211" s="166">
        <f t="shared" si="1527"/>
        <v>0</v>
      </c>
      <c r="IG211" s="166">
        <f t="shared" si="1528"/>
        <v>0</v>
      </c>
      <c r="IH211" s="166">
        <f t="shared" si="1529"/>
        <v>0</v>
      </c>
      <c r="II211" s="166">
        <f t="shared" si="1530"/>
        <v>0</v>
      </c>
      <c r="IJ211" s="166">
        <f t="shared" si="1531"/>
        <v>0</v>
      </c>
      <c r="IL211" s="166">
        <f t="shared" si="1532"/>
        <v>0</v>
      </c>
      <c r="IM211" s="166">
        <f t="shared" si="1532"/>
        <v>0</v>
      </c>
      <c r="IN211" s="166">
        <f t="shared" si="1532"/>
        <v>0</v>
      </c>
      <c r="IO211" s="166">
        <f t="shared" si="1532"/>
        <v>0</v>
      </c>
      <c r="IP211" s="166">
        <f t="shared" si="1532"/>
        <v>0</v>
      </c>
      <c r="IQ211" s="166">
        <f t="shared" si="1532"/>
        <v>0</v>
      </c>
      <c r="IR211" s="166">
        <f t="shared" si="1532"/>
        <v>0</v>
      </c>
      <c r="IS211" s="166">
        <f t="shared" si="1532"/>
        <v>0</v>
      </c>
      <c r="IT211" s="166">
        <f t="shared" si="1532"/>
        <v>0</v>
      </c>
      <c r="IU211" s="166">
        <f t="shared" si="1532"/>
        <v>0</v>
      </c>
      <c r="IV211" s="166">
        <f t="shared" si="1533"/>
        <v>0</v>
      </c>
      <c r="IW211" s="166">
        <f t="shared" si="1533"/>
        <v>0</v>
      </c>
      <c r="IX211" s="166">
        <f t="shared" si="1533"/>
        <v>0</v>
      </c>
      <c r="IY211" s="166">
        <f t="shared" si="1533"/>
        <v>0</v>
      </c>
      <c r="IZ211" s="166">
        <f t="shared" si="1533"/>
        <v>0</v>
      </c>
      <c r="JA211" s="166">
        <f t="shared" si="1533"/>
        <v>0</v>
      </c>
      <c r="JB211" s="166">
        <f t="shared" si="1533"/>
        <v>0</v>
      </c>
      <c r="JC211" s="166">
        <f t="shared" si="1533"/>
        <v>0</v>
      </c>
      <c r="JD211" s="166">
        <f t="shared" si="1533"/>
        <v>0</v>
      </c>
      <c r="JE211" s="166">
        <f t="shared" si="1533"/>
        <v>0</v>
      </c>
      <c r="JF211" s="166">
        <f t="shared" si="1534"/>
        <v>0</v>
      </c>
      <c r="JG211" s="166">
        <f t="shared" si="1534"/>
        <v>0</v>
      </c>
      <c r="JH211" s="166">
        <f t="shared" si="1534"/>
        <v>0</v>
      </c>
      <c r="JI211" s="166">
        <f t="shared" si="1534"/>
        <v>0</v>
      </c>
      <c r="JJ211" s="166">
        <f t="shared" si="1534"/>
        <v>0</v>
      </c>
      <c r="JK211" s="166">
        <f t="shared" si="1534"/>
        <v>0</v>
      </c>
      <c r="JL211" s="166">
        <f t="shared" si="1534"/>
        <v>0</v>
      </c>
      <c r="JM211" s="166">
        <f t="shared" si="1534"/>
        <v>0</v>
      </c>
      <c r="JN211" s="166">
        <f t="shared" si="1534"/>
        <v>0</v>
      </c>
      <c r="JO211" s="166">
        <f t="shared" si="1534"/>
        <v>0</v>
      </c>
      <c r="JP211" s="166">
        <f t="shared" si="1535"/>
        <v>0</v>
      </c>
      <c r="JQ211" s="166">
        <f t="shared" si="1535"/>
        <v>0</v>
      </c>
      <c r="JR211" s="166">
        <f t="shared" si="1535"/>
        <v>0</v>
      </c>
      <c r="JS211" s="166">
        <f t="shared" si="1535"/>
        <v>0</v>
      </c>
      <c r="JT211" s="166">
        <f t="shared" si="1535"/>
        <v>0</v>
      </c>
      <c r="JU211" s="166">
        <f t="shared" si="1535"/>
        <v>0</v>
      </c>
      <c r="JV211" s="166">
        <f t="shared" si="1535"/>
        <v>0</v>
      </c>
      <c r="JW211" s="166">
        <f t="shared" si="1535"/>
        <v>0</v>
      </c>
      <c r="JX211" s="166">
        <f t="shared" si="1535"/>
        <v>0</v>
      </c>
      <c r="JY211" s="166">
        <f t="shared" si="1535"/>
        <v>0</v>
      </c>
      <c r="JZ211" s="167" t="str">
        <f>IF(MAX(IL211:JY211)=1,CONCATENATE("If no, risk for incorrect rental assistance calculation."),"")</f>
        <v/>
      </c>
    </row>
    <row r="212" spans="1:286" ht="12.95" customHeight="1" x14ac:dyDescent="0.25">
      <c r="A212" s="318" t="s">
        <v>354</v>
      </c>
      <c r="B212" s="319" t="s">
        <v>346</v>
      </c>
      <c r="C212" s="319" t="s">
        <v>346</v>
      </c>
      <c r="D212" s="319" t="s">
        <v>346</v>
      </c>
      <c r="E212" s="319" t="s">
        <v>346</v>
      </c>
      <c r="F212" s="319" t="s">
        <v>346</v>
      </c>
      <c r="G212" s="319" t="s">
        <v>346</v>
      </c>
      <c r="H212" s="319" t="s">
        <v>346</v>
      </c>
      <c r="I212" s="319" t="s">
        <v>346</v>
      </c>
      <c r="J212" s="319" t="s">
        <v>346</v>
      </c>
      <c r="K212" s="319" t="s">
        <v>346</v>
      </c>
      <c r="L212" s="319" t="s">
        <v>346</v>
      </c>
      <c r="M212" s="319" t="s">
        <v>346</v>
      </c>
      <c r="N212" s="319" t="s">
        <v>346</v>
      </c>
      <c r="O212" s="319" t="s">
        <v>346</v>
      </c>
      <c r="P212" s="319" t="s">
        <v>346</v>
      </c>
      <c r="Q212" s="319" t="s">
        <v>346</v>
      </c>
      <c r="R212" s="320"/>
      <c r="S212" s="188" t="str">
        <f t="shared" ref="S212:BF212" si="1540">IF(DS212=0,"",IF(AND(DS212=1,IL212=1),"Yes","No"))</f>
        <v/>
      </c>
      <c r="T212" s="188" t="str">
        <f t="shared" si="1540"/>
        <v/>
      </c>
      <c r="U212" s="188" t="str">
        <f t="shared" si="1540"/>
        <v/>
      </c>
      <c r="V212" s="188" t="str">
        <f t="shared" si="1540"/>
        <v/>
      </c>
      <c r="W212" s="188" t="str">
        <f t="shared" si="1540"/>
        <v/>
      </c>
      <c r="X212" s="188" t="str">
        <f t="shared" si="1540"/>
        <v/>
      </c>
      <c r="Y212" s="188" t="str">
        <f t="shared" si="1540"/>
        <v/>
      </c>
      <c r="Z212" s="188" t="str">
        <f t="shared" si="1540"/>
        <v/>
      </c>
      <c r="AA212" s="188" t="str">
        <f t="shared" si="1540"/>
        <v/>
      </c>
      <c r="AB212" s="188" t="str">
        <f t="shared" si="1540"/>
        <v/>
      </c>
      <c r="AC212" s="188" t="str">
        <f t="shared" si="1540"/>
        <v/>
      </c>
      <c r="AD212" s="188" t="str">
        <f t="shared" si="1540"/>
        <v/>
      </c>
      <c r="AE212" s="188" t="str">
        <f t="shared" si="1540"/>
        <v/>
      </c>
      <c r="AF212" s="188" t="str">
        <f t="shared" si="1540"/>
        <v/>
      </c>
      <c r="AG212" s="188" t="str">
        <f t="shared" si="1540"/>
        <v/>
      </c>
      <c r="AH212" s="188" t="str">
        <f t="shared" si="1540"/>
        <v/>
      </c>
      <c r="AI212" s="188" t="str">
        <f t="shared" si="1540"/>
        <v/>
      </c>
      <c r="AJ212" s="188" t="str">
        <f t="shared" si="1540"/>
        <v/>
      </c>
      <c r="AK212" s="188" t="str">
        <f t="shared" si="1540"/>
        <v/>
      </c>
      <c r="AL212" s="188" t="str">
        <f t="shared" si="1540"/>
        <v/>
      </c>
      <c r="AM212" s="188" t="str">
        <f t="shared" si="1540"/>
        <v/>
      </c>
      <c r="AN212" s="188" t="str">
        <f t="shared" si="1540"/>
        <v/>
      </c>
      <c r="AO212" s="188" t="str">
        <f t="shared" si="1540"/>
        <v/>
      </c>
      <c r="AP212" s="188" t="str">
        <f t="shared" si="1540"/>
        <v/>
      </c>
      <c r="AQ212" s="188" t="str">
        <f t="shared" si="1540"/>
        <v/>
      </c>
      <c r="AR212" s="188" t="str">
        <f t="shared" si="1540"/>
        <v/>
      </c>
      <c r="AS212" s="188" t="str">
        <f t="shared" si="1540"/>
        <v/>
      </c>
      <c r="AT212" s="188" t="str">
        <f t="shared" si="1540"/>
        <v/>
      </c>
      <c r="AU212" s="188" t="str">
        <f t="shared" si="1540"/>
        <v/>
      </c>
      <c r="AV212" s="188" t="str">
        <f t="shared" si="1540"/>
        <v/>
      </c>
      <c r="AW212" s="188" t="str">
        <f t="shared" si="1540"/>
        <v/>
      </c>
      <c r="AX212" s="188" t="str">
        <f t="shared" si="1540"/>
        <v/>
      </c>
      <c r="AY212" s="188" t="str">
        <f t="shared" si="1540"/>
        <v/>
      </c>
      <c r="AZ212" s="188" t="str">
        <f t="shared" si="1540"/>
        <v/>
      </c>
      <c r="BA212" s="188" t="str">
        <f t="shared" si="1540"/>
        <v/>
      </c>
      <c r="BB212" s="188" t="str">
        <f t="shared" si="1540"/>
        <v/>
      </c>
      <c r="BC212" s="188" t="str">
        <f t="shared" si="1540"/>
        <v/>
      </c>
      <c r="BD212" s="188" t="str">
        <f t="shared" si="1540"/>
        <v/>
      </c>
      <c r="BE212" s="188" t="str">
        <f t="shared" si="1540"/>
        <v/>
      </c>
      <c r="BF212" s="188" t="str">
        <f t="shared" si="1540"/>
        <v/>
      </c>
      <c r="BG212" s="230"/>
      <c r="BH212" s="231"/>
      <c r="BI212" s="231"/>
      <c r="BJ212" s="231"/>
      <c r="BK212" s="231"/>
      <c r="BL212" s="231"/>
      <c r="BM212" s="231"/>
      <c r="BN212" s="231"/>
      <c r="BO212" s="231"/>
      <c r="BP212" s="231"/>
      <c r="BQ212" s="231"/>
      <c r="BR212" s="231"/>
      <c r="BS212" s="231"/>
      <c r="BT212" s="231"/>
      <c r="BU212" s="231"/>
      <c r="BV212" s="231"/>
      <c r="BW212" s="232"/>
      <c r="BX212" s="8"/>
      <c r="BY212" s="10"/>
      <c r="BZ212" s="159"/>
      <c r="DS212" s="166">
        <f t="shared" ref="DS212:FF212" si="1541">IF(MAX(DS208:DS211)=1,1,0)</f>
        <v>0</v>
      </c>
      <c r="DT212" s="166">
        <f t="shared" si="1541"/>
        <v>0</v>
      </c>
      <c r="DU212" s="166">
        <f t="shared" si="1541"/>
        <v>0</v>
      </c>
      <c r="DV212" s="166">
        <f t="shared" si="1541"/>
        <v>0</v>
      </c>
      <c r="DW212" s="166">
        <f t="shared" si="1541"/>
        <v>0</v>
      </c>
      <c r="DX212" s="166">
        <f t="shared" si="1541"/>
        <v>0</v>
      </c>
      <c r="DY212" s="166">
        <f t="shared" si="1541"/>
        <v>0</v>
      </c>
      <c r="DZ212" s="166">
        <f t="shared" si="1541"/>
        <v>0</v>
      </c>
      <c r="EA212" s="166">
        <f t="shared" si="1541"/>
        <v>0</v>
      </c>
      <c r="EB212" s="166">
        <f t="shared" si="1541"/>
        <v>0</v>
      </c>
      <c r="EC212" s="166">
        <f t="shared" si="1541"/>
        <v>0</v>
      </c>
      <c r="ED212" s="166">
        <f t="shared" si="1541"/>
        <v>0</v>
      </c>
      <c r="EE212" s="166">
        <f t="shared" si="1541"/>
        <v>0</v>
      </c>
      <c r="EF212" s="166">
        <f t="shared" si="1541"/>
        <v>0</v>
      </c>
      <c r="EG212" s="166">
        <f t="shared" si="1541"/>
        <v>0</v>
      </c>
      <c r="EH212" s="166">
        <f t="shared" si="1541"/>
        <v>0</v>
      </c>
      <c r="EI212" s="166">
        <f t="shared" si="1541"/>
        <v>0</v>
      </c>
      <c r="EJ212" s="166">
        <f t="shared" si="1541"/>
        <v>0</v>
      </c>
      <c r="EK212" s="166">
        <f t="shared" si="1541"/>
        <v>0</v>
      </c>
      <c r="EL212" s="166">
        <f t="shared" si="1541"/>
        <v>0</v>
      </c>
      <c r="EM212" s="166">
        <f t="shared" si="1541"/>
        <v>0</v>
      </c>
      <c r="EN212" s="166">
        <f t="shared" si="1541"/>
        <v>0</v>
      </c>
      <c r="EO212" s="166">
        <f t="shared" si="1541"/>
        <v>0</v>
      </c>
      <c r="EP212" s="166">
        <f t="shared" si="1541"/>
        <v>0</v>
      </c>
      <c r="EQ212" s="166">
        <f t="shared" si="1541"/>
        <v>0</v>
      </c>
      <c r="ER212" s="166">
        <f t="shared" si="1541"/>
        <v>0</v>
      </c>
      <c r="ES212" s="166">
        <f t="shared" si="1541"/>
        <v>0</v>
      </c>
      <c r="ET212" s="166">
        <f t="shared" si="1541"/>
        <v>0</v>
      </c>
      <c r="EU212" s="166">
        <f t="shared" si="1541"/>
        <v>0</v>
      </c>
      <c r="EV212" s="166">
        <f t="shared" si="1541"/>
        <v>0</v>
      </c>
      <c r="EW212" s="166">
        <f t="shared" si="1541"/>
        <v>0</v>
      </c>
      <c r="EX212" s="166">
        <f t="shared" si="1541"/>
        <v>0</v>
      </c>
      <c r="EY212" s="166">
        <f t="shared" si="1541"/>
        <v>0</v>
      </c>
      <c r="EZ212" s="166">
        <f t="shared" si="1541"/>
        <v>0</v>
      </c>
      <c r="FA212" s="166">
        <f t="shared" si="1541"/>
        <v>0</v>
      </c>
      <c r="FB212" s="166">
        <f t="shared" si="1541"/>
        <v>0</v>
      </c>
      <c r="FC212" s="166">
        <f t="shared" si="1541"/>
        <v>0</v>
      </c>
      <c r="FD212" s="166">
        <f t="shared" si="1541"/>
        <v>0</v>
      </c>
      <c r="FE212" s="166">
        <f t="shared" si="1541"/>
        <v>0</v>
      </c>
      <c r="FF212" s="166">
        <f t="shared" si="1541"/>
        <v>0</v>
      </c>
      <c r="IL212" s="166">
        <f t="shared" ref="IL212:JY212" si="1542">IF(MAX(IL208:IL211)=1,1,0)</f>
        <v>0</v>
      </c>
      <c r="IM212" s="166">
        <f t="shared" si="1542"/>
        <v>0</v>
      </c>
      <c r="IN212" s="166">
        <f t="shared" si="1542"/>
        <v>0</v>
      </c>
      <c r="IO212" s="166">
        <f t="shared" si="1542"/>
        <v>0</v>
      </c>
      <c r="IP212" s="166">
        <f t="shared" si="1542"/>
        <v>0</v>
      </c>
      <c r="IQ212" s="166">
        <f t="shared" si="1542"/>
        <v>0</v>
      </c>
      <c r="IR212" s="166">
        <f t="shared" si="1542"/>
        <v>0</v>
      </c>
      <c r="IS212" s="166">
        <f t="shared" si="1542"/>
        <v>0</v>
      </c>
      <c r="IT212" s="166">
        <f t="shared" si="1542"/>
        <v>0</v>
      </c>
      <c r="IU212" s="166">
        <f t="shared" si="1542"/>
        <v>0</v>
      </c>
      <c r="IV212" s="166">
        <f t="shared" si="1542"/>
        <v>0</v>
      </c>
      <c r="IW212" s="166">
        <f t="shared" si="1542"/>
        <v>0</v>
      </c>
      <c r="IX212" s="166">
        <f t="shared" si="1542"/>
        <v>0</v>
      </c>
      <c r="IY212" s="166">
        <f t="shared" si="1542"/>
        <v>0</v>
      </c>
      <c r="IZ212" s="166">
        <f t="shared" si="1542"/>
        <v>0</v>
      </c>
      <c r="JA212" s="166">
        <f t="shared" si="1542"/>
        <v>0</v>
      </c>
      <c r="JB212" s="166">
        <f t="shared" si="1542"/>
        <v>0</v>
      </c>
      <c r="JC212" s="166">
        <f t="shared" si="1542"/>
        <v>0</v>
      </c>
      <c r="JD212" s="166">
        <f t="shared" si="1542"/>
        <v>0</v>
      </c>
      <c r="JE212" s="166">
        <f t="shared" si="1542"/>
        <v>0</v>
      </c>
      <c r="JF212" s="166">
        <f t="shared" si="1542"/>
        <v>0</v>
      </c>
      <c r="JG212" s="166">
        <f t="shared" si="1542"/>
        <v>0</v>
      </c>
      <c r="JH212" s="166">
        <f t="shared" si="1542"/>
        <v>0</v>
      </c>
      <c r="JI212" s="166">
        <f t="shared" si="1542"/>
        <v>0</v>
      </c>
      <c r="JJ212" s="166">
        <f t="shared" si="1542"/>
        <v>0</v>
      </c>
      <c r="JK212" s="166">
        <f t="shared" si="1542"/>
        <v>0</v>
      </c>
      <c r="JL212" s="166">
        <f t="shared" si="1542"/>
        <v>0</v>
      </c>
      <c r="JM212" s="166">
        <f t="shared" si="1542"/>
        <v>0</v>
      </c>
      <c r="JN212" s="166">
        <f t="shared" si="1542"/>
        <v>0</v>
      </c>
      <c r="JO212" s="166">
        <f t="shared" si="1542"/>
        <v>0</v>
      </c>
      <c r="JP212" s="166">
        <f t="shared" si="1542"/>
        <v>0</v>
      </c>
      <c r="JQ212" s="166">
        <f t="shared" si="1542"/>
        <v>0</v>
      </c>
      <c r="JR212" s="166">
        <f t="shared" si="1542"/>
        <v>0</v>
      </c>
      <c r="JS212" s="166">
        <f t="shared" si="1542"/>
        <v>0</v>
      </c>
      <c r="JT212" s="166">
        <f t="shared" si="1542"/>
        <v>0</v>
      </c>
      <c r="JU212" s="166">
        <f t="shared" si="1542"/>
        <v>0</v>
      </c>
      <c r="JV212" s="166">
        <f t="shared" si="1542"/>
        <v>0</v>
      </c>
      <c r="JW212" s="166">
        <f t="shared" si="1542"/>
        <v>0</v>
      </c>
      <c r="JX212" s="166">
        <f t="shared" si="1542"/>
        <v>0</v>
      </c>
      <c r="JY212" s="166">
        <f t="shared" si="1542"/>
        <v>0</v>
      </c>
    </row>
    <row r="213" spans="1:286" ht="15" customHeight="1" x14ac:dyDescent="0.25">
      <c r="A213" s="35" t="s">
        <v>264</v>
      </c>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36"/>
      <c r="BG213" s="178" t="s">
        <v>158</v>
      </c>
      <c r="BH213" s="15"/>
      <c r="BI213" s="15"/>
      <c r="BJ213" s="15"/>
      <c r="BK213" s="15"/>
      <c r="BL213" s="15"/>
      <c r="BM213" s="15"/>
      <c r="BN213" s="15"/>
      <c r="BO213" s="15"/>
      <c r="BP213" s="15"/>
      <c r="BQ213" s="15"/>
      <c r="BR213" s="15"/>
      <c r="BS213" s="15"/>
      <c r="BT213" s="15"/>
      <c r="BU213" s="15"/>
      <c r="BV213" s="15"/>
      <c r="BW213" s="36"/>
    </row>
    <row r="214" spans="1:286" ht="12.95" customHeight="1" x14ac:dyDescent="0.25">
      <c r="A214" s="284" t="s">
        <v>203</v>
      </c>
      <c r="B214" s="284"/>
      <c r="C214" s="284"/>
      <c r="D214" s="284"/>
      <c r="E214" s="284"/>
      <c r="F214" s="284"/>
      <c r="G214" s="284"/>
      <c r="H214" s="284"/>
      <c r="I214" s="284"/>
      <c r="J214" s="284"/>
      <c r="K214" s="284"/>
      <c r="L214" s="284"/>
      <c r="M214" s="284"/>
      <c r="N214" s="284"/>
      <c r="O214" s="284"/>
      <c r="P214" s="284"/>
      <c r="Q214" s="284"/>
      <c r="R214" s="154" t="str">
        <f>BZ214</f>
        <v/>
      </c>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295"/>
      <c r="BH214" s="296"/>
      <c r="BI214" s="296"/>
      <c r="BJ214" s="296"/>
      <c r="BK214" s="296"/>
      <c r="BL214" s="296"/>
      <c r="BM214" s="296"/>
      <c r="BN214" s="296"/>
      <c r="BO214" s="296"/>
      <c r="BP214" s="296"/>
      <c r="BQ214" s="296"/>
      <c r="BR214" s="296"/>
      <c r="BS214" s="296"/>
      <c r="BT214" s="296"/>
      <c r="BU214" s="296"/>
      <c r="BV214" s="296"/>
      <c r="BW214" s="297"/>
      <c r="BX214" s="7"/>
      <c r="BY214" s="147"/>
      <c r="BZ214" s="158" t="str">
        <f>IF(CB214&gt;0,CA214/CB214,"")</f>
        <v/>
      </c>
      <c r="CA214" s="166">
        <f>SUM(CD214:DQ214)</f>
        <v>0</v>
      </c>
      <c r="CB214" s="166">
        <f>SUM(DS214:FF214)</f>
        <v>0</v>
      </c>
      <c r="CD214" s="166">
        <f t="shared" ref="CD214:CM217" si="1543">IF(AND(S214="Y",DS214&gt;0),1,0)</f>
        <v>0</v>
      </c>
      <c r="CE214" s="166">
        <f t="shared" si="1543"/>
        <v>0</v>
      </c>
      <c r="CF214" s="166">
        <f t="shared" si="1543"/>
        <v>0</v>
      </c>
      <c r="CG214" s="166">
        <f t="shared" si="1543"/>
        <v>0</v>
      </c>
      <c r="CH214" s="166">
        <f t="shared" si="1543"/>
        <v>0</v>
      </c>
      <c r="CI214" s="166">
        <f t="shared" si="1543"/>
        <v>0</v>
      </c>
      <c r="CJ214" s="166">
        <f t="shared" si="1543"/>
        <v>0</v>
      </c>
      <c r="CK214" s="166">
        <f t="shared" si="1543"/>
        <v>0</v>
      </c>
      <c r="CL214" s="166">
        <f t="shared" si="1543"/>
        <v>0</v>
      </c>
      <c r="CM214" s="166">
        <f t="shared" si="1543"/>
        <v>0</v>
      </c>
      <c r="CN214" s="166">
        <f t="shared" ref="CN214:CW217" si="1544">IF(AND(AC214="Y",EC214&gt;0),1,0)</f>
        <v>0</v>
      </c>
      <c r="CO214" s="166">
        <f t="shared" si="1544"/>
        <v>0</v>
      </c>
      <c r="CP214" s="166">
        <f t="shared" si="1544"/>
        <v>0</v>
      </c>
      <c r="CQ214" s="166">
        <f t="shared" si="1544"/>
        <v>0</v>
      </c>
      <c r="CR214" s="166">
        <f t="shared" si="1544"/>
        <v>0</v>
      </c>
      <c r="CS214" s="166">
        <f t="shared" si="1544"/>
        <v>0</v>
      </c>
      <c r="CT214" s="166">
        <f t="shared" si="1544"/>
        <v>0</v>
      </c>
      <c r="CU214" s="166">
        <f t="shared" si="1544"/>
        <v>0</v>
      </c>
      <c r="CV214" s="166">
        <f t="shared" si="1544"/>
        <v>0</v>
      </c>
      <c r="CW214" s="166">
        <f t="shared" si="1544"/>
        <v>0</v>
      </c>
      <c r="CX214" s="166">
        <f t="shared" ref="CX214:DG217" si="1545">IF(AND(AM214="Y",EM214&gt;0),1,0)</f>
        <v>0</v>
      </c>
      <c r="CY214" s="166">
        <f t="shared" si="1545"/>
        <v>0</v>
      </c>
      <c r="CZ214" s="166">
        <f t="shared" si="1545"/>
        <v>0</v>
      </c>
      <c r="DA214" s="166">
        <f t="shared" si="1545"/>
        <v>0</v>
      </c>
      <c r="DB214" s="166">
        <f t="shared" si="1545"/>
        <v>0</v>
      </c>
      <c r="DC214" s="166">
        <f t="shared" si="1545"/>
        <v>0</v>
      </c>
      <c r="DD214" s="166">
        <f t="shared" si="1545"/>
        <v>0</v>
      </c>
      <c r="DE214" s="166">
        <f t="shared" si="1545"/>
        <v>0</v>
      </c>
      <c r="DF214" s="166">
        <f t="shared" si="1545"/>
        <v>0</v>
      </c>
      <c r="DG214" s="166">
        <f t="shared" si="1545"/>
        <v>0</v>
      </c>
      <c r="DH214" s="166">
        <f t="shared" ref="DH214:DQ217" si="1546">IF(AND(AW214="Y",EW214&gt;0),1,0)</f>
        <v>0</v>
      </c>
      <c r="DI214" s="166">
        <f t="shared" si="1546"/>
        <v>0</v>
      </c>
      <c r="DJ214" s="166">
        <f t="shared" si="1546"/>
        <v>0</v>
      </c>
      <c r="DK214" s="166">
        <f t="shared" si="1546"/>
        <v>0</v>
      </c>
      <c r="DL214" s="166">
        <f t="shared" si="1546"/>
        <v>0</v>
      </c>
      <c r="DM214" s="166">
        <f t="shared" si="1546"/>
        <v>0</v>
      </c>
      <c r="DN214" s="166">
        <f t="shared" si="1546"/>
        <v>0</v>
      </c>
      <c r="DO214" s="166">
        <f t="shared" si="1546"/>
        <v>0</v>
      </c>
      <c r="DP214" s="166">
        <f t="shared" si="1546"/>
        <v>0</v>
      </c>
      <c r="DQ214" s="166">
        <f t="shared" si="1546"/>
        <v>0</v>
      </c>
      <c r="DS214" s="166">
        <f t="shared" ref="DS214:FF214" si="1547">IF(AND(S$10&gt;0,S$177="Y",S214&lt;&gt;"N/A"),1,0)</f>
        <v>0</v>
      </c>
      <c r="DT214" s="166">
        <f t="shared" si="1547"/>
        <v>0</v>
      </c>
      <c r="DU214" s="166">
        <f t="shared" si="1547"/>
        <v>0</v>
      </c>
      <c r="DV214" s="166">
        <f t="shared" si="1547"/>
        <v>0</v>
      </c>
      <c r="DW214" s="166">
        <f t="shared" si="1547"/>
        <v>0</v>
      </c>
      <c r="DX214" s="166">
        <f t="shared" si="1547"/>
        <v>0</v>
      </c>
      <c r="DY214" s="166">
        <f t="shared" si="1547"/>
        <v>0</v>
      </c>
      <c r="DZ214" s="166">
        <f t="shared" si="1547"/>
        <v>0</v>
      </c>
      <c r="EA214" s="166">
        <f t="shared" si="1547"/>
        <v>0</v>
      </c>
      <c r="EB214" s="166">
        <f t="shared" si="1547"/>
        <v>0</v>
      </c>
      <c r="EC214" s="166">
        <f t="shared" si="1547"/>
        <v>0</v>
      </c>
      <c r="ED214" s="166">
        <f t="shared" si="1547"/>
        <v>0</v>
      </c>
      <c r="EE214" s="166">
        <f t="shared" si="1547"/>
        <v>0</v>
      </c>
      <c r="EF214" s="166">
        <f t="shared" si="1547"/>
        <v>0</v>
      </c>
      <c r="EG214" s="166">
        <f t="shared" si="1547"/>
        <v>0</v>
      </c>
      <c r="EH214" s="166">
        <f t="shared" si="1547"/>
        <v>0</v>
      </c>
      <c r="EI214" s="166">
        <f t="shared" si="1547"/>
        <v>0</v>
      </c>
      <c r="EJ214" s="166">
        <f t="shared" si="1547"/>
        <v>0</v>
      </c>
      <c r="EK214" s="166">
        <f t="shared" si="1547"/>
        <v>0</v>
      </c>
      <c r="EL214" s="166">
        <f t="shared" si="1547"/>
        <v>0</v>
      </c>
      <c r="EM214" s="166">
        <f t="shared" si="1547"/>
        <v>0</v>
      </c>
      <c r="EN214" s="166">
        <f t="shared" si="1547"/>
        <v>0</v>
      </c>
      <c r="EO214" s="166">
        <f t="shared" si="1547"/>
        <v>0</v>
      </c>
      <c r="EP214" s="166">
        <f t="shared" si="1547"/>
        <v>0</v>
      </c>
      <c r="EQ214" s="166">
        <f t="shared" si="1547"/>
        <v>0</v>
      </c>
      <c r="ER214" s="166">
        <f t="shared" si="1547"/>
        <v>0</v>
      </c>
      <c r="ES214" s="166">
        <f t="shared" si="1547"/>
        <v>0</v>
      </c>
      <c r="ET214" s="166">
        <f t="shared" si="1547"/>
        <v>0</v>
      </c>
      <c r="EU214" s="166">
        <f t="shared" si="1547"/>
        <v>0</v>
      </c>
      <c r="EV214" s="166">
        <f t="shared" si="1547"/>
        <v>0</v>
      </c>
      <c r="EW214" s="166">
        <f t="shared" si="1547"/>
        <v>0</v>
      </c>
      <c r="EX214" s="166">
        <f t="shared" si="1547"/>
        <v>0</v>
      </c>
      <c r="EY214" s="166">
        <f t="shared" si="1547"/>
        <v>0</v>
      </c>
      <c r="EZ214" s="166">
        <f t="shared" si="1547"/>
        <v>0</v>
      </c>
      <c r="FA214" s="166">
        <f t="shared" si="1547"/>
        <v>0</v>
      </c>
      <c r="FB214" s="166">
        <f t="shared" si="1547"/>
        <v>0</v>
      </c>
      <c r="FC214" s="166">
        <f t="shared" si="1547"/>
        <v>0</v>
      </c>
      <c r="FD214" s="166">
        <f t="shared" si="1547"/>
        <v>0</v>
      </c>
      <c r="FE214" s="166">
        <f t="shared" si="1547"/>
        <v>0</v>
      </c>
      <c r="FF214" s="166">
        <f t="shared" si="1547"/>
        <v>0</v>
      </c>
      <c r="FH214" s="166">
        <f>IF(AND(S214&lt;&gt;"",DS214=1),1,0)</f>
        <v>0</v>
      </c>
      <c r="FI214" s="166">
        <f t="shared" ref="FI214:FX217" si="1548">IF(AND(T214&lt;&gt;"",DT214=1),1,0)</f>
        <v>0</v>
      </c>
      <c r="FJ214" s="166">
        <f t="shared" si="1548"/>
        <v>0</v>
      </c>
      <c r="FK214" s="166">
        <f t="shared" si="1548"/>
        <v>0</v>
      </c>
      <c r="FL214" s="166">
        <f t="shared" si="1548"/>
        <v>0</v>
      </c>
      <c r="FM214" s="166">
        <f t="shared" si="1548"/>
        <v>0</v>
      </c>
      <c r="FN214" s="166">
        <f t="shared" si="1548"/>
        <v>0</v>
      </c>
      <c r="FO214" s="166">
        <f t="shared" si="1548"/>
        <v>0</v>
      </c>
      <c r="FP214" s="166">
        <f t="shared" si="1548"/>
        <v>0</v>
      </c>
      <c r="FQ214" s="166">
        <f t="shared" si="1548"/>
        <v>0</v>
      </c>
      <c r="FR214" s="166">
        <f t="shared" si="1548"/>
        <v>0</v>
      </c>
      <c r="FS214" s="166">
        <f t="shared" si="1548"/>
        <v>0</v>
      </c>
      <c r="FT214" s="166">
        <f t="shared" si="1548"/>
        <v>0</v>
      </c>
      <c r="FU214" s="166">
        <f t="shared" si="1548"/>
        <v>0</v>
      </c>
      <c r="FV214" s="166">
        <f t="shared" si="1548"/>
        <v>0</v>
      </c>
      <c r="FW214" s="166">
        <f t="shared" si="1548"/>
        <v>0</v>
      </c>
      <c r="FX214" s="166">
        <f t="shared" si="1548"/>
        <v>0</v>
      </c>
      <c r="FY214" s="166">
        <f t="shared" ref="FY214:FY217" si="1549">IF(AND(AJ214&lt;&gt;"",EJ214=1),1,0)</f>
        <v>0</v>
      </c>
      <c r="FZ214" s="166">
        <f t="shared" ref="FZ214:FZ217" si="1550">IF(AND(AK214&lt;&gt;"",EK214=1),1,0)</f>
        <v>0</v>
      </c>
      <c r="GA214" s="166">
        <f t="shared" ref="GA214:GA217" si="1551">IF(AND(AL214&lt;&gt;"",EL214=1),1,0)</f>
        <v>0</v>
      </c>
      <c r="GB214" s="166">
        <f t="shared" ref="GB214:GB217" si="1552">IF(AND(AM214&lt;&gt;"",EM214=1),1,0)</f>
        <v>0</v>
      </c>
      <c r="GC214" s="166">
        <f t="shared" ref="GC214:GC217" si="1553">IF(AND(AN214&lt;&gt;"",EN214=1),1,0)</f>
        <v>0</v>
      </c>
      <c r="GD214" s="166">
        <f t="shared" ref="GD214:GD217" si="1554">IF(AND(AO214&lt;&gt;"",EO214=1),1,0)</f>
        <v>0</v>
      </c>
      <c r="GE214" s="166">
        <f t="shared" ref="GE214:GE217" si="1555">IF(AND(AP214&lt;&gt;"",EP214=1),1,0)</f>
        <v>0</v>
      </c>
      <c r="GF214" s="166">
        <f t="shared" ref="GF214:GF217" si="1556">IF(AND(AQ214&lt;&gt;"",EQ214=1),1,0)</f>
        <v>0</v>
      </c>
      <c r="GG214" s="166">
        <f t="shared" ref="GG214:GG217" si="1557">IF(AND(AR214&lt;&gt;"",ER214=1),1,0)</f>
        <v>0</v>
      </c>
      <c r="GH214" s="166">
        <f t="shared" ref="GH214:GH217" si="1558">IF(AND(AS214&lt;&gt;"",ES214=1),1,0)</f>
        <v>0</v>
      </c>
      <c r="GI214" s="166">
        <f t="shared" ref="GI214:GI217" si="1559">IF(AND(AT214&lt;&gt;"",ET214=1),1,0)</f>
        <v>0</v>
      </c>
      <c r="GJ214" s="166">
        <f t="shared" ref="GJ214:GJ217" si="1560">IF(AND(AU214&lt;&gt;"",EU214=1),1,0)</f>
        <v>0</v>
      </c>
      <c r="GK214" s="166">
        <f t="shared" ref="GK214:GK217" si="1561">IF(AND(AV214&lt;&gt;"",EV214=1),1,0)</f>
        <v>0</v>
      </c>
      <c r="GL214" s="166">
        <f t="shared" ref="GL214:GL217" si="1562">IF(AND(AW214&lt;&gt;"",EW214=1),1,0)</f>
        <v>0</v>
      </c>
      <c r="GM214" s="166">
        <f t="shared" ref="GM214:GM217" si="1563">IF(AND(AX214&lt;&gt;"",EX214=1),1,0)</f>
        <v>0</v>
      </c>
      <c r="GN214" s="166">
        <f t="shared" ref="GN214:GN217" si="1564">IF(AND(AY214&lt;&gt;"",EY214=1),1,0)</f>
        <v>0</v>
      </c>
      <c r="GO214" s="166">
        <f t="shared" ref="GO214:GO217" si="1565">IF(AND(AZ214&lt;&gt;"",EZ214=1),1,0)</f>
        <v>0</v>
      </c>
      <c r="GP214" s="166">
        <f t="shared" ref="GP214:GP217" si="1566">IF(AND(BA214&lt;&gt;"",FA214=1),1,0)</f>
        <v>0</v>
      </c>
      <c r="GQ214" s="166">
        <f t="shared" ref="GQ214:GQ217" si="1567">IF(AND(BB214&lt;&gt;"",FB214=1),1,0)</f>
        <v>0</v>
      </c>
      <c r="GR214" s="166">
        <f t="shared" ref="GR214:GR217" si="1568">IF(AND(BC214&lt;&gt;"",FC214=1),1,0)</f>
        <v>0</v>
      </c>
      <c r="GS214" s="166">
        <f t="shared" ref="GS214:GS217" si="1569">IF(AND(BD214&lt;&gt;"",FD214=1),1,0)</f>
        <v>0</v>
      </c>
      <c r="GT214" s="166">
        <f t="shared" ref="GT214:GT217" si="1570">IF(AND(BE214&lt;&gt;"",FE214=1),1,0)</f>
        <v>0</v>
      </c>
      <c r="GU214" s="166">
        <f t="shared" ref="GU214:GU217" si="1571">IF(AND(BF214&lt;&gt;"",FF214=1),1,0)</f>
        <v>0</v>
      </c>
      <c r="GW214" s="166">
        <f t="shared" ref="GW214:IC217" si="1572">IF(AND(FH214=1,DS214=1,CD214=0),1,0)</f>
        <v>0</v>
      </c>
      <c r="GX214" s="166">
        <f t="shared" si="1572"/>
        <v>0</v>
      </c>
      <c r="GY214" s="166">
        <f t="shared" si="1572"/>
        <v>0</v>
      </c>
      <c r="GZ214" s="166">
        <f t="shared" si="1572"/>
        <v>0</v>
      </c>
      <c r="HA214" s="166">
        <f t="shared" si="1572"/>
        <v>0</v>
      </c>
      <c r="HB214" s="166">
        <f t="shared" si="1572"/>
        <v>0</v>
      </c>
      <c r="HC214" s="166">
        <f t="shared" si="1572"/>
        <v>0</v>
      </c>
      <c r="HD214" s="166">
        <f t="shared" si="1572"/>
        <v>0</v>
      </c>
      <c r="HE214" s="166">
        <f t="shared" si="1572"/>
        <v>0</v>
      </c>
      <c r="HF214" s="166">
        <f t="shared" si="1572"/>
        <v>0</v>
      </c>
      <c r="HG214" s="166">
        <f t="shared" si="1572"/>
        <v>0</v>
      </c>
      <c r="HH214" s="166">
        <f t="shared" si="1572"/>
        <v>0</v>
      </c>
      <c r="HI214" s="166">
        <f t="shared" si="1572"/>
        <v>0</v>
      </c>
      <c r="HJ214" s="166">
        <f t="shared" si="1572"/>
        <v>0</v>
      </c>
      <c r="HK214" s="166">
        <f t="shared" si="1572"/>
        <v>0</v>
      </c>
      <c r="HL214" s="166">
        <f t="shared" si="1572"/>
        <v>0</v>
      </c>
      <c r="HM214" s="166">
        <f t="shared" si="1572"/>
        <v>0</v>
      </c>
      <c r="HN214" s="166">
        <f t="shared" si="1572"/>
        <v>0</v>
      </c>
      <c r="HO214" s="166">
        <f t="shared" si="1572"/>
        <v>0</v>
      </c>
      <c r="HP214" s="166">
        <f t="shared" si="1572"/>
        <v>0</v>
      </c>
      <c r="HQ214" s="166">
        <f t="shared" si="1572"/>
        <v>0</v>
      </c>
      <c r="HR214" s="166">
        <f t="shared" si="1572"/>
        <v>0</v>
      </c>
      <c r="HS214" s="166">
        <f t="shared" si="1572"/>
        <v>0</v>
      </c>
      <c r="HT214" s="166">
        <f t="shared" si="1572"/>
        <v>0</v>
      </c>
      <c r="HU214" s="166">
        <f t="shared" si="1572"/>
        <v>0</v>
      </c>
      <c r="HV214" s="166">
        <f t="shared" si="1572"/>
        <v>0</v>
      </c>
      <c r="HW214" s="166">
        <f t="shared" si="1572"/>
        <v>0</v>
      </c>
      <c r="HX214" s="166">
        <f t="shared" si="1572"/>
        <v>0</v>
      </c>
      <c r="HY214" s="166">
        <f t="shared" si="1572"/>
        <v>0</v>
      </c>
      <c r="HZ214" s="166">
        <f t="shared" si="1572"/>
        <v>0</v>
      </c>
      <c r="IA214" s="166">
        <f t="shared" si="1572"/>
        <v>0</v>
      </c>
      <c r="IB214" s="166">
        <f t="shared" si="1572"/>
        <v>0</v>
      </c>
      <c r="IC214" s="166">
        <f t="shared" si="1572"/>
        <v>0</v>
      </c>
      <c r="ID214" s="166">
        <f t="shared" ref="ID214:ID217" si="1573">IF(AND(GO214=1,EZ214=1,DK214=0),1,0)</f>
        <v>0</v>
      </c>
      <c r="IE214" s="166">
        <f t="shared" ref="IE214:IE217" si="1574">IF(AND(GP214=1,FA214=1,DL214=0),1,0)</f>
        <v>0</v>
      </c>
      <c r="IF214" s="166">
        <f t="shared" ref="IF214:IF217" si="1575">IF(AND(GQ214=1,FB214=1,DM214=0),1,0)</f>
        <v>0</v>
      </c>
      <c r="IG214" s="166">
        <f t="shared" ref="IG214:IG217" si="1576">IF(AND(GR214=1,FC214=1,DN214=0),1,0)</f>
        <v>0</v>
      </c>
      <c r="IH214" s="166">
        <f t="shared" ref="IH214:IH217" si="1577">IF(AND(GS214=1,FD214=1,DO214=0),1,0)</f>
        <v>0</v>
      </c>
      <c r="II214" s="166">
        <f t="shared" ref="II214:II217" si="1578">IF(AND(GT214=1,FE214=1,DP214=0),1,0)</f>
        <v>0</v>
      </c>
      <c r="IJ214" s="166">
        <f t="shared" ref="IJ214:IJ217" si="1579">IF(AND(GU214=1,FF214=1,DQ214=0),1,0)</f>
        <v>0</v>
      </c>
    </row>
    <row r="215" spans="1:286" ht="12.95" customHeight="1" x14ac:dyDescent="0.25">
      <c r="A215" s="284" t="s">
        <v>62</v>
      </c>
      <c r="B215" s="284"/>
      <c r="C215" s="284"/>
      <c r="D215" s="284"/>
      <c r="E215" s="284"/>
      <c r="F215" s="284"/>
      <c r="G215" s="284"/>
      <c r="H215" s="284"/>
      <c r="I215" s="284"/>
      <c r="J215" s="284"/>
      <c r="K215" s="284"/>
      <c r="L215" s="284"/>
      <c r="M215" s="284"/>
      <c r="N215" s="284"/>
      <c r="O215" s="284"/>
      <c r="P215" s="284"/>
      <c r="Q215" s="284"/>
      <c r="R215" s="154" t="str">
        <f>BZ215</f>
        <v/>
      </c>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298"/>
      <c r="BH215" s="299"/>
      <c r="BI215" s="299"/>
      <c r="BJ215" s="299"/>
      <c r="BK215" s="299"/>
      <c r="BL215" s="299"/>
      <c r="BM215" s="299"/>
      <c r="BN215" s="299"/>
      <c r="BO215" s="299"/>
      <c r="BP215" s="299"/>
      <c r="BQ215" s="299"/>
      <c r="BR215" s="299"/>
      <c r="BS215" s="299"/>
      <c r="BT215" s="299"/>
      <c r="BU215" s="299"/>
      <c r="BV215" s="299"/>
      <c r="BW215" s="300"/>
      <c r="BX215" s="7"/>
      <c r="BY215" s="151"/>
      <c r="BZ215" s="158" t="str">
        <f>IF(CB215&gt;0,CA215/CB215,"")</f>
        <v/>
      </c>
      <c r="CA215" s="166">
        <f>SUM(CD215:DQ215)</f>
        <v>0</v>
      </c>
      <c r="CB215" s="166">
        <f>SUM(DS215:FF215)</f>
        <v>0</v>
      </c>
      <c r="CD215" s="166">
        <f t="shared" si="1543"/>
        <v>0</v>
      </c>
      <c r="CE215" s="166">
        <f t="shared" si="1543"/>
        <v>0</v>
      </c>
      <c r="CF215" s="166">
        <f t="shared" si="1543"/>
        <v>0</v>
      </c>
      <c r="CG215" s="166">
        <f t="shared" si="1543"/>
        <v>0</v>
      </c>
      <c r="CH215" s="166">
        <f t="shared" si="1543"/>
        <v>0</v>
      </c>
      <c r="CI215" s="166">
        <f t="shared" si="1543"/>
        <v>0</v>
      </c>
      <c r="CJ215" s="166">
        <f t="shared" si="1543"/>
        <v>0</v>
      </c>
      <c r="CK215" s="166">
        <f t="shared" si="1543"/>
        <v>0</v>
      </c>
      <c r="CL215" s="166">
        <f t="shared" si="1543"/>
        <v>0</v>
      </c>
      <c r="CM215" s="166">
        <f t="shared" si="1543"/>
        <v>0</v>
      </c>
      <c r="CN215" s="166">
        <f t="shared" si="1544"/>
        <v>0</v>
      </c>
      <c r="CO215" s="166">
        <f t="shared" si="1544"/>
        <v>0</v>
      </c>
      <c r="CP215" s="166">
        <f t="shared" si="1544"/>
        <v>0</v>
      </c>
      <c r="CQ215" s="166">
        <f t="shared" si="1544"/>
        <v>0</v>
      </c>
      <c r="CR215" s="166">
        <f t="shared" si="1544"/>
        <v>0</v>
      </c>
      <c r="CS215" s="166">
        <f t="shared" si="1544"/>
        <v>0</v>
      </c>
      <c r="CT215" s="166">
        <f t="shared" si="1544"/>
        <v>0</v>
      </c>
      <c r="CU215" s="166">
        <f t="shared" si="1544"/>
        <v>0</v>
      </c>
      <c r="CV215" s="166">
        <f t="shared" si="1544"/>
        <v>0</v>
      </c>
      <c r="CW215" s="166">
        <f t="shared" si="1544"/>
        <v>0</v>
      </c>
      <c r="CX215" s="166">
        <f t="shared" si="1545"/>
        <v>0</v>
      </c>
      <c r="CY215" s="166">
        <f t="shared" si="1545"/>
        <v>0</v>
      </c>
      <c r="CZ215" s="166">
        <f t="shared" si="1545"/>
        <v>0</v>
      </c>
      <c r="DA215" s="166">
        <f t="shared" si="1545"/>
        <v>0</v>
      </c>
      <c r="DB215" s="166">
        <f t="shared" si="1545"/>
        <v>0</v>
      </c>
      <c r="DC215" s="166">
        <f t="shared" si="1545"/>
        <v>0</v>
      </c>
      <c r="DD215" s="166">
        <f t="shared" si="1545"/>
        <v>0</v>
      </c>
      <c r="DE215" s="166">
        <f t="shared" si="1545"/>
        <v>0</v>
      </c>
      <c r="DF215" s="166">
        <f t="shared" si="1545"/>
        <v>0</v>
      </c>
      <c r="DG215" s="166">
        <f t="shared" si="1545"/>
        <v>0</v>
      </c>
      <c r="DH215" s="166">
        <f t="shared" si="1546"/>
        <v>0</v>
      </c>
      <c r="DI215" s="166">
        <f t="shared" si="1546"/>
        <v>0</v>
      </c>
      <c r="DJ215" s="166">
        <f t="shared" si="1546"/>
        <v>0</v>
      </c>
      <c r="DK215" s="166">
        <f t="shared" si="1546"/>
        <v>0</v>
      </c>
      <c r="DL215" s="166">
        <f t="shared" si="1546"/>
        <v>0</v>
      </c>
      <c r="DM215" s="166">
        <f t="shared" si="1546"/>
        <v>0</v>
      </c>
      <c r="DN215" s="166">
        <f t="shared" si="1546"/>
        <v>0</v>
      </c>
      <c r="DO215" s="166">
        <f t="shared" si="1546"/>
        <v>0</v>
      </c>
      <c r="DP215" s="166">
        <f t="shared" si="1546"/>
        <v>0</v>
      </c>
      <c r="DQ215" s="166">
        <f t="shared" si="1546"/>
        <v>0</v>
      </c>
      <c r="DS215" s="166">
        <f t="shared" ref="DS215:EB217" si="1580">IF(AND(S$10&gt;0,S$177="Y",S$214&lt;&gt;"N/A",S215&lt;&gt;"N/A"),1,0)</f>
        <v>0</v>
      </c>
      <c r="DT215" s="166">
        <f t="shared" si="1580"/>
        <v>0</v>
      </c>
      <c r="DU215" s="166">
        <f t="shared" si="1580"/>
        <v>0</v>
      </c>
      <c r="DV215" s="166">
        <f t="shared" si="1580"/>
        <v>0</v>
      </c>
      <c r="DW215" s="166">
        <f t="shared" si="1580"/>
        <v>0</v>
      </c>
      <c r="DX215" s="166">
        <f t="shared" si="1580"/>
        <v>0</v>
      </c>
      <c r="DY215" s="166">
        <f t="shared" si="1580"/>
        <v>0</v>
      </c>
      <c r="DZ215" s="166">
        <f t="shared" si="1580"/>
        <v>0</v>
      </c>
      <c r="EA215" s="166">
        <f t="shared" si="1580"/>
        <v>0</v>
      </c>
      <c r="EB215" s="166">
        <f t="shared" si="1580"/>
        <v>0</v>
      </c>
      <c r="EC215" s="166">
        <f t="shared" ref="EC215:EL217" si="1581">IF(AND(AC$10&gt;0,AC$177="Y",AC$214&lt;&gt;"N/A",AC215&lt;&gt;"N/A"),1,0)</f>
        <v>0</v>
      </c>
      <c r="ED215" s="166">
        <f t="shared" si="1581"/>
        <v>0</v>
      </c>
      <c r="EE215" s="166">
        <f t="shared" si="1581"/>
        <v>0</v>
      </c>
      <c r="EF215" s="166">
        <f t="shared" si="1581"/>
        <v>0</v>
      </c>
      <c r="EG215" s="166">
        <f t="shared" si="1581"/>
        <v>0</v>
      </c>
      <c r="EH215" s="166">
        <f t="shared" si="1581"/>
        <v>0</v>
      </c>
      <c r="EI215" s="166">
        <f t="shared" si="1581"/>
        <v>0</v>
      </c>
      <c r="EJ215" s="166">
        <f t="shared" si="1581"/>
        <v>0</v>
      </c>
      <c r="EK215" s="166">
        <f t="shared" si="1581"/>
        <v>0</v>
      </c>
      <c r="EL215" s="166">
        <f t="shared" si="1581"/>
        <v>0</v>
      </c>
      <c r="EM215" s="166">
        <f t="shared" ref="EM215:EV217" si="1582">IF(AND(AM$10&gt;0,AM$177="Y",AM$214&lt;&gt;"N/A",AM215&lt;&gt;"N/A"),1,0)</f>
        <v>0</v>
      </c>
      <c r="EN215" s="166">
        <f t="shared" si="1582"/>
        <v>0</v>
      </c>
      <c r="EO215" s="166">
        <f t="shared" si="1582"/>
        <v>0</v>
      </c>
      <c r="EP215" s="166">
        <f t="shared" si="1582"/>
        <v>0</v>
      </c>
      <c r="EQ215" s="166">
        <f t="shared" si="1582"/>
        <v>0</v>
      </c>
      <c r="ER215" s="166">
        <f t="shared" si="1582"/>
        <v>0</v>
      </c>
      <c r="ES215" s="166">
        <f t="shared" si="1582"/>
        <v>0</v>
      </c>
      <c r="ET215" s="166">
        <f t="shared" si="1582"/>
        <v>0</v>
      </c>
      <c r="EU215" s="166">
        <f t="shared" si="1582"/>
        <v>0</v>
      </c>
      <c r="EV215" s="166">
        <f t="shared" si="1582"/>
        <v>0</v>
      </c>
      <c r="EW215" s="166">
        <f t="shared" ref="EW215:FF217" si="1583">IF(AND(AW$10&gt;0,AW$177="Y",AW$214&lt;&gt;"N/A",AW215&lt;&gt;"N/A"),1,0)</f>
        <v>0</v>
      </c>
      <c r="EX215" s="166">
        <f t="shared" si="1583"/>
        <v>0</v>
      </c>
      <c r="EY215" s="166">
        <f t="shared" si="1583"/>
        <v>0</v>
      </c>
      <c r="EZ215" s="166">
        <f t="shared" si="1583"/>
        <v>0</v>
      </c>
      <c r="FA215" s="166">
        <f t="shared" si="1583"/>
        <v>0</v>
      </c>
      <c r="FB215" s="166">
        <f t="shared" si="1583"/>
        <v>0</v>
      </c>
      <c r="FC215" s="166">
        <f t="shared" si="1583"/>
        <v>0</v>
      </c>
      <c r="FD215" s="166">
        <f t="shared" si="1583"/>
        <v>0</v>
      </c>
      <c r="FE215" s="166">
        <f t="shared" si="1583"/>
        <v>0</v>
      </c>
      <c r="FF215" s="166">
        <f t="shared" si="1583"/>
        <v>0</v>
      </c>
      <c r="FH215" s="166">
        <f>IF(AND(S215&lt;&gt;"",DS215=1),1,0)</f>
        <v>0</v>
      </c>
      <c r="FI215" s="166">
        <f t="shared" si="1548"/>
        <v>0</v>
      </c>
      <c r="FJ215" s="166">
        <f t="shared" si="1548"/>
        <v>0</v>
      </c>
      <c r="FK215" s="166">
        <f t="shared" si="1548"/>
        <v>0</v>
      </c>
      <c r="FL215" s="166">
        <f t="shared" si="1548"/>
        <v>0</v>
      </c>
      <c r="FM215" s="166">
        <f t="shared" si="1548"/>
        <v>0</v>
      </c>
      <c r="FN215" s="166">
        <f t="shared" si="1548"/>
        <v>0</v>
      </c>
      <c r="FO215" s="166">
        <f t="shared" si="1548"/>
        <v>0</v>
      </c>
      <c r="FP215" s="166">
        <f t="shared" si="1548"/>
        <v>0</v>
      </c>
      <c r="FQ215" s="166">
        <f t="shared" si="1548"/>
        <v>0</v>
      </c>
      <c r="FR215" s="166">
        <f t="shared" si="1548"/>
        <v>0</v>
      </c>
      <c r="FS215" s="166">
        <f t="shared" si="1548"/>
        <v>0</v>
      </c>
      <c r="FT215" s="166">
        <f t="shared" si="1548"/>
        <v>0</v>
      </c>
      <c r="FU215" s="166">
        <f t="shared" si="1548"/>
        <v>0</v>
      </c>
      <c r="FV215" s="166">
        <f t="shared" si="1548"/>
        <v>0</v>
      </c>
      <c r="FW215" s="166">
        <f t="shared" si="1548"/>
        <v>0</v>
      </c>
      <c r="FX215" s="166">
        <f t="shared" si="1548"/>
        <v>0</v>
      </c>
      <c r="FY215" s="166">
        <f t="shared" si="1549"/>
        <v>0</v>
      </c>
      <c r="FZ215" s="166">
        <f t="shared" si="1550"/>
        <v>0</v>
      </c>
      <c r="GA215" s="166">
        <f t="shared" si="1551"/>
        <v>0</v>
      </c>
      <c r="GB215" s="166">
        <f t="shared" si="1552"/>
        <v>0</v>
      </c>
      <c r="GC215" s="166">
        <f t="shared" si="1553"/>
        <v>0</v>
      </c>
      <c r="GD215" s="166">
        <f t="shared" si="1554"/>
        <v>0</v>
      </c>
      <c r="GE215" s="166">
        <f t="shared" si="1555"/>
        <v>0</v>
      </c>
      <c r="GF215" s="166">
        <f t="shared" si="1556"/>
        <v>0</v>
      </c>
      <c r="GG215" s="166">
        <f t="shared" si="1557"/>
        <v>0</v>
      </c>
      <c r="GH215" s="166">
        <f t="shared" si="1558"/>
        <v>0</v>
      </c>
      <c r="GI215" s="166">
        <f t="shared" si="1559"/>
        <v>0</v>
      </c>
      <c r="GJ215" s="166">
        <f t="shared" si="1560"/>
        <v>0</v>
      </c>
      <c r="GK215" s="166">
        <f t="shared" si="1561"/>
        <v>0</v>
      </c>
      <c r="GL215" s="166">
        <f t="shared" si="1562"/>
        <v>0</v>
      </c>
      <c r="GM215" s="166">
        <f t="shared" si="1563"/>
        <v>0</v>
      </c>
      <c r="GN215" s="166">
        <f t="shared" si="1564"/>
        <v>0</v>
      </c>
      <c r="GO215" s="166">
        <f t="shared" si="1565"/>
        <v>0</v>
      </c>
      <c r="GP215" s="166">
        <f t="shared" si="1566"/>
        <v>0</v>
      </c>
      <c r="GQ215" s="166">
        <f t="shared" si="1567"/>
        <v>0</v>
      </c>
      <c r="GR215" s="166">
        <f t="shared" si="1568"/>
        <v>0</v>
      </c>
      <c r="GS215" s="166">
        <f t="shared" si="1569"/>
        <v>0</v>
      </c>
      <c r="GT215" s="166">
        <f t="shared" si="1570"/>
        <v>0</v>
      </c>
      <c r="GU215" s="166">
        <f t="shared" si="1571"/>
        <v>0</v>
      </c>
      <c r="GW215" s="166">
        <f t="shared" si="1572"/>
        <v>0</v>
      </c>
      <c r="GX215" s="166">
        <f t="shared" si="1572"/>
        <v>0</v>
      </c>
      <c r="GY215" s="166">
        <f t="shared" si="1572"/>
        <v>0</v>
      </c>
      <c r="GZ215" s="166">
        <f t="shared" si="1572"/>
        <v>0</v>
      </c>
      <c r="HA215" s="166">
        <f t="shared" si="1572"/>
        <v>0</v>
      </c>
      <c r="HB215" s="166">
        <f t="shared" si="1572"/>
        <v>0</v>
      </c>
      <c r="HC215" s="166">
        <f t="shared" si="1572"/>
        <v>0</v>
      </c>
      <c r="HD215" s="166">
        <f t="shared" si="1572"/>
        <v>0</v>
      </c>
      <c r="HE215" s="166">
        <f t="shared" si="1572"/>
        <v>0</v>
      </c>
      <c r="HF215" s="166">
        <f t="shared" si="1572"/>
        <v>0</v>
      </c>
      <c r="HG215" s="166">
        <f t="shared" si="1572"/>
        <v>0</v>
      </c>
      <c r="HH215" s="166">
        <f t="shared" si="1572"/>
        <v>0</v>
      </c>
      <c r="HI215" s="166">
        <f t="shared" si="1572"/>
        <v>0</v>
      </c>
      <c r="HJ215" s="166">
        <f t="shared" si="1572"/>
        <v>0</v>
      </c>
      <c r="HK215" s="166">
        <f t="shared" si="1572"/>
        <v>0</v>
      </c>
      <c r="HL215" s="166">
        <f t="shared" si="1572"/>
        <v>0</v>
      </c>
      <c r="HM215" s="166">
        <f t="shared" si="1572"/>
        <v>0</v>
      </c>
      <c r="HN215" s="166">
        <f t="shared" si="1572"/>
        <v>0</v>
      </c>
      <c r="HO215" s="166">
        <f t="shared" si="1572"/>
        <v>0</v>
      </c>
      <c r="HP215" s="166">
        <f t="shared" si="1572"/>
        <v>0</v>
      </c>
      <c r="HQ215" s="166">
        <f t="shared" si="1572"/>
        <v>0</v>
      </c>
      <c r="HR215" s="166">
        <f t="shared" si="1572"/>
        <v>0</v>
      </c>
      <c r="HS215" s="166">
        <f t="shared" si="1572"/>
        <v>0</v>
      </c>
      <c r="HT215" s="166">
        <f t="shared" si="1572"/>
        <v>0</v>
      </c>
      <c r="HU215" s="166">
        <f t="shared" si="1572"/>
        <v>0</v>
      </c>
      <c r="HV215" s="166">
        <f t="shared" si="1572"/>
        <v>0</v>
      </c>
      <c r="HW215" s="166">
        <f t="shared" si="1572"/>
        <v>0</v>
      </c>
      <c r="HX215" s="166">
        <f t="shared" si="1572"/>
        <v>0</v>
      </c>
      <c r="HY215" s="166">
        <f t="shared" si="1572"/>
        <v>0</v>
      </c>
      <c r="HZ215" s="166">
        <f t="shared" si="1572"/>
        <v>0</v>
      </c>
      <c r="IA215" s="166">
        <f t="shared" si="1572"/>
        <v>0</v>
      </c>
      <c r="IB215" s="166">
        <f t="shared" si="1572"/>
        <v>0</v>
      </c>
      <c r="IC215" s="166">
        <f t="shared" si="1572"/>
        <v>0</v>
      </c>
      <c r="ID215" s="166">
        <f t="shared" si="1573"/>
        <v>0</v>
      </c>
      <c r="IE215" s="166">
        <f t="shared" si="1574"/>
        <v>0</v>
      </c>
      <c r="IF215" s="166">
        <f t="shared" si="1575"/>
        <v>0</v>
      </c>
      <c r="IG215" s="166">
        <f t="shared" si="1576"/>
        <v>0</v>
      </c>
      <c r="IH215" s="166">
        <f t="shared" si="1577"/>
        <v>0</v>
      </c>
      <c r="II215" s="166">
        <f t="shared" si="1578"/>
        <v>0</v>
      </c>
      <c r="IJ215" s="166">
        <f t="shared" si="1579"/>
        <v>0</v>
      </c>
    </row>
    <row r="216" spans="1:286" ht="12.95" customHeight="1" x14ac:dyDescent="0.25">
      <c r="A216" s="284" t="s">
        <v>38</v>
      </c>
      <c r="B216" s="284"/>
      <c r="C216" s="284"/>
      <c r="D216" s="284"/>
      <c r="E216" s="284"/>
      <c r="F216" s="284"/>
      <c r="G216" s="284"/>
      <c r="H216" s="284"/>
      <c r="I216" s="284"/>
      <c r="J216" s="284"/>
      <c r="K216" s="284"/>
      <c r="L216" s="284"/>
      <c r="M216" s="284"/>
      <c r="N216" s="284"/>
      <c r="O216" s="284"/>
      <c r="P216" s="284"/>
      <c r="Q216" s="284"/>
      <c r="R216" s="154" t="str">
        <f>BZ216</f>
        <v/>
      </c>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298"/>
      <c r="BH216" s="299"/>
      <c r="BI216" s="299"/>
      <c r="BJ216" s="299"/>
      <c r="BK216" s="299"/>
      <c r="BL216" s="299"/>
      <c r="BM216" s="299"/>
      <c r="BN216" s="299"/>
      <c r="BO216" s="299"/>
      <c r="BP216" s="299"/>
      <c r="BQ216" s="299"/>
      <c r="BR216" s="299"/>
      <c r="BS216" s="299"/>
      <c r="BT216" s="299"/>
      <c r="BU216" s="299"/>
      <c r="BV216" s="299"/>
      <c r="BW216" s="300"/>
      <c r="BX216" s="7"/>
      <c r="BY216" s="151"/>
      <c r="BZ216" s="158" t="str">
        <f>IF(CB216&gt;0,CA216/CB216,"")</f>
        <v/>
      </c>
      <c r="CA216" s="166">
        <f>SUM(CD216:DQ216)</f>
        <v>0</v>
      </c>
      <c r="CB216" s="166">
        <f>SUM(DS216:FF216)</f>
        <v>0</v>
      </c>
      <c r="CD216" s="166">
        <f t="shared" si="1543"/>
        <v>0</v>
      </c>
      <c r="CE216" s="166">
        <f t="shared" si="1543"/>
        <v>0</v>
      </c>
      <c r="CF216" s="166">
        <f t="shared" si="1543"/>
        <v>0</v>
      </c>
      <c r="CG216" s="166">
        <f t="shared" si="1543"/>
        <v>0</v>
      </c>
      <c r="CH216" s="166">
        <f t="shared" si="1543"/>
        <v>0</v>
      </c>
      <c r="CI216" s="166">
        <f t="shared" si="1543"/>
        <v>0</v>
      </c>
      <c r="CJ216" s="166">
        <f t="shared" si="1543"/>
        <v>0</v>
      </c>
      <c r="CK216" s="166">
        <f t="shared" si="1543"/>
        <v>0</v>
      </c>
      <c r="CL216" s="166">
        <f t="shared" si="1543"/>
        <v>0</v>
      </c>
      <c r="CM216" s="166">
        <f t="shared" si="1543"/>
        <v>0</v>
      </c>
      <c r="CN216" s="166">
        <f t="shared" si="1544"/>
        <v>0</v>
      </c>
      <c r="CO216" s="166">
        <f t="shared" si="1544"/>
        <v>0</v>
      </c>
      <c r="CP216" s="166">
        <f t="shared" si="1544"/>
        <v>0</v>
      </c>
      <c r="CQ216" s="166">
        <f t="shared" si="1544"/>
        <v>0</v>
      </c>
      <c r="CR216" s="166">
        <f t="shared" si="1544"/>
        <v>0</v>
      </c>
      <c r="CS216" s="166">
        <f t="shared" si="1544"/>
        <v>0</v>
      </c>
      <c r="CT216" s="166">
        <f t="shared" si="1544"/>
        <v>0</v>
      </c>
      <c r="CU216" s="166">
        <f t="shared" si="1544"/>
        <v>0</v>
      </c>
      <c r="CV216" s="166">
        <f t="shared" si="1544"/>
        <v>0</v>
      </c>
      <c r="CW216" s="166">
        <f t="shared" si="1544"/>
        <v>0</v>
      </c>
      <c r="CX216" s="166">
        <f t="shared" si="1545"/>
        <v>0</v>
      </c>
      <c r="CY216" s="166">
        <f t="shared" si="1545"/>
        <v>0</v>
      </c>
      <c r="CZ216" s="166">
        <f t="shared" si="1545"/>
        <v>0</v>
      </c>
      <c r="DA216" s="166">
        <f t="shared" si="1545"/>
        <v>0</v>
      </c>
      <c r="DB216" s="166">
        <f t="shared" si="1545"/>
        <v>0</v>
      </c>
      <c r="DC216" s="166">
        <f t="shared" si="1545"/>
        <v>0</v>
      </c>
      <c r="DD216" s="166">
        <f t="shared" si="1545"/>
        <v>0</v>
      </c>
      <c r="DE216" s="166">
        <f t="shared" si="1545"/>
        <v>0</v>
      </c>
      <c r="DF216" s="166">
        <f t="shared" si="1545"/>
        <v>0</v>
      </c>
      <c r="DG216" s="166">
        <f t="shared" si="1545"/>
        <v>0</v>
      </c>
      <c r="DH216" s="166">
        <f t="shared" si="1546"/>
        <v>0</v>
      </c>
      <c r="DI216" s="166">
        <f t="shared" si="1546"/>
        <v>0</v>
      </c>
      <c r="DJ216" s="166">
        <f t="shared" si="1546"/>
        <v>0</v>
      </c>
      <c r="DK216" s="166">
        <f t="shared" si="1546"/>
        <v>0</v>
      </c>
      <c r="DL216" s="166">
        <f t="shared" si="1546"/>
        <v>0</v>
      </c>
      <c r="DM216" s="166">
        <f t="shared" si="1546"/>
        <v>0</v>
      </c>
      <c r="DN216" s="166">
        <f t="shared" si="1546"/>
        <v>0</v>
      </c>
      <c r="DO216" s="166">
        <f t="shared" si="1546"/>
        <v>0</v>
      </c>
      <c r="DP216" s="166">
        <f t="shared" si="1546"/>
        <v>0</v>
      </c>
      <c r="DQ216" s="166">
        <f t="shared" si="1546"/>
        <v>0</v>
      </c>
      <c r="DS216" s="166">
        <f t="shared" si="1580"/>
        <v>0</v>
      </c>
      <c r="DT216" s="166">
        <f t="shared" si="1580"/>
        <v>0</v>
      </c>
      <c r="DU216" s="166">
        <f t="shared" si="1580"/>
        <v>0</v>
      </c>
      <c r="DV216" s="166">
        <f t="shared" si="1580"/>
        <v>0</v>
      </c>
      <c r="DW216" s="166">
        <f t="shared" si="1580"/>
        <v>0</v>
      </c>
      <c r="DX216" s="166">
        <f t="shared" si="1580"/>
        <v>0</v>
      </c>
      <c r="DY216" s="166">
        <f t="shared" si="1580"/>
        <v>0</v>
      </c>
      <c r="DZ216" s="166">
        <f t="shared" si="1580"/>
        <v>0</v>
      </c>
      <c r="EA216" s="166">
        <f t="shared" si="1580"/>
        <v>0</v>
      </c>
      <c r="EB216" s="166">
        <f t="shared" si="1580"/>
        <v>0</v>
      </c>
      <c r="EC216" s="166">
        <f t="shared" si="1581"/>
        <v>0</v>
      </c>
      <c r="ED216" s="166">
        <f t="shared" si="1581"/>
        <v>0</v>
      </c>
      <c r="EE216" s="166">
        <f t="shared" si="1581"/>
        <v>0</v>
      </c>
      <c r="EF216" s="166">
        <f t="shared" si="1581"/>
        <v>0</v>
      </c>
      <c r="EG216" s="166">
        <f t="shared" si="1581"/>
        <v>0</v>
      </c>
      <c r="EH216" s="166">
        <f t="shared" si="1581"/>
        <v>0</v>
      </c>
      <c r="EI216" s="166">
        <f t="shared" si="1581"/>
        <v>0</v>
      </c>
      <c r="EJ216" s="166">
        <f t="shared" si="1581"/>
        <v>0</v>
      </c>
      <c r="EK216" s="166">
        <f t="shared" si="1581"/>
        <v>0</v>
      </c>
      <c r="EL216" s="166">
        <f t="shared" si="1581"/>
        <v>0</v>
      </c>
      <c r="EM216" s="166">
        <f t="shared" si="1582"/>
        <v>0</v>
      </c>
      <c r="EN216" s="166">
        <f t="shared" si="1582"/>
        <v>0</v>
      </c>
      <c r="EO216" s="166">
        <f t="shared" si="1582"/>
        <v>0</v>
      </c>
      <c r="EP216" s="166">
        <f t="shared" si="1582"/>
        <v>0</v>
      </c>
      <c r="EQ216" s="166">
        <f t="shared" si="1582"/>
        <v>0</v>
      </c>
      <c r="ER216" s="166">
        <f t="shared" si="1582"/>
        <v>0</v>
      </c>
      <c r="ES216" s="166">
        <f t="shared" si="1582"/>
        <v>0</v>
      </c>
      <c r="ET216" s="166">
        <f t="shared" si="1582"/>
        <v>0</v>
      </c>
      <c r="EU216" s="166">
        <f t="shared" si="1582"/>
        <v>0</v>
      </c>
      <c r="EV216" s="166">
        <f t="shared" si="1582"/>
        <v>0</v>
      </c>
      <c r="EW216" s="166">
        <f t="shared" si="1583"/>
        <v>0</v>
      </c>
      <c r="EX216" s="166">
        <f t="shared" si="1583"/>
        <v>0</v>
      </c>
      <c r="EY216" s="166">
        <f t="shared" si="1583"/>
        <v>0</v>
      </c>
      <c r="EZ216" s="166">
        <f t="shared" si="1583"/>
        <v>0</v>
      </c>
      <c r="FA216" s="166">
        <f t="shared" si="1583"/>
        <v>0</v>
      </c>
      <c r="FB216" s="166">
        <f t="shared" si="1583"/>
        <v>0</v>
      </c>
      <c r="FC216" s="166">
        <f t="shared" si="1583"/>
        <v>0</v>
      </c>
      <c r="FD216" s="166">
        <f t="shared" si="1583"/>
        <v>0</v>
      </c>
      <c r="FE216" s="166">
        <f t="shared" si="1583"/>
        <v>0</v>
      </c>
      <c r="FF216" s="166">
        <f t="shared" si="1583"/>
        <v>0</v>
      </c>
      <c r="FH216" s="166">
        <f>IF(AND(S216&lt;&gt;"",DS216=1),1,0)</f>
        <v>0</v>
      </c>
      <c r="FI216" s="166">
        <f t="shared" si="1548"/>
        <v>0</v>
      </c>
      <c r="FJ216" s="166">
        <f t="shared" si="1548"/>
        <v>0</v>
      </c>
      <c r="FK216" s="166">
        <f t="shared" si="1548"/>
        <v>0</v>
      </c>
      <c r="FL216" s="166">
        <f t="shared" si="1548"/>
        <v>0</v>
      </c>
      <c r="FM216" s="166">
        <f t="shared" si="1548"/>
        <v>0</v>
      </c>
      <c r="FN216" s="166">
        <f t="shared" si="1548"/>
        <v>0</v>
      </c>
      <c r="FO216" s="166">
        <f t="shared" si="1548"/>
        <v>0</v>
      </c>
      <c r="FP216" s="166">
        <f t="shared" si="1548"/>
        <v>0</v>
      </c>
      <c r="FQ216" s="166">
        <f t="shared" si="1548"/>
        <v>0</v>
      </c>
      <c r="FR216" s="166">
        <f t="shared" si="1548"/>
        <v>0</v>
      </c>
      <c r="FS216" s="166">
        <f t="shared" si="1548"/>
        <v>0</v>
      </c>
      <c r="FT216" s="166">
        <f t="shared" si="1548"/>
        <v>0</v>
      </c>
      <c r="FU216" s="166">
        <f t="shared" si="1548"/>
        <v>0</v>
      </c>
      <c r="FV216" s="166">
        <f t="shared" si="1548"/>
        <v>0</v>
      </c>
      <c r="FW216" s="166">
        <f t="shared" si="1548"/>
        <v>0</v>
      </c>
      <c r="FX216" s="166">
        <f t="shared" si="1548"/>
        <v>0</v>
      </c>
      <c r="FY216" s="166">
        <f t="shared" si="1549"/>
        <v>0</v>
      </c>
      <c r="FZ216" s="166">
        <f t="shared" si="1550"/>
        <v>0</v>
      </c>
      <c r="GA216" s="166">
        <f t="shared" si="1551"/>
        <v>0</v>
      </c>
      <c r="GB216" s="166">
        <f t="shared" si="1552"/>
        <v>0</v>
      </c>
      <c r="GC216" s="166">
        <f t="shared" si="1553"/>
        <v>0</v>
      </c>
      <c r="GD216" s="166">
        <f t="shared" si="1554"/>
        <v>0</v>
      </c>
      <c r="GE216" s="166">
        <f t="shared" si="1555"/>
        <v>0</v>
      </c>
      <c r="GF216" s="166">
        <f t="shared" si="1556"/>
        <v>0</v>
      </c>
      <c r="GG216" s="166">
        <f t="shared" si="1557"/>
        <v>0</v>
      </c>
      <c r="GH216" s="166">
        <f t="shared" si="1558"/>
        <v>0</v>
      </c>
      <c r="GI216" s="166">
        <f t="shared" si="1559"/>
        <v>0</v>
      </c>
      <c r="GJ216" s="166">
        <f t="shared" si="1560"/>
        <v>0</v>
      </c>
      <c r="GK216" s="166">
        <f t="shared" si="1561"/>
        <v>0</v>
      </c>
      <c r="GL216" s="166">
        <f t="shared" si="1562"/>
        <v>0</v>
      </c>
      <c r="GM216" s="166">
        <f t="shared" si="1563"/>
        <v>0</v>
      </c>
      <c r="GN216" s="166">
        <f t="shared" si="1564"/>
        <v>0</v>
      </c>
      <c r="GO216" s="166">
        <f t="shared" si="1565"/>
        <v>0</v>
      </c>
      <c r="GP216" s="166">
        <f t="shared" si="1566"/>
        <v>0</v>
      </c>
      <c r="GQ216" s="166">
        <f t="shared" si="1567"/>
        <v>0</v>
      </c>
      <c r="GR216" s="166">
        <f t="shared" si="1568"/>
        <v>0</v>
      </c>
      <c r="GS216" s="166">
        <f t="shared" si="1569"/>
        <v>0</v>
      </c>
      <c r="GT216" s="166">
        <f t="shared" si="1570"/>
        <v>0</v>
      </c>
      <c r="GU216" s="166">
        <f t="shared" si="1571"/>
        <v>0</v>
      </c>
      <c r="GW216" s="166">
        <f t="shared" si="1572"/>
        <v>0</v>
      </c>
      <c r="GX216" s="166">
        <f t="shared" si="1572"/>
        <v>0</v>
      </c>
      <c r="GY216" s="166">
        <f t="shared" si="1572"/>
        <v>0</v>
      </c>
      <c r="GZ216" s="166">
        <f t="shared" si="1572"/>
        <v>0</v>
      </c>
      <c r="HA216" s="166">
        <f t="shared" si="1572"/>
        <v>0</v>
      </c>
      <c r="HB216" s="166">
        <f t="shared" si="1572"/>
        <v>0</v>
      </c>
      <c r="HC216" s="166">
        <f t="shared" si="1572"/>
        <v>0</v>
      </c>
      <c r="HD216" s="166">
        <f t="shared" si="1572"/>
        <v>0</v>
      </c>
      <c r="HE216" s="166">
        <f t="shared" si="1572"/>
        <v>0</v>
      </c>
      <c r="HF216" s="166">
        <f t="shared" si="1572"/>
        <v>0</v>
      </c>
      <c r="HG216" s="166">
        <f t="shared" si="1572"/>
        <v>0</v>
      </c>
      <c r="HH216" s="166">
        <f t="shared" si="1572"/>
        <v>0</v>
      </c>
      <c r="HI216" s="166">
        <f t="shared" si="1572"/>
        <v>0</v>
      </c>
      <c r="HJ216" s="166">
        <f t="shared" si="1572"/>
        <v>0</v>
      </c>
      <c r="HK216" s="166">
        <f t="shared" si="1572"/>
        <v>0</v>
      </c>
      <c r="HL216" s="166">
        <f t="shared" si="1572"/>
        <v>0</v>
      </c>
      <c r="HM216" s="166">
        <f t="shared" si="1572"/>
        <v>0</v>
      </c>
      <c r="HN216" s="166">
        <f t="shared" si="1572"/>
        <v>0</v>
      </c>
      <c r="HO216" s="166">
        <f t="shared" si="1572"/>
        <v>0</v>
      </c>
      <c r="HP216" s="166">
        <f t="shared" si="1572"/>
        <v>0</v>
      </c>
      <c r="HQ216" s="166">
        <f t="shared" si="1572"/>
        <v>0</v>
      </c>
      <c r="HR216" s="166">
        <f t="shared" si="1572"/>
        <v>0</v>
      </c>
      <c r="HS216" s="166">
        <f t="shared" si="1572"/>
        <v>0</v>
      </c>
      <c r="HT216" s="166">
        <f t="shared" si="1572"/>
        <v>0</v>
      </c>
      <c r="HU216" s="166">
        <f t="shared" si="1572"/>
        <v>0</v>
      </c>
      <c r="HV216" s="166">
        <f t="shared" si="1572"/>
        <v>0</v>
      </c>
      <c r="HW216" s="166">
        <f t="shared" si="1572"/>
        <v>0</v>
      </c>
      <c r="HX216" s="166">
        <f t="shared" si="1572"/>
        <v>0</v>
      </c>
      <c r="HY216" s="166">
        <f t="shared" si="1572"/>
        <v>0</v>
      </c>
      <c r="HZ216" s="166">
        <f t="shared" si="1572"/>
        <v>0</v>
      </c>
      <c r="IA216" s="166">
        <f t="shared" si="1572"/>
        <v>0</v>
      </c>
      <c r="IB216" s="166">
        <f t="shared" si="1572"/>
        <v>0</v>
      </c>
      <c r="IC216" s="166">
        <f t="shared" si="1572"/>
        <v>0</v>
      </c>
      <c r="ID216" s="166">
        <f t="shared" si="1573"/>
        <v>0</v>
      </c>
      <c r="IE216" s="166">
        <f t="shared" si="1574"/>
        <v>0</v>
      </c>
      <c r="IF216" s="166">
        <f t="shared" si="1575"/>
        <v>0</v>
      </c>
      <c r="IG216" s="166">
        <f t="shared" si="1576"/>
        <v>0</v>
      </c>
      <c r="IH216" s="166">
        <f t="shared" si="1577"/>
        <v>0</v>
      </c>
      <c r="II216" s="166">
        <f t="shared" si="1578"/>
        <v>0</v>
      </c>
      <c r="IJ216" s="166">
        <f t="shared" si="1579"/>
        <v>0</v>
      </c>
    </row>
    <row r="217" spans="1:286" ht="12.95" customHeight="1" x14ac:dyDescent="0.25">
      <c r="A217" s="301" t="s">
        <v>39</v>
      </c>
      <c r="B217" s="301"/>
      <c r="C217" s="301"/>
      <c r="D217" s="301"/>
      <c r="E217" s="301"/>
      <c r="F217" s="301"/>
      <c r="G217" s="301"/>
      <c r="H217" s="301"/>
      <c r="I217" s="301"/>
      <c r="J217" s="301"/>
      <c r="K217" s="301"/>
      <c r="L217" s="301"/>
      <c r="M217" s="301"/>
      <c r="N217" s="301"/>
      <c r="O217" s="301"/>
      <c r="P217" s="301"/>
      <c r="Q217" s="301"/>
      <c r="R217" s="154" t="str">
        <f>BZ217</f>
        <v/>
      </c>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230"/>
      <c r="BH217" s="231"/>
      <c r="BI217" s="231"/>
      <c r="BJ217" s="231"/>
      <c r="BK217" s="231"/>
      <c r="BL217" s="231"/>
      <c r="BM217" s="231"/>
      <c r="BN217" s="231"/>
      <c r="BO217" s="231"/>
      <c r="BP217" s="231"/>
      <c r="BQ217" s="231"/>
      <c r="BR217" s="231"/>
      <c r="BS217" s="231"/>
      <c r="BT217" s="231"/>
      <c r="BU217" s="231"/>
      <c r="BV217" s="231"/>
      <c r="BW217" s="232"/>
      <c r="BX217" s="7"/>
      <c r="BY217" s="151"/>
      <c r="BZ217" s="158" t="str">
        <f>IF(CB217&gt;0,CA217/CB217,"")</f>
        <v/>
      </c>
      <c r="CA217" s="166">
        <f>SUM(CD217:DQ217)</f>
        <v>0</v>
      </c>
      <c r="CB217" s="166">
        <f>SUM(DS217:FF217)</f>
        <v>0</v>
      </c>
      <c r="CD217" s="166">
        <f t="shared" si="1543"/>
        <v>0</v>
      </c>
      <c r="CE217" s="166">
        <f t="shared" si="1543"/>
        <v>0</v>
      </c>
      <c r="CF217" s="166">
        <f t="shared" si="1543"/>
        <v>0</v>
      </c>
      <c r="CG217" s="166">
        <f t="shared" si="1543"/>
        <v>0</v>
      </c>
      <c r="CH217" s="166">
        <f t="shared" si="1543"/>
        <v>0</v>
      </c>
      <c r="CI217" s="166">
        <f t="shared" si="1543"/>
        <v>0</v>
      </c>
      <c r="CJ217" s="166">
        <f t="shared" si="1543"/>
        <v>0</v>
      </c>
      <c r="CK217" s="166">
        <f t="shared" si="1543"/>
        <v>0</v>
      </c>
      <c r="CL217" s="166">
        <f t="shared" si="1543"/>
        <v>0</v>
      </c>
      <c r="CM217" s="166">
        <f t="shared" si="1543"/>
        <v>0</v>
      </c>
      <c r="CN217" s="166">
        <f t="shared" si="1544"/>
        <v>0</v>
      </c>
      <c r="CO217" s="166">
        <f t="shared" si="1544"/>
        <v>0</v>
      </c>
      <c r="CP217" s="166">
        <f t="shared" si="1544"/>
        <v>0</v>
      </c>
      <c r="CQ217" s="166">
        <f t="shared" si="1544"/>
        <v>0</v>
      </c>
      <c r="CR217" s="166">
        <f t="shared" si="1544"/>
        <v>0</v>
      </c>
      <c r="CS217" s="166">
        <f t="shared" si="1544"/>
        <v>0</v>
      </c>
      <c r="CT217" s="166">
        <f t="shared" si="1544"/>
        <v>0</v>
      </c>
      <c r="CU217" s="166">
        <f t="shared" si="1544"/>
        <v>0</v>
      </c>
      <c r="CV217" s="166">
        <f t="shared" si="1544"/>
        <v>0</v>
      </c>
      <c r="CW217" s="166">
        <f t="shared" si="1544"/>
        <v>0</v>
      </c>
      <c r="CX217" s="166">
        <f t="shared" si="1545"/>
        <v>0</v>
      </c>
      <c r="CY217" s="166">
        <f t="shared" si="1545"/>
        <v>0</v>
      </c>
      <c r="CZ217" s="166">
        <f t="shared" si="1545"/>
        <v>0</v>
      </c>
      <c r="DA217" s="166">
        <f t="shared" si="1545"/>
        <v>0</v>
      </c>
      <c r="DB217" s="166">
        <f t="shared" si="1545"/>
        <v>0</v>
      </c>
      <c r="DC217" s="166">
        <f t="shared" si="1545"/>
        <v>0</v>
      </c>
      <c r="DD217" s="166">
        <f t="shared" si="1545"/>
        <v>0</v>
      </c>
      <c r="DE217" s="166">
        <f t="shared" si="1545"/>
        <v>0</v>
      </c>
      <c r="DF217" s="166">
        <f t="shared" si="1545"/>
        <v>0</v>
      </c>
      <c r="DG217" s="166">
        <f t="shared" si="1545"/>
        <v>0</v>
      </c>
      <c r="DH217" s="166">
        <f t="shared" si="1546"/>
        <v>0</v>
      </c>
      <c r="DI217" s="166">
        <f t="shared" si="1546"/>
        <v>0</v>
      </c>
      <c r="DJ217" s="166">
        <f t="shared" si="1546"/>
        <v>0</v>
      </c>
      <c r="DK217" s="166">
        <f t="shared" si="1546"/>
        <v>0</v>
      </c>
      <c r="DL217" s="166">
        <f t="shared" si="1546"/>
        <v>0</v>
      </c>
      <c r="DM217" s="166">
        <f t="shared" si="1546"/>
        <v>0</v>
      </c>
      <c r="DN217" s="166">
        <f t="shared" si="1546"/>
        <v>0</v>
      </c>
      <c r="DO217" s="166">
        <f t="shared" si="1546"/>
        <v>0</v>
      </c>
      <c r="DP217" s="166">
        <f t="shared" si="1546"/>
        <v>0</v>
      </c>
      <c r="DQ217" s="166">
        <f t="shared" si="1546"/>
        <v>0</v>
      </c>
      <c r="DS217" s="166">
        <f t="shared" si="1580"/>
        <v>0</v>
      </c>
      <c r="DT217" s="166">
        <f t="shared" si="1580"/>
        <v>0</v>
      </c>
      <c r="DU217" s="166">
        <f t="shared" si="1580"/>
        <v>0</v>
      </c>
      <c r="DV217" s="166">
        <f t="shared" si="1580"/>
        <v>0</v>
      </c>
      <c r="DW217" s="166">
        <f t="shared" si="1580"/>
        <v>0</v>
      </c>
      <c r="DX217" s="166">
        <f t="shared" si="1580"/>
        <v>0</v>
      </c>
      <c r="DY217" s="166">
        <f t="shared" si="1580"/>
        <v>0</v>
      </c>
      <c r="DZ217" s="166">
        <f t="shared" si="1580"/>
        <v>0</v>
      </c>
      <c r="EA217" s="166">
        <f t="shared" si="1580"/>
        <v>0</v>
      </c>
      <c r="EB217" s="166">
        <f t="shared" si="1580"/>
        <v>0</v>
      </c>
      <c r="EC217" s="166">
        <f t="shared" si="1581"/>
        <v>0</v>
      </c>
      <c r="ED217" s="166">
        <f t="shared" si="1581"/>
        <v>0</v>
      </c>
      <c r="EE217" s="166">
        <f t="shared" si="1581"/>
        <v>0</v>
      </c>
      <c r="EF217" s="166">
        <f t="shared" si="1581"/>
        <v>0</v>
      </c>
      <c r="EG217" s="166">
        <f t="shared" si="1581"/>
        <v>0</v>
      </c>
      <c r="EH217" s="166">
        <f t="shared" si="1581"/>
        <v>0</v>
      </c>
      <c r="EI217" s="166">
        <f t="shared" si="1581"/>
        <v>0</v>
      </c>
      <c r="EJ217" s="166">
        <f t="shared" si="1581"/>
        <v>0</v>
      </c>
      <c r="EK217" s="166">
        <f t="shared" si="1581"/>
        <v>0</v>
      </c>
      <c r="EL217" s="166">
        <f t="shared" si="1581"/>
        <v>0</v>
      </c>
      <c r="EM217" s="166">
        <f t="shared" si="1582"/>
        <v>0</v>
      </c>
      <c r="EN217" s="166">
        <f t="shared" si="1582"/>
        <v>0</v>
      </c>
      <c r="EO217" s="166">
        <f t="shared" si="1582"/>
        <v>0</v>
      </c>
      <c r="EP217" s="166">
        <f t="shared" si="1582"/>
        <v>0</v>
      </c>
      <c r="EQ217" s="166">
        <f t="shared" si="1582"/>
        <v>0</v>
      </c>
      <c r="ER217" s="166">
        <f t="shared" si="1582"/>
        <v>0</v>
      </c>
      <c r="ES217" s="166">
        <f t="shared" si="1582"/>
        <v>0</v>
      </c>
      <c r="ET217" s="166">
        <f t="shared" si="1582"/>
        <v>0</v>
      </c>
      <c r="EU217" s="166">
        <f t="shared" si="1582"/>
        <v>0</v>
      </c>
      <c r="EV217" s="166">
        <f t="shared" si="1582"/>
        <v>0</v>
      </c>
      <c r="EW217" s="166">
        <f t="shared" si="1583"/>
        <v>0</v>
      </c>
      <c r="EX217" s="166">
        <f t="shared" si="1583"/>
        <v>0</v>
      </c>
      <c r="EY217" s="166">
        <f t="shared" si="1583"/>
        <v>0</v>
      </c>
      <c r="EZ217" s="166">
        <f t="shared" si="1583"/>
        <v>0</v>
      </c>
      <c r="FA217" s="166">
        <f t="shared" si="1583"/>
        <v>0</v>
      </c>
      <c r="FB217" s="166">
        <f t="shared" si="1583"/>
        <v>0</v>
      </c>
      <c r="FC217" s="166">
        <f t="shared" si="1583"/>
        <v>0</v>
      </c>
      <c r="FD217" s="166">
        <f t="shared" si="1583"/>
        <v>0</v>
      </c>
      <c r="FE217" s="166">
        <f t="shared" si="1583"/>
        <v>0</v>
      </c>
      <c r="FF217" s="166">
        <f t="shared" si="1583"/>
        <v>0</v>
      </c>
      <c r="FH217" s="166">
        <f>IF(AND(S217&lt;&gt;"",DS217=1),1,0)</f>
        <v>0</v>
      </c>
      <c r="FI217" s="166">
        <f t="shared" si="1548"/>
        <v>0</v>
      </c>
      <c r="FJ217" s="166">
        <f t="shared" si="1548"/>
        <v>0</v>
      </c>
      <c r="FK217" s="166">
        <f t="shared" si="1548"/>
        <v>0</v>
      </c>
      <c r="FL217" s="166">
        <f t="shared" si="1548"/>
        <v>0</v>
      </c>
      <c r="FM217" s="166">
        <f t="shared" si="1548"/>
        <v>0</v>
      </c>
      <c r="FN217" s="166">
        <f t="shared" si="1548"/>
        <v>0</v>
      </c>
      <c r="FO217" s="166">
        <f t="shared" si="1548"/>
        <v>0</v>
      </c>
      <c r="FP217" s="166">
        <f t="shared" si="1548"/>
        <v>0</v>
      </c>
      <c r="FQ217" s="166">
        <f t="shared" si="1548"/>
        <v>0</v>
      </c>
      <c r="FR217" s="166">
        <f t="shared" si="1548"/>
        <v>0</v>
      </c>
      <c r="FS217" s="166">
        <f t="shared" si="1548"/>
        <v>0</v>
      </c>
      <c r="FT217" s="166">
        <f t="shared" si="1548"/>
        <v>0</v>
      </c>
      <c r="FU217" s="166">
        <f t="shared" si="1548"/>
        <v>0</v>
      </c>
      <c r="FV217" s="166">
        <f t="shared" si="1548"/>
        <v>0</v>
      </c>
      <c r="FW217" s="166">
        <f t="shared" si="1548"/>
        <v>0</v>
      </c>
      <c r="FX217" s="166">
        <f t="shared" si="1548"/>
        <v>0</v>
      </c>
      <c r="FY217" s="166">
        <f t="shared" si="1549"/>
        <v>0</v>
      </c>
      <c r="FZ217" s="166">
        <f t="shared" si="1550"/>
        <v>0</v>
      </c>
      <c r="GA217" s="166">
        <f t="shared" si="1551"/>
        <v>0</v>
      </c>
      <c r="GB217" s="166">
        <f t="shared" si="1552"/>
        <v>0</v>
      </c>
      <c r="GC217" s="166">
        <f t="shared" si="1553"/>
        <v>0</v>
      </c>
      <c r="GD217" s="166">
        <f t="shared" si="1554"/>
        <v>0</v>
      </c>
      <c r="GE217" s="166">
        <f t="shared" si="1555"/>
        <v>0</v>
      </c>
      <c r="GF217" s="166">
        <f t="shared" si="1556"/>
        <v>0</v>
      </c>
      <c r="GG217" s="166">
        <f t="shared" si="1557"/>
        <v>0</v>
      </c>
      <c r="GH217" s="166">
        <f t="shared" si="1558"/>
        <v>0</v>
      </c>
      <c r="GI217" s="166">
        <f t="shared" si="1559"/>
        <v>0</v>
      </c>
      <c r="GJ217" s="166">
        <f t="shared" si="1560"/>
        <v>0</v>
      </c>
      <c r="GK217" s="166">
        <f t="shared" si="1561"/>
        <v>0</v>
      </c>
      <c r="GL217" s="166">
        <f t="shared" si="1562"/>
        <v>0</v>
      </c>
      <c r="GM217" s="166">
        <f t="shared" si="1563"/>
        <v>0</v>
      </c>
      <c r="GN217" s="166">
        <f t="shared" si="1564"/>
        <v>0</v>
      </c>
      <c r="GO217" s="166">
        <f t="shared" si="1565"/>
        <v>0</v>
      </c>
      <c r="GP217" s="166">
        <f t="shared" si="1566"/>
        <v>0</v>
      </c>
      <c r="GQ217" s="166">
        <f t="shared" si="1567"/>
        <v>0</v>
      </c>
      <c r="GR217" s="166">
        <f t="shared" si="1568"/>
        <v>0</v>
      </c>
      <c r="GS217" s="166">
        <f t="shared" si="1569"/>
        <v>0</v>
      </c>
      <c r="GT217" s="166">
        <f t="shared" si="1570"/>
        <v>0</v>
      </c>
      <c r="GU217" s="166">
        <f t="shared" si="1571"/>
        <v>0</v>
      </c>
      <c r="GW217" s="166">
        <f t="shared" si="1572"/>
        <v>0</v>
      </c>
      <c r="GX217" s="166">
        <f t="shared" si="1572"/>
        <v>0</v>
      </c>
      <c r="GY217" s="166">
        <f t="shared" si="1572"/>
        <v>0</v>
      </c>
      <c r="GZ217" s="166">
        <f t="shared" si="1572"/>
        <v>0</v>
      </c>
      <c r="HA217" s="166">
        <f t="shared" si="1572"/>
        <v>0</v>
      </c>
      <c r="HB217" s="166">
        <f t="shared" si="1572"/>
        <v>0</v>
      </c>
      <c r="HC217" s="166">
        <f t="shared" si="1572"/>
        <v>0</v>
      </c>
      <c r="HD217" s="166">
        <f t="shared" si="1572"/>
        <v>0</v>
      </c>
      <c r="HE217" s="166">
        <f t="shared" si="1572"/>
        <v>0</v>
      </c>
      <c r="HF217" s="166">
        <f t="shared" si="1572"/>
        <v>0</v>
      </c>
      <c r="HG217" s="166">
        <f t="shared" si="1572"/>
        <v>0</v>
      </c>
      <c r="HH217" s="166">
        <f t="shared" si="1572"/>
        <v>0</v>
      </c>
      <c r="HI217" s="166">
        <f t="shared" si="1572"/>
        <v>0</v>
      </c>
      <c r="HJ217" s="166">
        <f t="shared" si="1572"/>
        <v>0</v>
      </c>
      <c r="HK217" s="166">
        <f t="shared" si="1572"/>
        <v>0</v>
      </c>
      <c r="HL217" s="166">
        <f t="shared" si="1572"/>
        <v>0</v>
      </c>
      <c r="HM217" s="166">
        <f t="shared" si="1572"/>
        <v>0</v>
      </c>
      <c r="HN217" s="166">
        <f t="shared" si="1572"/>
        <v>0</v>
      </c>
      <c r="HO217" s="166">
        <f t="shared" si="1572"/>
        <v>0</v>
      </c>
      <c r="HP217" s="166">
        <f t="shared" si="1572"/>
        <v>0</v>
      </c>
      <c r="HQ217" s="166">
        <f t="shared" si="1572"/>
        <v>0</v>
      </c>
      <c r="HR217" s="166">
        <f t="shared" si="1572"/>
        <v>0</v>
      </c>
      <c r="HS217" s="166">
        <f t="shared" si="1572"/>
        <v>0</v>
      </c>
      <c r="HT217" s="166">
        <f t="shared" si="1572"/>
        <v>0</v>
      </c>
      <c r="HU217" s="166">
        <f t="shared" si="1572"/>
        <v>0</v>
      </c>
      <c r="HV217" s="166">
        <f t="shared" si="1572"/>
        <v>0</v>
      </c>
      <c r="HW217" s="166">
        <f t="shared" si="1572"/>
        <v>0</v>
      </c>
      <c r="HX217" s="166">
        <f t="shared" si="1572"/>
        <v>0</v>
      </c>
      <c r="HY217" s="166">
        <f t="shared" si="1572"/>
        <v>0</v>
      </c>
      <c r="HZ217" s="166">
        <f t="shared" si="1572"/>
        <v>0</v>
      </c>
      <c r="IA217" s="166">
        <f t="shared" si="1572"/>
        <v>0</v>
      </c>
      <c r="IB217" s="166">
        <f t="shared" si="1572"/>
        <v>0</v>
      </c>
      <c r="IC217" s="166">
        <f t="shared" si="1572"/>
        <v>0</v>
      </c>
      <c r="ID217" s="166">
        <f t="shared" si="1573"/>
        <v>0</v>
      </c>
      <c r="IE217" s="166">
        <f t="shared" si="1574"/>
        <v>0</v>
      </c>
      <c r="IF217" s="166">
        <f t="shared" si="1575"/>
        <v>0</v>
      </c>
      <c r="IG217" s="166">
        <f t="shared" si="1576"/>
        <v>0</v>
      </c>
      <c r="IH217" s="166">
        <f t="shared" si="1577"/>
        <v>0</v>
      </c>
      <c r="II217" s="166">
        <f t="shared" si="1578"/>
        <v>0</v>
      </c>
      <c r="IJ217" s="166">
        <f t="shared" si="1579"/>
        <v>0</v>
      </c>
    </row>
    <row r="218" spans="1:286" ht="12.95" customHeight="1" x14ac:dyDescent="0.25">
      <c r="A218" s="35" t="s">
        <v>262</v>
      </c>
      <c r="B218" s="15"/>
      <c r="C218" s="15"/>
      <c r="D218" s="15"/>
      <c r="E218" s="15"/>
      <c r="F218" s="15"/>
      <c r="G218" s="15"/>
      <c r="H218" s="15"/>
      <c r="I218" s="15"/>
      <c r="J218" s="15"/>
      <c r="K218" s="15"/>
      <c r="L218" s="15"/>
      <c r="M218" s="15"/>
      <c r="N218" s="15"/>
      <c r="O218" s="15"/>
      <c r="P218" s="15"/>
      <c r="Q218" s="15"/>
      <c r="R218" s="135"/>
      <c r="S218" s="136"/>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c r="AO218" s="136"/>
      <c r="AP218" s="136"/>
      <c r="AQ218" s="136"/>
      <c r="AR218" s="136"/>
      <c r="AS218" s="136"/>
      <c r="AT218" s="136"/>
      <c r="AU218" s="136"/>
      <c r="AV218" s="136"/>
      <c r="AW218" s="136"/>
      <c r="AX218" s="136"/>
      <c r="AY218" s="136"/>
      <c r="AZ218" s="136"/>
      <c r="BA218" s="136"/>
      <c r="BB218" s="136"/>
      <c r="BC218" s="136"/>
      <c r="BD218" s="136"/>
      <c r="BE218" s="136"/>
      <c r="BF218" s="137"/>
      <c r="BG218" s="178" t="s">
        <v>158</v>
      </c>
      <c r="BH218" s="180"/>
      <c r="BI218" s="180"/>
      <c r="BJ218" s="180"/>
      <c r="BK218" s="180"/>
      <c r="BL218" s="180"/>
      <c r="BM218" s="180"/>
      <c r="BN218" s="180"/>
      <c r="BO218" s="180"/>
      <c r="BP218" s="180"/>
      <c r="BQ218" s="180"/>
      <c r="BR218" s="180"/>
      <c r="BS218" s="180"/>
      <c r="BT218" s="180"/>
      <c r="BU218" s="180"/>
      <c r="BV218" s="180"/>
      <c r="BW218" s="181"/>
      <c r="BX218" s="8"/>
      <c r="JZ218" s="167" t="str">
        <f>IF(MAX(IL224:JY224)=1,"Why?","")</f>
        <v/>
      </c>
    </row>
    <row r="219" spans="1:286" ht="12.95" customHeight="1" x14ac:dyDescent="0.25">
      <c r="A219" s="286" t="s">
        <v>12</v>
      </c>
      <c r="B219" s="287"/>
      <c r="C219" s="287"/>
      <c r="D219" s="287"/>
      <c r="E219" s="287"/>
      <c r="F219" s="287"/>
      <c r="G219" s="287"/>
      <c r="H219" s="287"/>
      <c r="I219" s="287"/>
      <c r="J219" s="287"/>
      <c r="K219" s="287"/>
      <c r="L219" s="287"/>
      <c r="M219" s="287"/>
      <c r="N219" s="287"/>
      <c r="O219" s="287"/>
      <c r="P219" s="287"/>
      <c r="Q219" s="288"/>
      <c r="R219" s="154" t="str">
        <f>BZ219</f>
        <v/>
      </c>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295"/>
      <c r="BH219" s="296"/>
      <c r="BI219" s="296"/>
      <c r="BJ219" s="296"/>
      <c r="BK219" s="296"/>
      <c r="BL219" s="296"/>
      <c r="BM219" s="296"/>
      <c r="BN219" s="296"/>
      <c r="BO219" s="296"/>
      <c r="BP219" s="296"/>
      <c r="BQ219" s="296"/>
      <c r="BR219" s="296"/>
      <c r="BS219" s="296"/>
      <c r="BT219" s="296"/>
      <c r="BU219" s="296"/>
      <c r="BV219" s="296"/>
      <c r="BW219" s="297"/>
      <c r="BX219" s="8"/>
      <c r="BY219" s="146"/>
      <c r="BZ219" s="158" t="str">
        <f>IF(CB219&gt;0,CA219/CB219,"")</f>
        <v/>
      </c>
      <c r="CA219" s="166">
        <f>SUM(CD219:DQ219)</f>
        <v>0</v>
      </c>
      <c r="CB219" s="166">
        <f>SUM(DS219:FF219)</f>
        <v>0</v>
      </c>
      <c r="CD219" s="166">
        <f t="shared" ref="CD219:CM223" si="1584">IF(AND(S219="Y",DS219&gt;0),1,0)</f>
        <v>0</v>
      </c>
      <c r="CE219" s="166">
        <f t="shared" si="1584"/>
        <v>0</v>
      </c>
      <c r="CF219" s="166">
        <f t="shared" si="1584"/>
        <v>0</v>
      </c>
      <c r="CG219" s="166">
        <f t="shared" si="1584"/>
        <v>0</v>
      </c>
      <c r="CH219" s="166">
        <f t="shared" si="1584"/>
        <v>0</v>
      </c>
      <c r="CI219" s="166">
        <f t="shared" si="1584"/>
        <v>0</v>
      </c>
      <c r="CJ219" s="166">
        <f t="shared" si="1584"/>
        <v>0</v>
      </c>
      <c r="CK219" s="166">
        <f t="shared" si="1584"/>
        <v>0</v>
      </c>
      <c r="CL219" s="166">
        <f t="shared" si="1584"/>
        <v>0</v>
      </c>
      <c r="CM219" s="166">
        <f t="shared" si="1584"/>
        <v>0</v>
      </c>
      <c r="CN219" s="166">
        <f t="shared" ref="CN219:CW223" si="1585">IF(AND(AC219="Y",EC219&gt;0),1,0)</f>
        <v>0</v>
      </c>
      <c r="CO219" s="166">
        <f t="shared" si="1585"/>
        <v>0</v>
      </c>
      <c r="CP219" s="166">
        <f t="shared" si="1585"/>
        <v>0</v>
      </c>
      <c r="CQ219" s="166">
        <f t="shared" si="1585"/>
        <v>0</v>
      </c>
      <c r="CR219" s="166">
        <f t="shared" si="1585"/>
        <v>0</v>
      </c>
      <c r="CS219" s="166">
        <f t="shared" si="1585"/>
        <v>0</v>
      </c>
      <c r="CT219" s="166">
        <f t="shared" si="1585"/>
        <v>0</v>
      </c>
      <c r="CU219" s="166">
        <f t="shared" si="1585"/>
        <v>0</v>
      </c>
      <c r="CV219" s="166">
        <f t="shared" si="1585"/>
        <v>0</v>
      </c>
      <c r="CW219" s="166">
        <f t="shared" si="1585"/>
        <v>0</v>
      </c>
      <c r="CX219" s="166">
        <f t="shared" ref="CX219:DG223" si="1586">IF(AND(AM219="Y",EM219&gt;0),1,0)</f>
        <v>0</v>
      </c>
      <c r="CY219" s="166">
        <f t="shared" si="1586"/>
        <v>0</v>
      </c>
      <c r="CZ219" s="166">
        <f t="shared" si="1586"/>
        <v>0</v>
      </c>
      <c r="DA219" s="166">
        <f t="shared" si="1586"/>
        <v>0</v>
      </c>
      <c r="DB219" s="166">
        <f t="shared" si="1586"/>
        <v>0</v>
      </c>
      <c r="DC219" s="166">
        <f t="shared" si="1586"/>
        <v>0</v>
      </c>
      <c r="DD219" s="166">
        <f t="shared" si="1586"/>
        <v>0</v>
      </c>
      <c r="DE219" s="166">
        <f t="shared" si="1586"/>
        <v>0</v>
      </c>
      <c r="DF219" s="166">
        <f t="shared" si="1586"/>
        <v>0</v>
      </c>
      <c r="DG219" s="166">
        <f t="shared" si="1586"/>
        <v>0</v>
      </c>
      <c r="DH219" s="166">
        <f t="shared" ref="DH219:DQ223" si="1587">IF(AND(AW219="Y",EW219&gt;0),1,0)</f>
        <v>0</v>
      </c>
      <c r="DI219" s="166">
        <f t="shared" si="1587"/>
        <v>0</v>
      </c>
      <c r="DJ219" s="166">
        <f t="shared" si="1587"/>
        <v>0</v>
      </c>
      <c r="DK219" s="166">
        <f t="shared" si="1587"/>
        <v>0</v>
      </c>
      <c r="DL219" s="166">
        <f t="shared" si="1587"/>
        <v>0</v>
      </c>
      <c r="DM219" s="166">
        <f t="shared" si="1587"/>
        <v>0</v>
      </c>
      <c r="DN219" s="166">
        <f t="shared" si="1587"/>
        <v>0</v>
      </c>
      <c r="DO219" s="166">
        <f t="shared" si="1587"/>
        <v>0</v>
      </c>
      <c r="DP219" s="166">
        <f t="shared" si="1587"/>
        <v>0</v>
      </c>
      <c r="DQ219" s="166">
        <f t="shared" si="1587"/>
        <v>0</v>
      </c>
      <c r="DS219" s="166">
        <f t="shared" ref="DS219:EB223" si="1588">IF(AND(S$10&gt;0,S$177="Y"),1,0)</f>
        <v>0</v>
      </c>
      <c r="DT219" s="166">
        <f t="shared" si="1588"/>
        <v>0</v>
      </c>
      <c r="DU219" s="166">
        <f t="shared" si="1588"/>
        <v>0</v>
      </c>
      <c r="DV219" s="166">
        <f t="shared" si="1588"/>
        <v>0</v>
      </c>
      <c r="DW219" s="166">
        <f t="shared" si="1588"/>
        <v>0</v>
      </c>
      <c r="DX219" s="166">
        <f t="shared" si="1588"/>
        <v>0</v>
      </c>
      <c r="DY219" s="166">
        <f t="shared" si="1588"/>
        <v>0</v>
      </c>
      <c r="DZ219" s="166">
        <f t="shared" si="1588"/>
        <v>0</v>
      </c>
      <c r="EA219" s="166">
        <f t="shared" si="1588"/>
        <v>0</v>
      </c>
      <c r="EB219" s="166">
        <f t="shared" si="1588"/>
        <v>0</v>
      </c>
      <c r="EC219" s="166">
        <f t="shared" ref="EC219:EL223" si="1589">IF(AND(AC$10&gt;0,AC$177="Y"),1,0)</f>
        <v>0</v>
      </c>
      <c r="ED219" s="166">
        <f t="shared" si="1589"/>
        <v>0</v>
      </c>
      <c r="EE219" s="166">
        <f t="shared" si="1589"/>
        <v>0</v>
      </c>
      <c r="EF219" s="166">
        <f t="shared" si="1589"/>
        <v>0</v>
      </c>
      <c r="EG219" s="166">
        <f t="shared" si="1589"/>
        <v>0</v>
      </c>
      <c r="EH219" s="166">
        <f t="shared" si="1589"/>
        <v>0</v>
      </c>
      <c r="EI219" s="166">
        <f t="shared" si="1589"/>
        <v>0</v>
      </c>
      <c r="EJ219" s="166">
        <f t="shared" si="1589"/>
        <v>0</v>
      </c>
      <c r="EK219" s="166">
        <f t="shared" si="1589"/>
        <v>0</v>
      </c>
      <c r="EL219" s="166">
        <f t="shared" si="1589"/>
        <v>0</v>
      </c>
      <c r="EM219" s="166">
        <f t="shared" ref="EM219:EV223" si="1590">IF(AND(AM$10&gt;0,AM$177="Y"),1,0)</f>
        <v>0</v>
      </c>
      <c r="EN219" s="166">
        <f t="shared" si="1590"/>
        <v>0</v>
      </c>
      <c r="EO219" s="166">
        <f t="shared" si="1590"/>
        <v>0</v>
      </c>
      <c r="EP219" s="166">
        <f t="shared" si="1590"/>
        <v>0</v>
      </c>
      <c r="EQ219" s="166">
        <f t="shared" si="1590"/>
        <v>0</v>
      </c>
      <c r="ER219" s="166">
        <f t="shared" si="1590"/>
        <v>0</v>
      </c>
      <c r="ES219" s="166">
        <f t="shared" si="1590"/>
        <v>0</v>
      </c>
      <c r="ET219" s="166">
        <f t="shared" si="1590"/>
        <v>0</v>
      </c>
      <c r="EU219" s="166">
        <f t="shared" si="1590"/>
        <v>0</v>
      </c>
      <c r="EV219" s="166">
        <f t="shared" si="1590"/>
        <v>0</v>
      </c>
      <c r="EW219" s="166">
        <f t="shared" ref="EW219:FF223" si="1591">IF(AND(AW$10&gt;0,AW$177="Y"),1,0)</f>
        <v>0</v>
      </c>
      <c r="EX219" s="166">
        <f t="shared" si="1591"/>
        <v>0</v>
      </c>
      <c r="EY219" s="166">
        <f t="shared" si="1591"/>
        <v>0</v>
      </c>
      <c r="EZ219" s="166">
        <f t="shared" si="1591"/>
        <v>0</v>
      </c>
      <c r="FA219" s="166">
        <f t="shared" si="1591"/>
        <v>0</v>
      </c>
      <c r="FB219" s="166">
        <f t="shared" si="1591"/>
        <v>0</v>
      </c>
      <c r="FC219" s="166">
        <f t="shared" si="1591"/>
        <v>0</v>
      </c>
      <c r="FD219" s="166">
        <f t="shared" si="1591"/>
        <v>0</v>
      </c>
      <c r="FE219" s="166">
        <f t="shared" si="1591"/>
        <v>0</v>
      </c>
      <c r="FF219" s="166">
        <f t="shared" si="1591"/>
        <v>0</v>
      </c>
      <c r="FH219" s="166">
        <f>IF(AND(S219&lt;&gt;"",DS219=1),1,0)</f>
        <v>0</v>
      </c>
      <c r="FI219" s="166">
        <f t="shared" ref="FI219:FX223" si="1592">IF(AND(T219&lt;&gt;"",DT219=1),1,0)</f>
        <v>0</v>
      </c>
      <c r="FJ219" s="166">
        <f t="shared" si="1592"/>
        <v>0</v>
      </c>
      <c r="FK219" s="166">
        <f t="shared" si="1592"/>
        <v>0</v>
      </c>
      <c r="FL219" s="166">
        <f t="shared" si="1592"/>
        <v>0</v>
      </c>
      <c r="FM219" s="166">
        <f t="shared" si="1592"/>
        <v>0</v>
      </c>
      <c r="FN219" s="166">
        <f t="shared" si="1592"/>
        <v>0</v>
      </c>
      <c r="FO219" s="166">
        <f t="shared" si="1592"/>
        <v>0</v>
      </c>
      <c r="FP219" s="166">
        <f t="shared" si="1592"/>
        <v>0</v>
      </c>
      <c r="FQ219" s="166">
        <f t="shared" si="1592"/>
        <v>0</v>
      </c>
      <c r="FR219" s="166">
        <f t="shared" si="1592"/>
        <v>0</v>
      </c>
      <c r="FS219" s="166">
        <f t="shared" si="1592"/>
        <v>0</v>
      </c>
      <c r="FT219" s="166">
        <f t="shared" si="1592"/>
        <v>0</v>
      </c>
      <c r="FU219" s="166">
        <f t="shared" si="1592"/>
        <v>0</v>
      </c>
      <c r="FV219" s="166">
        <f t="shared" si="1592"/>
        <v>0</v>
      </c>
      <c r="FW219" s="166">
        <f t="shared" si="1592"/>
        <v>0</v>
      </c>
      <c r="FX219" s="166">
        <f t="shared" si="1592"/>
        <v>0</v>
      </c>
      <c r="FY219" s="166">
        <f t="shared" ref="FY219:FY223" si="1593">IF(AND(AJ219&lt;&gt;"",EJ219=1),1,0)</f>
        <v>0</v>
      </c>
      <c r="FZ219" s="166">
        <f t="shared" ref="FZ219:FZ223" si="1594">IF(AND(AK219&lt;&gt;"",EK219=1),1,0)</f>
        <v>0</v>
      </c>
      <c r="GA219" s="166">
        <f t="shared" ref="GA219:GA223" si="1595">IF(AND(AL219&lt;&gt;"",EL219=1),1,0)</f>
        <v>0</v>
      </c>
      <c r="GB219" s="166">
        <f t="shared" ref="GB219:GB223" si="1596">IF(AND(AM219&lt;&gt;"",EM219=1),1,0)</f>
        <v>0</v>
      </c>
      <c r="GC219" s="166">
        <f t="shared" ref="GC219:GC223" si="1597">IF(AND(AN219&lt;&gt;"",EN219=1),1,0)</f>
        <v>0</v>
      </c>
      <c r="GD219" s="166">
        <f t="shared" ref="GD219:GD223" si="1598">IF(AND(AO219&lt;&gt;"",EO219=1),1,0)</f>
        <v>0</v>
      </c>
      <c r="GE219" s="166">
        <f t="shared" ref="GE219:GE223" si="1599">IF(AND(AP219&lt;&gt;"",EP219=1),1,0)</f>
        <v>0</v>
      </c>
      <c r="GF219" s="166">
        <f t="shared" ref="GF219:GF223" si="1600">IF(AND(AQ219&lt;&gt;"",EQ219=1),1,0)</f>
        <v>0</v>
      </c>
      <c r="GG219" s="166">
        <f t="shared" ref="GG219:GG223" si="1601">IF(AND(AR219&lt;&gt;"",ER219=1),1,0)</f>
        <v>0</v>
      </c>
      <c r="GH219" s="166">
        <f t="shared" ref="GH219:GH223" si="1602">IF(AND(AS219&lt;&gt;"",ES219=1),1,0)</f>
        <v>0</v>
      </c>
      <c r="GI219" s="166">
        <f t="shared" ref="GI219:GI223" si="1603">IF(AND(AT219&lt;&gt;"",ET219=1),1,0)</f>
        <v>0</v>
      </c>
      <c r="GJ219" s="166">
        <f t="shared" ref="GJ219:GJ223" si="1604">IF(AND(AU219&lt;&gt;"",EU219=1),1,0)</f>
        <v>0</v>
      </c>
      <c r="GK219" s="166">
        <f t="shared" ref="GK219:GK223" si="1605">IF(AND(AV219&lt;&gt;"",EV219=1),1,0)</f>
        <v>0</v>
      </c>
      <c r="GL219" s="166">
        <f t="shared" ref="GL219:GL223" si="1606">IF(AND(AW219&lt;&gt;"",EW219=1),1,0)</f>
        <v>0</v>
      </c>
      <c r="GM219" s="166">
        <f t="shared" ref="GM219:GM223" si="1607">IF(AND(AX219&lt;&gt;"",EX219=1),1,0)</f>
        <v>0</v>
      </c>
      <c r="GN219" s="166">
        <f t="shared" ref="GN219:GN223" si="1608">IF(AND(AY219&lt;&gt;"",EY219=1),1,0)</f>
        <v>0</v>
      </c>
      <c r="GO219" s="166">
        <f t="shared" ref="GO219:GO223" si="1609">IF(AND(AZ219&lt;&gt;"",EZ219=1),1,0)</f>
        <v>0</v>
      </c>
      <c r="GP219" s="166">
        <f t="shared" ref="GP219:GP223" si="1610">IF(AND(BA219&lt;&gt;"",FA219=1),1,0)</f>
        <v>0</v>
      </c>
      <c r="GQ219" s="166">
        <f t="shared" ref="GQ219:GQ223" si="1611">IF(AND(BB219&lt;&gt;"",FB219=1),1,0)</f>
        <v>0</v>
      </c>
      <c r="GR219" s="166">
        <f t="shared" ref="GR219:GR223" si="1612">IF(AND(BC219&lt;&gt;"",FC219=1),1,0)</f>
        <v>0</v>
      </c>
      <c r="GS219" s="166">
        <f t="shared" ref="GS219:GS223" si="1613">IF(AND(BD219&lt;&gt;"",FD219=1),1,0)</f>
        <v>0</v>
      </c>
      <c r="GT219" s="166">
        <f t="shared" ref="GT219:GT223" si="1614">IF(AND(BE219&lt;&gt;"",FE219=1),1,0)</f>
        <v>0</v>
      </c>
      <c r="GU219" s="166">
        <f t="shared" ref="GU219:GU223" si="1615">IF(AND(BF219&lt;&gt;"",FF219=1),1,0)</f>
        <v>0</v>
      </c>
      <c r="GW219" s="166">
        <f t="shared" ref="GW219:IC223" si="1616">IF(AND(FH219=1,DS219=1,CD219=0),1,0)</f>
        <v>0</v>
      </c>
      <c r="GX219" s="166">
        <f t="shared" si="1616"/>
        <v>0</v>
      </c>
      <c r="GY219" s="166">
        <f t="shared" si="1616"/>
        <v>0</v>
      </c>
      <c r="GZ219" s="166">
        <f t="shared" si="1616"/>
        <v>0</v>
      </c>
      <c r="HA219" s="166">
        <f t="shared" si="1616"/>
        <v>0</v>
      </c>
      <c r="HB219" s="166">
        <f t="shared" si="1616"/>
        <v>0</v>
      </c>
      <c r="HC219" s="166">
        <f t="shared" si="1616"/>
        <v>0</v>
      </c>
      <c r="HD219" s="166">
        <f t="shared" si="1616"/>
        <v>0</v>
      </c>
      <c r="HE219" s="166">
        <f t="shared" si="1616"/>
        <v>0</v>
      </c>
      <c r="HF219" s="166">
        <f t="shared" si="1616"/>
        <v>0</v>
      </c>
      <c r="HG219" s="166">
        <f t="shared" si="1616"/>
        <v>0</v>
      </c>
      <c r="HH219" s="166">
        <f t="shared" si="1616"/>
        <v>0</v>
      </c>
      <c r="HI219" s="166">
        <f t="shared" si="1616"/>
        <v>0</v>
      </c>
      <c r="HJ219" s="166">
        <f t="shared" si="1616"/>
        <v>0</v>
      </c>
      <c r="HK219" s="166">
        <f t="shared" si="1616"/>
        <v>0</v>
      </c>
      <c r="HL219" s="166">
        <f t="shared" si="1616"/>
        <v>0</v>
      </c>
      <c r="HM219" s="166">
        <f t="shared" si="1616"/>
        <v>0</v>
      </c>
      <c r="HN219" s="166">
        <f t="shared" si="1616"/>
        <v>0</v>
      </c>
      <c r="HO219" s="166">
        <f t="shared" si="1616"/>
        <v>0</v>
      </c>
      <c r="HP219" s="166">
        <f t="shared" si="1616"/>
        <v>0</v>
      </c>
      <c r="HQ219" s="166">
        <f t="shared" si="1616"/>
        <v>0</v>
      </c>
      <c r="HR219" s="166">
        <f t="shared" si="1616"/>
        <v>0</v>
      </c>
      <c r="HS219" s="166">
        <f t="shared" si="1616"/>
        <v>0</v>
      </c>
      <c r="HT219" s="166">
        <f t="shared" si="1616"/>
        <v>0</v>
      </c>
      <c r="HU219" s="166">
        <f t="shared" si="1616"/>
        <v>0</v>
      </c>
      <c r="HV219" s="166">
        <f t="shared" si="1616"/>
        <v>0</v>
      </c>
      <c r="HW219" s="166">
        <f t="shared" si="1616"/>
        <v>0</v>
      </c>
      <c r="HX219" s="166">
        <f t="shared" si="1616"/>
        <v>0</v>
      </c>
      <c r="HY219" s="166">
        <f t="shared" si="1616"/>
        <v>0</v>
      </c>
      <c r="HZ219" s="166">
        <f t="shared" si="1616"/>
        <v>0</v>
      </c>
      <c r="IA219" s="166">
        <f t="shared" si="1616"/>
        <v>0</v>
      </c>
      <c r="IB219" s="166">
        <f t="shared" si="1616"/>
        <v>0</v>
      </c>
      <c r="IC219" s="166">
        <f t="shared" si="1616"/>
        <v>0</v>
      </c>
      <c r="ID219" s="166">
        <f t="shared" ref="ID219:ID223" si="1617">IF(AND(GO219=1,EZ219=1,DK219=0),1,0)</f>
        <v>0</v>
      </c>
      <c r="IE219" s="166">
        <f t="shared" ref="IE219:IE223" si="1618">IF(AND(GP219=1,FA219=1,DL219=0),1,0)</f>
        <v>0</v>
      </c>
      <c r="IF219" s="166">
        <f t="shared" ref="IF219:IF223" si="1619">IF(AND(GQ219=1,FB219=1,DM219=0),1,0)</f>
        <v>0</v>
      </c>
      <c r="IG219" s="166">
        <f t="shared" ref="IG219:IG223" si="1620">IF(AND(GR219=1,FC219=1,DN219=0),1,0)</f>
        <v>0</v>
      </c>
      <c r="IH219" s="166">
        <f t="shared" ref="IH219:IH223" si="1621">IF(AND(GS219=1,FD219=1,DO219=0),1,0)</f>
        <v>0</v>
      </c>
      <c r="II219" s="166">
        <f t="shared" ref="II219:II223" si="1622">IF(AND(GT219=1,FE219=1,DP219=0),1,0)</f>
        <v>0</v>
      </c>
      <c r="IJ219" s="166">
        <f t="shared" ref="IJ219:IJ223" si="1623">IF(AND(GU219=1,FF219=1,DQ219=0),1,0)</f>
        <v>0</v>
      </c>
      <c r="IL219" s="166">
        <f t="shared" ref="IL219:IU223" si="1624">IF(GW219=1,1,0)</f>
        <v>0</v>
      </c>
      <c r="IM219" s="166">
        <f t="shared" si="1624"/>
        <v>0</v>
      </c>
      <c r="IN219" s="166">
        <f t="shared" si="1624"/>
        <v>0</v>
      </c>
      <c r="IO219" s="166">
        <f t="shared" si="1624"/>
        <v>0</v>
      </c>
      <c r="IP219" s="166">
        <f t="shared" si="1624"/>
        <v>0</v>
      </c>
      <c r="IQ219" s="166">
        <f t="shared" si="1624"/>
        <v>0</v>
      </c>
      <c r="IR219" s="166">
        <f t="shared" si="1624"/>
        <v>0</v>
      </c>
      <c r="IS219" s="166">
        <f t="shared" si="1624"/>
        <v>0</v>
      </c>
      <c r="IT219" s="166">
        <f t="shared" si="1624"/>
        <v>0</v>
      </c>
      <c r="IU219" s="166">
        <f t="shared" si="1624"/>
        <v>0</v>
      </c>
      <c r="IV219" s="166">
        <f t="shared" ref="IV219:JE223" si="1625">IF(HG219=1,1,0)</f>
        <v>0</v>
      </c>
      <c r="IW219" s="166">
        <f t="shared" si="1625"/>
        <v>0</v>
      </c>
      <c r="IX219" s="166">
        <f t="shared" si="1625"/>
        <v>0</v>
      </c>
      <c r="IY219" s="166">
        <f t="shared" si="1625"/>
        <v>0</v>
      </c>
      <c r="IZ219" s="166">
        <f t="shared" si="1625"/>
        <v>0</v>
      </c>
      <c r="JA219" s="166">
        <f t="shared" si="1625"/>
        <v>0</v>
      </c>
      <c r="JB219" s="166">
        <f t="shared" si="1625"/>
        <v>0</v>
      </c>
      <c r="JC219" s="166">
        <f t="shared" si="1625"/>
        <v>0</v>
      </c>
      <c r="JD219" s="166">
        <f t="shared" si="1625"/>
        <v>0</v>
      </c>
      <c r="JE219" s="166">
        <f t="shared" si="1625"/>
        <v>0</v>
      </c>
      <c r="JF219" s="166">
        <f t="shared" ref="JF219:JO223" si="1626">IF(HQ219=1,1,0)</f>
        <v>0</v>
      </c>
      <c r="JG219" s="166">
        <f t="shared" si="1626"/>
        <v>0</v>
      </c>
      <c r="JH219" s="166">
        <f t="shared" si="1626"/>
        <v>0</v>
      </c>
      <c r="JI219" s="166">
        <f t="shared" si="1626"/>
        <v>0</v>
      </c>
      <c r="JJ219" s="166">
        <f t="shared" si="1626"/>
        <v>0</v>
      </c>
      <c r="JK219" s="166">
        <f t="shared" si="1626"/>
        <v>0</v>
      </c>
      <c r="JL219" s="166">
        <f t="shared" si="1626"/>
        <v>0</v>
      </c>
      <c r="JM219" s="166">
        <f t="shared" si="1626"/>
        <v>0</v>
      </c>
      <c r="JN219" s="166">
        <f t="shared" si="1626"/>
        <v>0</v>
      </c>
      <c r="JO219" s="166">
        <f t="shared" si="1626"/>
        <v>0</v>
      </c>
      <c r="JP219" s="166">
        <f t="shared" ref="JP219:JY223" si="1627">IF(IA219=1,1,0)</f>
        <v>0</v>
      </c>
      <c r="JQ219" s="166">
        <f t="shared" si="1627"/>
        <v>0</v>
      </c>
      <c r="JR219" s="166">
        <f t="shared" si="1627"/>
        <v>0</v>
      </c>
      <c r="JS219" s="166">
        <f t="shared" si="1627"/>
        <v>0</v>
      </c>
      <c r="JT219" s="166">
        <f t="shared" si="1627"/>
        <v>0</v>
      </c>
      <c r="JU219" s="166">
        <f t="shared" si="1627"/>
        <v>0</v>
      </c>
      <c r="JV219" s="166">
        <f t="shared" si="1627"/>
        <v>0</v>
      </c>
      <c r="JW219" s="166">
        <f t="shared" si="1627"/>
        <v>0</v>
      </c>
      <c r="JX219" s="166">
        <f t="shared" si="1627"/>
        <v>0</v>
      </c>
      <c r="JY219" s="166">
        <f t="shared" si="1627"/>
        <v>0</v>
      </c>
      <c r="JZ219" s="167" t="str">
        <f>IF(MAX(IL219:JY219)=1,CONCATENATE("If no, risk for inelligible proposed unit."),"")</f>
        <v/>
      </c>
    </row>
    <row r="220" spans="1:286" ht="12.95" customHeight="1" x14ac:dyDescent="0.25">
      <c r="A220" s="284" t="s">
        <v>58</v>
      </c>
      <c r="B220" s="284"/>
      <c r="C220" s="284"/>
      <c r="D220" s="284"/>
      <c r="E220" s="284"/>
      <c r="F220" s="284"/>
      <c r="G220" s="284"/>
      <c r="H220" s="284"/>
      <c r="I220" s="284"/>
      <c r="J220" s="284"/>
      <c r="K220" s="284"/>
      <c r="L220" s="284"/>
      <c r="M220" s="284"/>
      <c r="N220" s="284"/>
      <c r="O220" s="284"/>
      <c r="P220" s="284"/>
      <c r="Q220" s="284"/>
      <c r="R220" s="154" t="str">
        <f>BZ220</f>
        <v/>
      </c>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298"/>
      <c r="BH220" s="299"/>
      <c r="BI220" s="299"/>
      <c r="BJ220" s="299"/>
      <c r="BK220" s="299"/>
      <c r="BL220" s="299"/>
      <c r="BM220" s="299"/>
      <c r="BN220" s="299"/>
      <c r="BO220" s="299"/>
      <c r="BP220" s="299"/>
      <c r="BQ220" s="299"/>
      <c r="BR220" s="299"/>
      <c r="BS220" s="299"/>
      <c r="BT220" s="299"/>
      <c r="BU220" s="299"/>
      <c r="BV220" s="299"/>
      <c r="BW220" s="300"/>
      <c r="BX220" s="8"/>
      <c r="BY220" s="146"/>
      <c r="BZ220" s="158" t="str">
        <f>IF(CB220&gt;0,CA220/CB220,"")</f>
        <v/>
      </c>
      <c r="CA220" s="166">
        <f>SUM(CD220:DQ220)</f>
        <v>0</v>
      </c>
      <c r="CB220" s="166">
        <f>SUM(DS220:FF220)</f>
        <v>0</v>
      </c>
      <c r="CD220" s="166">
        <f t="shared" si="1584"/>
        <v>0</v>
      </c>
      <c r="CE220" s="166">
        <f t="shared" si="1584"/>
        <v>0</v>
      </c>
      <c r="CF220" s="166">
        <f t="shared" si="1584"/>
        <v>0</v>
      </c>
      <c r="CG220" s="166">
        <f t="shared" si="1584"/>
        <v>0</v>
      </c>
      <c r="CH220" s="166">
        <f t="shared" si="1584"/>
        <v>0</v>
      </c>
      <c r="CI220" s="166">
        <f t="shared" si="1584"/>
        <v>0</v>
      </c>
      <c r="CJ220" s="166">
        <f t="shared" si="1584"/>
        <v>0</v>
      </c>
      <c r="CK220" s="166">
        <f t="shared" si="1584"/>
        <v>0</v>
      </c>
      <c r="CL220" s="166">
        <f t="shared" si="1584"/>
        <v>0</v>
      </c>
      <c r="CM220" s="166">
        <f t="shared" si="1584"/>
        <v>0</v>
      </c>
      <c r="CN220" s="166">
        <f t="shared" si="1585"/>
        <v>0</v>
      </c>
      <c r="CO220" s="166">
        <f t="shared" si="1585"/>
        <v>0</v>
      </c>
      <c r="CP220" s="166">
        <f t="shared" si="1585"/>
        <v>0</v>
      </c>
      <c r="CQ220" s="166">
        <f t="shared" si="1585"/>
        <v>0</v>
      </c>
      <c r="CR220" s="166">
        <f t="shared" si="1585"/>
        <v>0</v>
      </c>
      <c r="CS220" s="166">
        <f t="shared" si="1585"/>
        <v>0</v>
      </c>
      <c r="CT220" s="166">
        <f t="shared" si="1585"/>
        <v>0</v>
      </c>
      <c r="CU220" s="166">
        <f t="shared" si="1585"/>
        <v>0</v>
      </c>
      <c r="CV220" s="166">
        <f t="shared" si="1585"/>
        <v>0</v>
      </c>
      <c r="CW220" s="166">
        <f t="shared" si="1585"/>
        <v>0</v>
      </c>
      <c r="CX220" s="166">
        <f t="shared" si="1586"/>
        <v>0</v>
      </c>
      <c r="CY220" s="166">
        <f t="shared" si="1586"/>
        <v>0</v>
      </c>
      <c r="CZ220" s="166">
        <f t="shared" si="1586"/>
        <v>0</v>
      </c>
      <c r="DA220" s="166">
        <f t="shared" si="1586"/>
        <v>0</v>
      </c>
      <c r="DB220" s="166">
        <f t="shared" si="1586"/>
        <v>0</v>
      </c>
      <c r="DC220" s="166">
        <f t="shared" si="1586"/>
        <v>0</v>
      </c>
      <c r="DD220" s="166">
        <f t="shared" si="1586"/>
        <v>0</v>
      </c>
      <c r="DE220" s="166">
        <f t="shared" si="1586"/>
        <v>0</v>
      </c>
      <c r="DF220" s="166">
        <f t="shared" si="1586"/>
        <v>0</v>
      </c>
      <c r="DG220" s="166">
        <f t="shared" si="1586"/>
        <v>0</v>
      </c>
      <c r="DH220" s="166">
        <f t="shared" si="1587"/>
        <v>0</v>
      </c>
      <c r="DI220" s="166">
        <f t="shared" si="1587"/>
        <v>0</v>
      </c>
      <c r="DJ220" s="166">
        <f t="shared" si="1587"/>
        <v>0</v>
      </c>
      <c r="DK220" s="166">
        <f t="shared" si="1587"/>
        <v>0</v>
      </c>
      <c r="DL220" s="166">
        <f t="shared" si="1587"/>
        <v>0</v>
      </c>
      <c r="DM220" s="166">
        <f t="shared" si="1587"/>
        <v>0</v>
      </c>
      <c r="DN220" s="166">
        <f t="shared" si="1587"/>
        <v>0</v>
      </c>
      <c r="DO220" s="166">
        <f t="shared" si="1587"/>
        <v>0</v>
      </c>
      <c r="DP220" s="166">
        <f t="shared" si="1587"/>
        <v>0</v>
      </c>
      <c r="DQ220" s="166">
        <f t="shared" si="1587"/>
        <v>0</v>
      </c>
      <c r="DS220" s="166">
        <f t="shared" si="1588"/>
        <v>0</v>
      </c>
      <c r="DT220" s="166">
        <f t="shared" si="1588"/>
        <v>0</v>
      </c>
      <c r="DU220" s="166">
        <f t="shared" si="1588"/>
        <v>0</v>
      </c>
      <c r="DV220" s="166">
        <f t="shared" si="1588"/>
        <v>0</v>
      </c>
      <c r="DW220" s="166">
        <f t="shared" si="1588"/>
        <v>0</v>
      </c>
      <c r="DX220" s="166">
        <f t="shared" si="1588"/>
        <v>0</v>
      </c>
      <c r="DY220" s="166">
        <f t="shared" si="1588"/>
        <v>0</v>
      </c>
      <c r="DZ220" s="166">
        <f t="shared" si="1588"/>
        <v>0</v>
      </c>
      <c r="EA220" s="166">
        <f t="shared" si="1588"/>
        <v>0</v>
      </c>
      <c r="EB220" s="166">
        <f t="shared" si="1588"/>
        <v>0</v>
      </c>
      <c r="EC220" s="166">
        <f t="shared" si="1589"/>
        <v>0</v>
      </c>
      <c r="ED220" s="166">
        <f t="shared" si="1589"/>
        <v>0</v>
      </c>
      <c r="EE220" s="166">
        <f t="shared" si="1589"/>
        <v>0</v>
      </c>
      <c r="EF220" s="166">
        <f t="shared" si="1589"/>
        <v>0</v>
      </c>
      <c r="EG220" s="166">
        <f t="shared" si="1589"/>
        <v>0</v>
      </c>
      <c r="EH220" s="166">
        <f t="shared" si="1589"/>
        <v>0</v>
      </c>
      <c r="EI220" s="166">
        <f t="shared" si="1589"/>
        <v>0</v>
      </c>
      <c r="EJ220" s="166">
        <f t="shared" si="1589"/>
        <v>0</v>
      </c>
      <c r="EK220" s="166">
        <f t="shared" si="1589"/>
        <v>0</v>
      </c>
      <c r="EL220" s="166">
        <f t="shared" si="1589"/>
        <v>0</v>
      </c>
      <c r="EM220" s="166">
        <f t="shared" si="1590"/>
        <v>0</v>
      </c>
      <c r="EN220" s="166">
        <f t="shared" si="1590"/>
        <v>0</v>
      </c>
      <c r="EO220" s="166">
        <f t="shared" si="1590"/>
        <v>0</v>
      </c>
      <c r="EP220" s="166">
        <f t="shared" si="1590"/>
        <v>0</v>
      </c>
      <c r="EQ220" s="166">
        <f t="shared" si="1590"/>
        <v>0</v>
      </c>
      <c r="ER220" s="166">
        <f t="shared" si="1590"/>
        <v>0</v>
      </c>
      <c r="ES220" s="166">
        <f t="shared" si="1590"/>
        <v>0</v>
      </c>
      <c r="ET220" s="166">
        <f t="shared" si="1590"/>
        <v>0</v>
      </c>
      <c r="EU220" s="166">
        <f t="shared" si="1590"/>
        <v>0</v>
      </c>
      <c r="EV220" s="166">
        <f t="shared" si="1590"/>
        <v>0</v>
      </c>
      <c r="EW220" s="166">
        <f t="shared" si="1591"/>
        <v>0</v>
      </c>
      <c r="EX220" s="166">
        <f t="shared" si="1591"/>
        <v>0</v>
      </c>
      <c r="EY220" s="166">
        <f t="shared" si="1591"/>
        <v>0</v>
      </c>
      <c r="EZ220" s="166">
        <f t="shared" si="1591"/>
        <v>0</v>
      </c>
      <c r="FA220" s="166">
        <f t="shared" si="1591"/>
        <v>0</v>
      </c>
      <c r="FB220" s="166">
        <f t="shared" si="1591"/>
        <v>0</v>
      </c>
      <c r="FC220" s="166">
        <f t="shared" si="1591"/>
        <v>0</v>
      </c>
      <c r="FD220" s="166">
        <f t="shared" si="1591"/>
        <v>0</v>
      </c>
      <c r="FE220" s="166">
        <f t="shared" si="1591"/>
        <v>0</v>
      </c>
      <c r="FF220" s="166">
        <f t="shared" si="1591"/>
        <v>0</v>
      </c>
      <c r="FH220" s="166">
        <f>IF(AND(S220&lt;&gt;"",DS220=1),1,0)</f>
        <v>0</v>
      </c>
      <c r="FI220" s="166">
        <f t="shared" si="1592"/>
        <v>0</v>
      </c>
      <c r="FJ220" s="166">
        <f t="shared" si="1592"/>
        <v>0</v>
      </c>
      <c r="FK220" s="166">
        <f t="shared" si="1592"/>
        <v>0</v>
      </c>
      <c r="FL220" s="166">
        <f t="shared" si="1592"/>
        <v>0</v>
      </c>
      <c r="FM220" s="166">
        <f t="shared" si="1592"/>
        <v>0</v>
      </c>
      <c r="FN220" s="166">
        <f t="shared" si="1592"/>
        <v>0</v>
      </c>
      <c r="FO220" s="166">
        <f t="shared" si="1592"/>
        <v>0</v>
      </c>
      <c r="FP220" s="166">
        <f t="shared" si="1592"/>
        <v>0</v>
      </c>
      <c r="FQ220" s="166">
        <f t="shared" si="1592"/>
        <v>0</v>
      </c>
      <c r="FR220" s="166">
        <f t="shared" si="1592"/>
        <v>0</v>
      </c>
      <c r="FS220" s="166">
        <f t="shared" si="1592"/>
        <v>0</v>
      </c>
      <c r="FT220" s="166">
        <f t="shared" si="1592"/>
        <v>0</v>
      </c>
      <c r="FU220" s="166">
        <f t="shared" si="1592"/>
        <v>0</v>
      </c>
      <c r="FV220" s="166">
        <f t="shared" si="1592"/>
        <v>0</v>
      </c>
      <c r="FW220" s="166">
        <f t="shared" si="1592"/>
        <v>0</v>
      </c>
      <c r="FX220" s="166">
        <f t="shared" si="1592"/>
        <v>0</v>
      </c>
      <c r="FY220" s="166">
        <f t="shared" si="1593"/>
        <v>0</v>
      </c>
      <c r="FZ220" s="166">
        <f t="shared" si="1594"/>
        <v>0</v>
      </c>
      <c r="GA220" s="166">
        <f t="shared" si="1595"/>
        <v>0</v>
      </c>
      <c r="GB220" s="166">
        <f t="shared" si="1596"/>
        <v>0</v>
      </c>
      <c r="GC220" s="166">
        <f t="shared" si="1597"/>
        <v>0</v>
      </c>
      <c r="GD220" s="166">
        <f t="shared" si="1598"/>
        <v>0</v>
      </c>
      <c r="GE220" s="166">
        <f t="shared" si="1599"/>
        <v>0</v>
      </c>
      <c r="GF220" s="166">
        <f t="shared" si="1600"/>
        <v>0</v>
      </c>
      <c r="GG220" s="166">
        <f t="shared" si="1601"/>
        <v>0</v>
      </c>
      <c r="GH220" s="166">
        <f t="shared" si="1602"/>
        <v>0</v>
      </c>
      <c r="GI220" s="166">
        <f t="shared" si="1603"/>
        <v>0</v>
      </c>
      <c r="GJ220" s="166">
        <f t="shared" si="1604"/>
        <v>0</v>
      </c>
      <c r="GK220" s="166">
        <f t="shared" si="1605"/>
        <v>0</v>
      </c>
      <c r="GL220" s="166">
        <f t="shared" si="1606"/>
        <v>0</v>
      </c>
      <c r="GM220" s="166">
        <f t="shared" si="1607"/>
        <v>0</v>
      </c>
      <c r="GN220" s="166">
        <f t="shared" si="1608"/>
        <v>0</v>
      </c>
      <c r="GO220" s="166">
        <f t="shared" si="1609"/>
        <v>0</v>
      </c>
      <c r="GP220" s="166">
        <f t="shared" si="1610"/>
        <v>0</v>
      </c>
      <c r="GQ220" s="166">
        <f t="shared" si="1611"/>
        <v>0</v>
      </c>
      <c r="GR220" s="166">
        <f t="shared" si="1612"/>
        <v>0</v>
      </c>
      <c r="GS220" s="166">
        <f t="shared" si="1613"/>
        <v>0</v>
      </c>
      <c r="GT220" s="166">
        <f t="shared" si="1614"/>
        <v>0</v>
      </c>
      <c r="GU220" s="166">
        <f t="shared" si="1615"/>
        <v>0</v>
      </c>
      <c r="GW220" s="166">
        <f t="shared" si="1616"/>
        <v>0</v>
      </c>
      <c r="GX220" s="166">
        <f t="shared" si="1616"/>
        <v>0</v>
      </c>
      <c r="GY220" s="166">
        <f t="shared" si="1616"/>
        <v>0</v>
      </c>
      <c r="GZ220" s="166">
        <f t="shared" si="1616"/>
        <v>0</v>
      </c>
      <c r="HA220" s="166">
        <f t="shared" si="1616"/>
        <v>0</v>
      </c>
      <c r="HB220" s="166">
        <f t="shared" si="1616"/>
        <v>0</v>
      </c>
      <c r="HC220" s="166">
        <f t="shared" si="1616"/>
        <v>0</v>
      </c>
      <c r="HD220" s="166">
        <f t="shared" si="1616"/>
        <v>0</v>
      </c>
      <c r="HE220" s="166">
        <f t="shared" si="1616"/>
        <v>0</v>
      </c>
      <c r="HF220" s="166">
        <f t="shared" si="1616"/>
        <v>0</v>
      </c>
      <c r="HG220" s="166">
        <f t="shared" si="1616"/>
        <v>0</v>
      </c>
      <c r="HH220" s="166">
        <f t="shared" si="1616"/>
        <v>0</v>
      </c>
      <c r="HI220" s="166">
        <f t="shared" si="1616"/>
        <v>0</v>
      </c>
      <c r="HJ220" s="166">
        <f t="shared" si="1616"/>
        <v>0</v>
      </c>
      <c r="HK220" s="166">
        <f t="shared" si="1616"/>
        <v>0</v>
      </c>
      <c r="HL220" s="166">
        <f t="shared" si="1616"/>
        <v>0</v>
      </c>
      <c r="HM220" s="166">
        <f t="shared" si="1616"/>
        <v>0</v>
      </c>
      <c r="HN220" s="166">
        <f t="shared" si="1616"/>
        <v>0</v>
      </c>
      <c r="HO220" s="166">
        <f t="shared" si="1616"/>
        <v>0</v>
      </c>
      <c r="HP220" s="166">
        <f t="shared" si="1616"/>
        <v>0</v>
      </c>
      <c r="HQ220" s="166">
        <f t="shared" si="1616"/>
        <v>0</v>
      </c>
      <c r="HR220" s="166">
        <f t="shared" si="1616"/>
        <v>0</v>
      </c>
      <c r="HS220" s="166">
        <f t="shared" si="1616"/>
        <v>0</v>
      </c>
      <c r="HT220" s="166">
        <f t="shared" si="1616"/>
        <v>0</v>
      </c>
      <c r="HU220" s="166">
        <f t="shared" si="1616"/>
        <v>0</v>
      </c>
      <c r="HV220" s="166">
        <f t="shared" si="1616"/>
        <v>0</v>
      </c>
      <c r="HW220" s="166">
        <f t="shared" si="1616"/>
        <v>0</v>
      </c>
      <c r="HX220" s="166">
        <f t="shared" si="1616"/>
        <v>0</v>
      </c>
      <c r="HY220" s="166">
        <f t="shared" si="1616"/>
        <v>0</v>
      </c>
      <c r="HZ220" s="166">
        <f t="shared" si="1616"/>
        <v>0</v>
      </c>
      <c r="IA220" s="166">
        <f t="shared" si="1616"/>
        <v>0</v>
      </c>
      <c r="IB220" s="166">
        <f t="shared" si="1616"/>
        <v>0</v>
      </c>
      <c r="IC220" s="166">
        <f t="shared" si="1616"/>
        <v>0</v>
      </c>
      <c r="ID220" s="166">
        <f t="shared" si="1617"/>
        <v>0</v>
      </c>
      <c r="IE220" s="166">
        <f t="shared" si="1618"/>
        <v>0</v>
      </c>
      <c r="IF220" s="166">
        <f t="shared" si="1619"/>
        <v>0</v>
      </c>
      <c r="IG220" s="166">
        <f t="shared" si="1620"/>
        <v>0</v>
      </c>
      <c r="IH220" s="166">
        <f t="shared" si="1621"/>
        <v>0</v>
      </c>
      <c r="II220" s="166">
        <f t="shared" si="1622"/>
        <v>0</v>
      </c>
      <c r="IJ220" s="166">
        <f t="shared" si="1623"/>
        <v>0</v>
      </c>
      <c r="IL220" s="166">
        <f t="shared" si="1624"/>
        <v>0</v>
      </c>
      <c r="IM220" s="166">
        <f t="shared" si="1624"/>
        <v>0</v>
      </c>
      <c r="IN220" s="166">
        <f t="shared" si="1624"/>
        <v>0</v>
      </c>
      <c r="IO220" s="166">
        <f t="shared" si="1624"/>
        <v>0</v>
      </c>
      <c r="IP220" s="166">
        <f t="shared" si="1624"/>
        <v>0</v>
      </c>
      <c r="IQ220" s="166">
        <f t="shared" si="1624"/>
        <v>0</v>
      </c>
      <c r="IR220" s="166">
        <f t="shared" si="1624"/>
        <v>0</v>
      </c>
      <c r="IS220" s="166">
        <f t="shared" si="1624"/>
        <v>0</v>
      </c>
      <c r="IT220" s="166">
        <f t="shared" si="1624"/>
        <v>0</v>
      </c>
      <c r="IU220" s="166">
        <f t="shared" si="1624"/>
        <v>0</v>
      </c>
      <c r="IV220" s="166">
        <f t="shared" si="1625"/>
        <v>0</v>
      </c>
      <c r="IW220" s="166">
        <f t="shared" si="1625"/>
        <v>0</v>
      </c>
      <c r="IX220" s="166">
        <f t="shared" si="1625"/>
        <v>0</v>
      </c>
      <c r="IY220" s="166">
        <f t="shared" si="1625"/>
        <v>0</v>
      </c>
      <c r="IZ220" s="166">
        <f t="shared" si="1625"/>
        <v>0</v>
      </c>
      <c r="JA220" s="166">
        <f t="shared" si="1625"/>
        <v>0</v>
      </c>
      <c r="JB220" s="166">
        <f t="shared" si="1625"/>
        <v>0</v>
      </c>
      <c r="JC220" s="166">
        <f t="shared" si="1625"/>
        <v>0</v>
      </c>
      <c r="JD220" s="166">
        <f t="shared" si="1625"/>
        <v>0</v>
      </c>
      <c r="JE220" s="166">
        <f t="shared" si="1625"/>
        <v>0</v>
      </c>
      <c r="JF220" s="166">
        <f t="shared" si="1626"/>
        <v>0</v>
      </c>
      <c r="JG220" s="166">
        <f t="shared" si="1626"/>
        <v>0</v>
      </c>
      <c r="JH220" s="166">
        <f t="shared" si="1626"/>
        <v>0</v>
      </c>
      <c r="JI220" s="166">
        <f t="shared" si="1626"/>
        <v>0</v>
      </c>
      <c r="JJ220" s="166">
        <f t="shared" si="1626"/>
        <v>0</v>
      </c>
      <c r="JK220" s="166">
        <f t="shared" si="1626"/>
        <v>0</v>
      </c>
      <c r="JL220" s="166">
        <f t="shared" si="1626"/>
        <v>0</v>
      </c>
      <c r="JM220" s="166">
        <f t="shared" si="1626"/>
        <v>0</v>
      </c>
      <c r="JN220" s="166">
        <f t="shared" si="1626"/>
        <v>0</v>
      </c>
      <c r="JO220" s="166">
        <f t="shared" si="1626"/>
        <v>0</v>
      </c>
      <c r="JP220" s="166">
        <f t="shared" si="1627"/>
        <v>0</v>
      </c>
      <c r="JQ220" s="166">
        <f t="shared" si="1627"/>
        <v>0</v>
      </c>
      <c r="JR220" s="166">
        <f t="shared" si="1627"/>
        <v>0</v>
      </c>
      <c r="JS220" s="166">
        <f t="shared" si="1627"/>
        <v>0</v>
      </c>
      <c r="JT220" s="166">
        <f t="shared" si="1627"/>
        <v>0</v>
      </c>
      <c r="JU220" s="166">
        <f t="shared" si="1627"/>
        <v>0</v>
      </c>
      <c r="JV220" s="166">
        <f t="shared" si="1627"/>
        <v>0</v>
      </c>
      <c r="JW220" s="166">
        <f t="shared" si="1627"/>
        <v>0</v>
      </c>
      <c r="JX220" s="166">
        <f t="shared" si="1627"/>
        <v>0</v>
      </c>
      <c r="JY220" s="166">
        <f t="shared" si="1627"/>
        <v>0</v>
      </c>
      <c r="JZ220" s="167" t="str">
        <f>IF(MAX(IL220:JY220)=1,CONCATENATE("If no, risk for inelligible proposed unit."),"")</f>
        <v/>
      </c>
    </row>
    <row r="221" spans="1:286" ht="12.95" customHeight="1" x14ac:dyDescent="0.25">
      <c r="A221" s="284" t="s">
        <v>296</v>
      </c>
      <c r="B221" s="284"/>
      <c r="C221" s="284"/>
      <c r="D221" s="284"/>
      <c r="E221" s="284"/>
      <c r="F221" s="284"/>
      <c r="G221" s="284"/>
      <c r="H221" s="284"/>
      <c r="I221" s="284"/>
      <c r="J221" s="284"/>
      <c r="K221" s="284"/>
      <c r="L221" s="284"/>
      <c r="M221" s="284"/>
      <c r="N221" s="284"/>
      <c r="O221" s="284"/>
      <c r="P221" s="284"/>
      <c r="Q221" s="284"/>
      <c r="R221" s="154" t="str">
        <f>BZ221</f>
        <v/>
      </c>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298"/>
      <c r="BH221" s="299"/>
      <c r="BI221" s="299"/>
      <c r="BJ221" s="299"/>
      <c r="BK221" s="299"/>
      <c r="BL221" s="299"/>
      <c r="BM221" s="299"/>
      <c r="BN221" s="299"/>
      <c r="BO221" s="299"/>
      <c r="BP221" s="299"/>
      <c r="BQ221" s="299"/>
      <c r="BR221" s="299"/>
      <c r="BS221" s="299"/>
      <c r="BT221" s="299"/>
      <c r="BU221" s="299"/>
      <c r="BV221" s="299"/>
      <c r="BW221" s="300"/>
      <c r="BX221" s="8"/>
      <c r="BY221" s="146"/>
      <c r="BZ221" s="158" t="str">
        <f>IF(CB221&gt;0,CA221/CB221,"")</f>
        <v/>
      </c>
      <c r="CA221" s="166">
        <f>SUM(CD221:DQ221)</f>
        <v>0</v>
      </c>
      <c r="CB221" s="166">
        <f>SUM(DS221:FF221)</f>
        <v>0</v>
      </c>
      <c r="CD221" s="166">
        <f t="shared" si="1584"/>
        <v>0</v>
      </c>
      <c r="CE221" s="166">
        <f t="shared" si="1584"/>
        <v>0</v>
      </c>
      <c r="CF221" s="166">
        <f t="shared" si="1584"/>
        <v>0</v>
      </c>
      <c r="CG221" s="166">
        <f t="shared" si="1584"/>
        <v>0</v>
      </c>
      <c r="CH221" s="166">
        <f t="shared" si="1584"/>
        <v>0</v>
      </c>
      <c r="CI221" s="166">
        <f t="shared" si="1584"/>
        <v>0</v>
      </c>
      <c r="CJ221" s="166">
        <f t="shared" si="1584"/>
        <v>0</v>
      </c>
      <c r="CK221" s="166">
        <f t="shared" si="1584"/>
        <v>0</v>
      </c>
      <c r="CL221" s="166">
        <f t="shared" si="1584"/>
        <v>0</v>
      </c>
      <c r="CM221" s="166">
        <f t="shared" si="1584"/>
        <v>0</v>
      </c>
      <c r="CN221" s="166">
        <f t="shared" si="1585"/>
        <v>0</v>
      </c>
      <c r="CO221" s="166">
        <f t="shared" si="1585"/>
        <v>0</v>
      </c>
      <c r="CP221" s="166">
        <f t="shared" si="1585"/>
        <v>0</v>
      </c>
      <c r="CQ221" s="166">
        <f t="shared" si="1585"/>
        <v>0</v>
      </c>
      <c r="CR221" s="166">
        <f t="shared" si="1585"/>
        <v>0</v>
      </c>
      <c r="CS221" s="166">
        <f t="shared" si="1585"/>
        <v>0</v>
      </c>
      <c r="CT221" s="166">
        <f t="shared" si="1585"/>
        <v>0</v>
      </c>
      <c r="CU221" s="166">
        <f t="shared" si="1585"/>
        <v>0</v>
      </c>
      <c r="CV221" s="166">
        <f t="shared" si="1585"/>
        <v>0</v>
      </c>
      <c r="CW221" s="166">
        <f t="shared" si="1585"/>
        <v>0</v>
      </c>
      <c r="CX221" s="166">
        <f t="shared" si="1586"/>
        <v>0</v>
      </c>
      <c r="CY221" s="166">
        <f t="shared" si="1586"/>
        <v>0</v>
      </c>
      <c r="CZ221" s="166">
        <f t="shared" si="1586"/>
        <v>0</v>
      </c>
      <c r="DA221" s="166">
        <f t="shared" si="1586"/>
        <v>0</v>
      </c>
      <c r="DB221" s="166">
        <f t="shared" si="1586"/>
        <v>0</v>
      </c>
      <c r="DC221" s="166">
        <f t="shared" si="1586"/>
        <v>0</v>
      </c>
      <c r="DD221" s="166">
        <f t="shared" si="1586"/>
        <v>0</v>
      </c>
      <c r="DE221" s="166">
        <f t="shared" si="1586"/>
        <v>0</v>
      </c>
      <c r="DF221" s="166">
        <f t="shared" si="1586"/>
        <v>0</v>
      </c>
      <c r="DG221" s="166">
        <f t="shared" si="1586"/>
        <v>0</v>
      </c>
      <c r="DH221" s="166">
        <f t="shared" si="1587"/>
        <v>0</v>
      </c>
      <c r="DI221" s="166">
        <f t="shared" si="1587"/>
        <v>0</v>
      </c>
      <c r="DJ221" s="166">
        <f t="shared" si="1587"/>
        <v>0</v>
      </c>
      <c r="DK221" s="166">
        <f t="shared" si="1587"/>
        <v>0</v>
      </c>
      <c r="DL221" s="166">
        <f t="shared" si="1587"/>
        <v>0</v>
      </c>
      <c r="DM221" s="166">
        <f t="shared" si="1587"/>
        <v>0</v>
      </c>
      <c r="DN221" s="166">
        <f t="shared" si="1587"/>
        <v>0</v>
      </c>
      <c r="DO221" s="166">
        <f t="shared" si="1587"/>
        <v>0</v>
      </c>
      <c r="DP221" s="166">
        <f t="shared" si="1587"/>
        <v>0</v>
      </c>
      <c r="DQ221" s="166">
        <f t="shared" si="1587"/>
        <v>0</v>
      </c>
      <c r="DS221" s="166">
        <f t="shared" si="1588"/>
        <v>0</v>
      </c>
      <c r="DT221" s="166">
        <f t="shared" si="1588"/>
        <v>0</v>
      </c>
      <c r="DU221" s="166">
        <f t="shared" si="1588"/>
        <v>0</v>
      </c>
      <c r="DV221" s="166">
        <f t="shared" si="1588"/>
        <v>0</v>
      </c>
      <c r="DW221" s="166">
        <f t="shared" si="1588"/>
        <v>0</v>
      </c>
      <c r="DX221" s="166">
        <f t="shared" si="1588"/>
        <v>0</v>
      </c>
      <c r="DY221" s="166">
        <f t="shared" si="1588"/>
        <v>0</v>
      </c>
      <c r="DZ221" s="166">
        <f t="shared" si="1588"/>
        <v>0</v>
      </c>
      <c r="EA221" s="166">
        <f t="shared" si="1588"/>
        <v>0</v>
      </c>
      <c r="EB221" s="166">
        <f t="shared" si="1588"/>
        <v>0</v>
      </c>
      <c r="EC221" s="166">
        <f t="shared" si="1589"/>
        <v>0</v>
      </c>
      <c r="ED221" s="166">
        <f t="shared" si="1589"/>
        <v>0</v>
      </c>
      <c r="EE221" s="166">
        <f t="shared" si="1589"/>
        <v>0</v>
      </c>
      <c r="EF221" s="166">
        <f t="shared" si="1589"/>
        <v>0</v>
      </c>
      <c r="EG221" s="166">
        <f t="shared" si="1589"/>
        <v>0</v>
      </c>
      <c r="EH221" s="166">
        <f t="shared" si="1589"/>
        <v>0</v>
      </c>
      <c r="EI221" s="166">
        <f t="shared" si="1589"/>
        <v>0</v>
      </c>
      <c r="EJ221" s="166">
        <f t="shared" si="1589"/>
        <v>0</v>
      </c>
      <c r="EK221" s="166">
        <f t="shared" si="1589"/>
        <v>0</v>
      </c>
      <c r="EL221" s="166">
        <f t="shared" si="1589"/>
        <v>0</v>
      </c>
      <c r="EM221" s="166">
        <f t="shared" si="1590"/>
        <v>0</v>
      </c>
      <c r="EN221" s="166">
        <f t="shared" si="1590"/>
        <v>0</v>
      </c>
      <c r="EO221" s="166">
        <f t="shared" si="1590"/>
        <v>0</v>
      </c>
      <c r="EP221" s="166">
        <f t="shared" si="1590"/>
        <v>0</v>
      </c>
      <c r="EQ221" s="166">
        <f t="shared" si="1590"/>
        <v>0</v>
      </c>
      <c r="ER221" s="166">
        <f t="shared" si="1590"/>
        <v>0</v>
      </c>
      <c r="ES221" s="166">
        <f t="shared" si="1590"/>
        <v>0</v>
      </c>
      <c r="ET221" s="166">
        <f t="shared" si="1590"/>
        <v>0</v>
      </c>
      <c r="EU221" s="166">
        <f t="shared" si="1590"/>
        <v>0</v>
      </c>
      <c r="EV221" s="166">
        <f t="shared" si="1590"/>
        <v>0</v>
      </c>
      <c r="EW221" s="166">
        <f t="shared" si="1591"/>
        <v>0</v>
      </c>
      <c r="EX221" s="166">
        <f t="shared" si="1591"/>
        <v>0</v>
      </c>
      <c r="EY221" s="166">
        <f t="shared" si="1591"/>
        <v>0</v>
      </c>
      <c r="EZ221" s="166">
        <f t="shared" si="1591"/>
        <v>0</v>
      </c>
      <c r="FA221" s="166">
        <f t="shared" si="1591"/>
        <v>0</v>
      </c>
      <c r="FB221" s="166">
        <f t="shared" si="1591"/>
        <v>0</v>
      </c>
      <c r="FC221" s="166">
        <f t="shared" si="1591"/>
        <v>0</v>
      </c>
      <c r="FD221" s="166">
        <f t="shared" si="1591"/>
        <v>0</v>
      </c>
      <c r="FE221" s="166">
        <f t="shared" si="1591"/>
        <v>0</v>
      </c>
      <c r="FF221" s="166">
        <f t="shared" si="1591"/>
        <v>0</v>
      </c>
      <c r="FH221" s="166">
        <f>IF(AND(S221&lt;&gt;"",DS221=1),1,0)</f>
        <v>0</v>
      </c>
      <c r="FI221" s="166">
        <f t="shared" si="1592"/>
        <v>0</v>
      </c>
      <c r="FJ221" s="166">
        <f t="shared" si="1592"/>
        <v>0</v>
      </c>
      <c r="FK221" s="166">
        <f t="shared" si="1592"/>
        <v>0</v>
      </c>
      <c r="FL221" s="166">
        <f t="shared" si="1592"/>
        <v>0</v>
      </c>
      <c r="FM221" s="166">
        <f t="shared" si="1592"/>
        <v>0</v>
      </c>
      <c r="FN221" s="166">
        <f t="shared" si="1592"/>
        <v>0</v>
      </c>
      <c r="FO221" s="166">
        <f t="shared" si="1592"/>
        <v>0</v>
      </c>
      <c r="FP221" s="166">
        <f t="shared" si="1592"/>
        <v>0</v>
      </c>
      <c r="FQ221" s="166">
        <f t="shared" si="1592"/>
        <v>0</v>
      </c>
      <c r="FR221" s="166">
        <f t="shared" si="1592"/>
        <v>0</v>
      </c>
      <c r="FS221" s="166">
        <f t="shared" si="1592"/>
        <v>0</v>
      </c>
      <c r="FT221" s="166">
        <f t="shared" si="1592"/>
        <v>0</v>
      </c>
      <c r="FU221" s="166">
        <f t="shared" si="1592"/>
        <v>0</v>
      </c>
      <c r="FV221" s="166">
        <f t="shared" si="1592"/>
        <v>0</v>
      </c>
      <c r="FW221" s="166">
        <f t="shared" si="1592"/>
        <v>0</v>
      </c>
      <c r="FX221" s="166">
        <f t="shared" si="1592"/>
        <v>0</v>
      </c>
      <c r="FY221" s="166">
        <f t="shared" si="1593"/>
        <v>0</v>
      </c>
      <c r="FZ221" s="166">
        <f t="shared" si="1594"/>
        <v>0</v>
      </c>
      <c r="GA221" s="166">
        <f t="shared" si="1595"/>
        <v>0</v>
      </c>
      <c r="GB221" s="166">
        <f t="shared" si="1596"/>
        <v>0</v>
      </c>
      <c r="GC221" s="166">
        <f t="shared" si="1597"/>
        <v>0</v>
      </c>
      <c r="GD221" s="166">
        <f t="shared" si="1598"/>
        <v>0</v>
      </c>
      <c r="GE221" s="166">
        <f t="shared" si="1599"/>
        <v>0</v>
      </c>
      <c r="GF221" s="166">
        <f t="shared" si="1600"/>
        <v>0</v>
      </c>
      <c r="GG221" s="166">
        <f t="shared" si="1601"/>
        <v>0</v>
      </c>
      <c r="GH221" s="166">
        <f t="shared" si="1602"/>
        <v>0</v>
      </c>
      <c r="GI221" s="166">
        <f t="shared" si="1603"/>
        <v>0</v>
      </c>
      <c r="GJ221" s="166">
        <f t="shared" si="1604"/>
        <v>0</v>
      </c>
      <c r="GK221" s="166">
        <f t="shared" si="1605"/>
        <v>0</v>
      </c>
      <c r="GL221" s="166">
        <f t="shared" si="1606"/>
        <v>0</v>
      </c>
      <c r="GM221" s="166">
        <f t="shared" si="1607"/>
        <v>0</v>
      </c>
      <c r="GN221" s="166">
        <f t="shared" si="1608"/>
        <v>0</v>
      </c>
      <c r="GO221" s="166">
        <f t="shared" si="1609"/>
        <v>0</v>
      </c>
      <c r="GP221" s="166">
        <f t="shared" si="1610"/>
        <v>0</v>
      </c>
      <c r="GQ221" s="166">
        <f t="shared" si="1611"/>
        <v>0</v>
      </c>
      <c r="GR221" s="166">
        <f t="shared" si="1612"/>
        <v>0</v>
      </c>
      <c r="GS221" s="166">
        <f t="shared" si="1613"/>
        <v>0</v>
      </c>
      <c r="GT221" s="166">
        <f t="shared" si="1614"/>
        <v>0</v>
      </c>
      <c r="GU221" s="166">
        <f t="shared" si="1615"/>
        <v>0</v>
      </c>
      <c r="GW221" s="166">
        <f t="shared" si="1616"/>
        <v>0</v>
      </c>
      <c r="GX221" s="166">
        <f t="shared" si="1616"/>
        <v>0</v>
      </c>
      <c r="GY221" s="166">
        <f t="shared" si="1616"/>
        <v>0</v>
      </c>
      <c r="GZ221" s="166">
        <f t="shared" si="1616"/>
        <v>0</v>
      </c>
      <c r="HA221" s="166">
        <f t="shared" si="1616"/>
        <v>0</v>
      </c>
      <c r="HB221" s="166">
        <f t="shared" si="1616"/>
        <v>0</v>
      </c>
      <c r="HC221" s="166">
        <f t="shared" si="1616"/>
        <v>0</v>
      </c>
      <c r="HD221" s="166">
        <f t="shared" si="1616"/>
        <v>0</v>
      </c>
      <c r="HE221" s="166">
        <f t="shared" si="1616"/>
        <v>0</v>
      </c>
      <c r="HF221" s="166">
        <f t="shared" si="1616"/>
        <v>0</v>
      </c>
      <c r="HG221" s="166">
        <f t="shared" si="1616"/>
        <v>0</v>
      </c>
      <c r="HH221" s="166">
        <f t="shared" si="1616"/>
        <v>0</v>
      </c>
      <c r="HI221" s="166">
        <f t="shared" si="1616"/>
        <v>0</v>
      </c>
      <c r="HJ221" s="166">
        <f t="shared" si="1616"/>
        <v>0</v>
      </c>
      <c r="HK221" s="166">
        <f t="shared" si="1616"/>
        <v>0</v>
      </c>
      <c r="HL221" s="166">
        <f t="shared" si="1616"/>
        <v>0</v>
      </c>
      <c r="HM221" s="166">
        <f t="shared" si="1616"/>
        <v>0</v>
      </c>
      <c r="HN221" s="166">
        <f t="shared" si="1616"/>
        <v>0</v>
      </c>
      <c r="HO221" s="166">
        <f t="shared" si="1616"/>
        <v>0</v>
      </c>
      <c r="HP221" s="166">
        <f t="shared" si="1616"/>
        <v>0</v>
      </c>
      <c r="HQ221" s="166">
        <f t="shared" si="1616"/>
        <v>0</v>
      </c>
      <c r="HR221" s="166">
        <f t="shared" si="1616"/>
        <v>0</v>
      </c>
      <c r="HS221" s="166">
        <f t="shared" si="1616"/>
        <v>0</v>
      </c>
      <c r="HT221" s="166">
        <f t="shared" si="1616"/>
        <v>0</v>
      </c>
      <c r="HU221" s="166">
        <f t="shared" si="1616"/>
        <v>0</v>
      </c>
      <c r="HV221" s="166">
        <f t="shared" si="1616"/>
        <v>0</v>
      </c>
      <c r="HW221" s="166">
        <f t="shared" si="1616"/>
        <v>0</v>
      </c>
      <c r="HX221" s="166">
        <f t="shared" si="1616"/>
        <v>0</v>
      </c>
      <c r="HY221" s="166">
        <f t="shared" si="1616"/>
        <v>0</v>
      </c>
      <c r="HZ221" s="166">
        <f t="shared" si="1616"/>
        <v>0</v>
      </c>
      <c r="IA221" s="166">
        <f t="shared" si="1616"/>
        <v>0</v>
      </c>
      <c r="IB221" s="166">
        <f t="shared" si="1616"/>
        <v>0</v>
      </c>
      <c r="IC221" s="166">
        <f t="shared" si="1616"/>
        <v>0</v>
      </c>
      <c r="ID221" s="166">
        <f t="shared" si="1617"/>
        <v>0</v>
      </c>
      <c r="IE221" s="166">
        <f t="shared" si="1618"/>
        <v>0</v>
      </c>
      <c r="IF221" s="166">
        <f t="shared" si="1619"/>
        <v>0</v>
      </c>
      <c r="IG221" s="166">
        <f t="shared" si="1620"/>
        <v>0</v>
      </c>
      <c r="IH221" s="166">
        <f t="shared" si="1621"/>
        <v>0</v>
      </c>
      <c r="II221" s="166">
        <f t="shared" si="1622"/>
        <v>0</v>
      </c>
      <c r="IJ221" s="166">
        <f t="shared" si="1623"/>
        <v>0</v>
      </c>
      <c r="IL221" s="166">
        <f t="shared" si="1624"/>
        <v>0</v>
      </c>
      <c r="IM221" s="166">
        <f t="shared" si="1624"/>
        <v>0</v>
      </c>
      <c r="IN221" s="166">
        <f t="shared" si="1624"/>
        <v>0</v>
      </c>
      <c r="IO221" s="166">
        <f t="shared" si="1624"/>
        <v>0</v>
      </c>
      <c r="IP221" s="166">
        <f t="shared" si="1624"/>
        <v>0</v>
      </c>
      <c r="IQ221" s="166">
        <f t="shared" si="1624"/>
        <v>0</v>
      </c>
      <c r="IR221" s="166">
        <f t="shared" si="1624"/>
        <v>0</v>
      </c>
      <c r="IS221" s="166">
        <f t="shared" si="1624"/>
        <v>0</v>
      </c>
      <c r="IT221" s="166">
        <f t="shared" si="1624"/>
        <v>0</v>
      </c>
      <c r="IU221" s="166">
        <f t="shared" si="1624"/>
        <v>0</v>
      </c>
      <c r="IV221" s="166">
        <f t="shared" si="1625"/>
        <v>0</v>
      </c>
      <c r="IW221" s="166">
        <f t="shared" si="1625"/>
        <v>0</v>
      </c>
      <c r="IX221" s="166">
        <f t="shared" si="1625"/>
        <v>0</v>
      </c>
      <c r="IY221" s="166">
        <f t="shared" si="1625"/>
        <v>0</v>
      </c>
      <c r="IZ221" s="166">
        <f t="shared" si="1625"/>
        <v>0</v>
      </c>
      <c r="JA221" s="166">
        <f t="shared" si="1625"/>
        <v>0</v>
      </c>
      <c r="JB221" s="166">
        <f t="shared" si="1625"/>
        <v>0</v>
      </c>
      <c r="JC221" s="166">
        <f t="shared" si="1625"/>
        <v>0</v>
      </c>
      <c r="JD221" s="166">
        <f t="shared" si="1625"/>
        <v>0</v>
      </c>
      <c r="JE221" s="166">
        <f t="shared" si="1625"/>
        <v>0</v>
      </c>
      <c r="JF221" s="166">
        <f t="shared" si="1626"/>
        <v>0</v>
      </c>
      <c r="JG221" s="166">
        <f t="shared" si="1626"/>
        <v>0</v>
      </c>
      <c r="JH221" s="166">
        <f t="shared" si="1626"/>
        <v>0</v>
      </c>
      <c r="JI221" s="166">
        <f t="shared" si="1626"/>
        <v>0</v>
      </c>
      <c r="JJ221" s="166">
        <f t="shared" si="1626"/>
        <v>0</v>
      </c>
      <c r="JK221" s="166">
        <f t="shared" si="1626"/>
        <v>0</v>
      </c>
      <c r="JL221" s="166">
        <f t="shared" si="1626"/>
        <v>0</v>
      </c>
      <c r="JM221" s="166">
        <f t="shared" si="1626"/>
        <v>0</v>
      </c>
      <c r="JN221" s="166">
        <f t="shared" si="1626"/>
        <v>0</v>
      </c>
      <c r="JO221" s="166">
        <f t="shared" si="1626"/>
        <v>0</v>
      </c>
      <c r="JP221" s="166">
        <f t="shared" si="1627"/>
        <v>0</v>
      </c>
      <c r="JQ221" s="166">
        <f t="shared" si="1627"/>
        <v>0</v>
      </c>
      <c r="JR221" s="166">
        <f t="shared" si="1627"/>
        <v>0</v>
      </c>
      <c r="JS221" s="166">
        <f t="shared" si="1627"/>
        <v>0</v>
      </c>
      <c r="JT221" s="166">
        <f t="shared" si="1627"/>
        <v>0</v>
      </c>
      <c r="JU221" s="166">
        <f t="shared" si="1627"/>
        <v>0</v>
      </c>
      <c r="JV221" s="166">
        <f t="shared" si="1627"/>
        <v>0</v>
      </c>
      <c r="JW221" s="166">
        <f t="shared" si="1627"/>
        <v>0</v>
      </c>
      <c r="JX221" s="166">
        <f t="shared" si="1627"/>
        <v>0</v>
      </c>
      <c r="JY221" s="166">
        <f t="shared" si="1627"/>
        <v>0</v>
      </c>
      <c r="JZ221" s="167" t="str">
        <f>IF(MAX(IL221:JY221)=1,CONCATENATE("If no, risk for inelligible proposed unit."),"")</f>
        <v/>
      </c>
    </row>
    <row r="222" spans="1:286" ht="12.95" customHeight="1" x14ac:dyDescent="0.25">
      <c r="A222" s="286" t="s">
        <v>209</v>
      </c>
      <c r="B222" s="287"/>
      <c r="C222" s="287"/>
      <c r="D222" s="287"/>
      <c r="E222" s="287"/>
      <c r="F222" s="287"/>
      <c r="G222" s="287"/>
      <c r="H222" s="287"/>
      <c r="I222" s="287"/>
      <c r="J222" s="287"/>
      <c r="K222" s="287"/>
      <c r="L222" s="287"/>
      <c r="M222" s="287"/>
      <c r="N222" s="287"/>
      <c r="O222" s="287"/>
      <c r="P222" s="287"/>
      <c r="Q222" s="288"/>
      <c r="R222" s="154" t="str">
        <f>BZ222</f>
        <v/>
      </c>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298"/>
      <c r="BH222" s="299"/>
      <c r="BI222" s="299"/>
      <c r="BJ222" s="299"/>
      <c r="BK222" s="299"/>
      <c r="BL222" s="299"/>
      <c r="BM222" s="299"/>
      <c r="BN222" s="299"/>
      <c r="BO222" s="299"/>
      <c r="BP222" s="299"/>
      <c r="BQ222" s="299"/>
      <c r="BR222" s="299"/>
      <c r="BS222" s="299"/>
      <c r="BT222" s="299"/>
      <c r="BU222" s="299"/>
      <c r="BV222" s="299"/>
      <c r="BW222" s="300"/>
      <c r="BX222" s="8"/>
      <c r="BY222" s="146"/>
      <c r="BZ222" s="158" t="str">
        <f>IF(CB222&gt;0,CA222/CB222,"")</f>
        <v/>
      </c>
      <c r="CA222" s="166">
        <f>SUM(CD222:DQ222)</f>
        <v>0</v>
      </c>
      <c r="CB222" s="166">
        <f>SUM(DS222:FF222)</f>
        <v>0</v>
      </c>
      <c r="CD222" s="166">
        <f t="shared" si="1584"/>
        <v>0</v>
      </c>
      <c r="CE222" s="166">
        <f t="shared" si="1584"/>
        <v>0</v>
      </c>
      <c r="CF222" s="166">
        <f t="shared" si="1584"/>
        <v>0</v>
      </c>
      <c r="CG222" s="166">
        <f t="shared" si="1584"/>
        <v>0</v>
      </c>
      <c r="CH222" s="166">
        <f t="shared" si="1584"/>
        <v>0</v>
      </c>
      <c r="CI222" s="166">
        <f t="shared" si="1584"/>
        <v>0</v>
      </c>
      <c r="CJ222" s="166">
        <f t="shared" si="1584"/>
        <v>0</v>
      </c>
      <c r="CK222" s="166">
        <f t="shared" si="1584"/>
        <v>0</v>
      </c>
      <c r="CL222" s="166">
        <f t="shared" si="1584"/>
        <v>0</v>
      </c>
      <c r="CM222" s="166">
        <f t="shared" si="1584"/>
        <v>0</v>
      </c>
      <c r="CN222" s="166">
        <f t="shared" si="1585"/>
        <v>0</v>
      </c>
      <c r="CO222" s="166">
        <f t="shared" si="1585"/>
        <v>0</v>
      </c>
      <c r="CP222" s="166">
        <f t="shared" si="1585"/>
        <v>0</v>
      </c>
      <c r="CQ222" s="166">
        <f t="shared" si="1585"/>
        <v>0</v>
      </c>
      <c r="CR222" s="166">
        <f t="shared" si="1585"/>
        <v>0</v>
      </c>
      <c r="CS222" s="166">
        <f t="shared" si="1585"/>
        <v>0</v>
      </c>
      <c r="CT222" s="166">
        <f t="shared" si="1585"/>
        <v>0</v>
      </c>
      <c r="CU222" s="166">
        <f t="shared" si="1585"/>
        <v>0</v>
      </c>
      <c r="CV222" s="166">
        <f t="shared" si="1585"/>
        <v>0</v>
      </c>
      <c r="CW222" s="166">
        <f t="shared" si="1585"/>
        <v>0</v>
      </c>
      <c r="CX222" s="166">
        <f t="shared" si="1586"/>
        <v>0</v>
      </c>
      <c r="CY222" s="166">
        <f t="shared" si="1586"/>
        <v>0</v>
      </c>
      <c r="CZ222" s="166">
        <f t="shared" si="1586"/>
        <v>0</v>
      </c>
      <c r="DA222" s="166">
        <f t="shared" si="1586"/>
        <v>0</v>
      </c>
      <c r="DB222" s="166">
        <f t="shared" si="1586"/>
        <v>0</v>
      </c>
      <c r="DC222" s="166">
        <f t="shared" si="1586"/>
        <v>0</v>
      </c>
      <c r="DD222" s="166">
        <f t="shared" si="1586"/>
        <v>0</v>
      </c>
      <c r="DE222" s="166">
        <f t="shared" si="1586"/>
        <v>0</v>
      </c>
      <c r="DF222" s="166">
        <f t="shared" si="1586"/>
        <v>0</v>
      </c>
      <c r="DG222" s="166">
        <f t="shared" si="1586"/>
        <v>0</v>
      </c>
      <c r="DH222" s="166">
        <f t="shared" si="1587"/>
        <v>0</v>
      </c>
      <c r="DI222" s="166">
        <f t="shared" si="1587"/>
        <v>0</v>
      </c>
      <c r="DJ222" s="166">
        <f t="shared" si="1587"/>
        <v>0</v>
      </c>
      <c r="DK222" s="166">
        <f t="shared" si="1587"/>
        <v>0</v>
      </c>
      <c r="DL222" s="166">
        <f t="shared" si="1587"/>
        <v>0</v>
      </c>
      <c r="DM222" s="166">
        <f t="shared" si="1587"/>
        <v>0</v>
      </c>
      <c r="DN222" s="166">
        <f t="shared" si="1587"/>
        <v>0</v>
      </c>
      <c r="DO222" s="166">
        <f t="shared" si="1587"/>
        <v>0</v>
      </c>
      <c r="DP222" s="166">
        <f t="shared" si="1587"/>
        <v>0</v>
      </c>
      <c r="DQ222" s="166">
        <f t="shared" si="1587"/>
        <v>0</v>
      </c>
      <c r="DS222" s="166">
        <f t="shared" si="1588"/>
        <v>0</v>
      </c>
      <c r="DT222" s="166">
        <f t="shared" si="1588"/>
        <v>0</v>
      </c>
      <c r="DU222" s="166">
        <f t="shared" si="1588"/>
        <v>0</v>
      </c>
      <c r="DV222" s="166">
        <f t="shared" si="1588"/>
        <v>0</v>
      </c>
      <c r="DW222" s="166">
        <f t="shared" si="1588"/>
        <v>0</v>
      </c>
      <c r="DX222" s="166">
        <f t="shared" si="1588"/>
        <v>0</v>
      </c>
      <c r="DY222" s="166">
        <f t="shared" si="1588"/>
        <v>0</v>
      </c>
      <c r="DZ222" s="166">
        <f t="shared" si="1588"/>
        <v>0</v>
      </c>
      <c r="EA222" s="166">
        <f t="shared" si="1588"/>
        <v>0</v>
      </c>
      <c r="EB222" s="166">
        <f t="shared" si="1588"/>
        <v>0</v>
      </c>
      <c r="EC222" s="166">
        <f t="shared" si="1589"/>
        <v>0</v>
      </c>
      <c r="ED222" s="166">
        <f t="shared" si="1589"/>
        <v>0</v>
      </c>
      <c r="EE222" s="166">
        <f t="shared" si="1589"/>
        <v>0</v>
      </c>
      <c r="EF222" s="166">
        <f t="shared" si="1589"/>
        <v>0</v>
      </c>
      <c r="EG222" s="166">
        <f t="shared" si="1589"/>
        <v>0</v>
      </c>
      <c r="EH222" s="166">
        <f t="shared" si="1589"/>
        <v>0</v>
      </c>
      <c r="EI222" s="166">
        <f t="shared" si="1589"/>
        <v>0</v>
      </c>
      <c r="EJ222" s="166">
        <f t="shared" si="1589"/>
        <v>0</v>
      </c>
      <c r="EK222" s="166">
        <f t="shared" si="1589"/>
        <v>0</v>
      </c>
      <c r="EL222" s="166">
        <f t="shared" si="1589"/>
        <v>0</v>
      </c>
      <c r="EM222" s="166">
        <f t="shared" si="1590"/>
        <v>0</v>
      </c>
      <c r="EN222" s="166">
        <f t="shared" si="1590"/>
        <v>0</v>
      </c>
      <c r="EO222" s="166">
        <f t="shared" si="1590"/>
        <v>0</v>
      </c>
      <c r="EP222" s="166">
        <f t="shared" si="1590"/>
        <v>0</v>
      </c>
      <c r="EQ222" s="166">
        <f t="shared" si="1590"/>
        <v>0</v>
      </c>
      <c r="ER222" s="166">
        <f t="shared" si="1590"/>
        <v>0</v>
      </c>
      <c r="ES222" s="166">
        <f t="shared" si="1590"/>
        <v>0</v>
      </c>
      <c r="ET222" s="166">
        <f t="shared" si="1590"/>
        <v>0</v>
      </c>
      <c r="EU222" s="166">
        <f t="shared" si="1590"/>
        <v>0</v>
      </c>
      <c r="EV222" s="166">
        <f t="shared" si="1590"/>
        <v>0</v>
      </c>
      <c r="EW222" s="166">
        <f t="shared" si="1591"/>
        <v>0</v>
      </c>
      <c r="EX222" s="166">
        <f t="shared" si="1591"/>
        <v>0</v>
      </c>
      <c r="EY222" s="166">
        <f t="shared" si="1591"/>
        <v>0</v>
      </c>
      <c r="EZ222" s="166">
        <f t="shared" si="1591"/>
        <v>0</v>
      </c>
      <c r="FA222" s="166">
        <f t="shared" si="1591"/>
        <v>0</v>
      </c>
      <c r="FB222" s="166">
        <f t="shared" si="1591"/>
        <v>0</v>
      </c>
      <c r="FC222" s="166">
        <f t="shared" si="1591"/>
        <v>0</v>
      </c>
      <c r="FD222" s="166">
        <f t="shared" si="1591"/>
        <v>0</v>
      </c>
      <c r="FE222" s="166">
        <f t="shared" si="1591"/>
        <v>0</v>
      </c>
      <c r="FF222" s="166">
        <f t="shared" si="1591"/>
        <v>0</v>
      </c>
      <c r="FH222" s="166">
        <f>IF(AND(S222&lt;&gt;"",DS222=1),1,0)</f>
        <v>0</v>
      </c>
      <c r="FI222" s="166">
        <f t="shared" si="1592"/>
        <v>0</v>
      </c>
      <c r="FJ222" s="166">
        <f t="shared" si="1592"/>
        <v>0</v>
      </c>
      <c r="FK222" s="166">
        <f t="shared" si="1592"/>
        <v>0</v>
      </c>
      <c r="FL222" s="166">
        <f t="shared" si="1592"/>
        <v>0</v>
      </c>
      <c r="FM222" s="166">
        <f t="shared" si="1592"/>
        <v>0</v>
      </c>
      <c r="FN222" s="166">
        <f t="shared" si="1592"/>
        <v>0</v>
      </c>
      <c r="FO222" s="166">
        <f t="shared" si="1592"/>
        <v>0</v>
      </c>
      <c r="FP222" s="166">
        <f t="shared" si="1592"/>
        <v>0</v>
      </c>
      <c r="FQ222" s="166">
        <f t="shared" si="1592"/>
        <v>0</v>
      </c>
      <c r="FR222" s="166">
        <f t="shared" si="1592"/>
        <v>0</v>
      </c>
      <c r="FS222" s="166">
        <f t="shared" si="1592"/>
        <v>0</v>
      </c>
      <c r="FT222" s="166">
        <f t="shared" si="1592"/>
        <v>0</v>
      </c>
      <c r="FU222" s="166">
        <f t="shared" si="1592"/>
        <v>0</v>
      </c>
      <c r="FV222" s="166">
        <f t="shared" si="1592"/>
        <v>0</v>
      </c>
      <c r="FW222" s="166">
        <f t="shared" si="1592"/>
        <v>0</v>
      </c>
      <c r="FX222" s="166">
        <f t="shared" si="1592"/>
        <v>0</v>
      </c>
      <c r="FY222" s="166">
        <f t="shared" si="1593"/>
        <v>0</v>
      </c>
      <c r="FZ222" s="166">
        <f t="shared" si="1594"/>
        <v>0</v>
      </c>
      <c r="GA222" s="166">
        <f t="shared" si="1595"/>
        <v>0</v>
      </c>
      <c r="GB222" s="166">
        <f t="shared" si="1596"/>
        <v>0</v>
      </c>
      <c r="GC222" s="166">
        <f t="shared" si="1597"/>
        <v>0</v>
      </c>
      <c r="GD222" s="166">
        <f t="shared" si="1598"/>
        <v>0</v>
      </c>
      <c r="GE222" s="166">
        <f t="shared" si="1599"/>
        <v>0</v>
      </c>
      <c r="GF222" s="166">
        <f t="shared" si="1600"/>
        <v>0</v>
      </c>
      <c r="GG222" s="166">
        <f t="shared" si="1601"/>
        <v>0</v>
      </c>
      <c r="GH222" s="166">
        <f t="shared" si="1602"/>
        <v>0</v>
      </c>
      <c r="GI222" s="166">
        <f t="shared" si="1603"/>
        <v>0</v>
      </c>
      <c r="GJ222" s="166">
        <f t="shared" si="1604"/>
        <v>0</v>
      </c>
      <c r="GK222" s="166">
        <f t="shared" si="1605"/>
        <v>0</v>
      </c>
      <c r="GL222" s="166">
        <f t="shared" si="1606"/>
        <v>0</v>
      </c>
      <c r="GM222" s="166">
        <f t="shared" si="1607"/>
        <v>0</v>
      </c>
      <c r="GN222" s="166">
        <f t="shared" si="1608"/>
        <v>0</v>
      </c>
      <c r="GO222" s="166">
        <f t="shared" si="1609"/>
        <v>0</v>
      </c>
      <c r="GP222" s="166">
        <f t="shared" si="1610"/>
        <v>0</v>
      </c>
      <c r="GQ222" s="166">
        <f t="shared" si="1611"/>
        <v>0</v>
      </c>
      <c r="GR222" s="166">
        <f t="shared" si="1612"/>
        <v>0</v>
      </c>
      <c r="GS222" s="166">
        <f t="shared" si="1613"/>
        <v>0</v>
      </c>
      <c r="GT222" s="166">
        <f t="shared" si="1614"/>
        <v>0</v>
      </c>
      <c r="GU222" s="166">
        <f t="shared" si="1615"/>
        <v>0</v>
      </c>
      <c r="GW222" s="166">
        <f t="shared" si="1616"/>
        <v>0</v>
      </c>
      <c r="GX222" s="166">
        <f t="shared" si="1616"/>
        <v>0</v>
      </c>
      <c r="GY222" s="166">
        <f t="shared" si="1616"/>
        <v>0</v>
      </c>
      <c r="GZ222" s="166">
        <f t="shared" si="1616"/>
        <v>0</v>
      </c>
      <c r="HA222" s="166">
        <f t="shared" si="1616"/>
        <v>0</v>
      </c>
      <c r="HB222" s="166">
        <f t="shared" si="1616"/>
        <v>0</v>
      </c>
      <c r="HC222" s="166">
        <f t="shared" si="1616"/>
        <v>0</v>
      </c>
      <c r="HD222" s="166">
        <f t="shared" si="1616"/>
        <v>0</v>
      </c>
      <c r="HE222" s="166">
        <f t="shared" si="1616"/>
        <v>0</v>
      </c>
      <c r="HF222" s="166">
        <f t="shared" si="1616"/>
        <v>0</v>
      </c>
      <c r="HG222" s="166">
        <f t="shared" si="1616"/>
        <v>0</v>
      </c>
      <c r="HH222" s="166">
        <f t="shared" si="1616"/>
        <v>0</v>
      </c>
      <c r="HI222" s="166">
        <f t="shared" si="1616"/>
        <v>0</v>
      </c>
      <c r="HJ222" s="166">
        <f t="shared" si="1616"/>
        <v>0</v>
      </c>
      <c r="HK222" s="166">
        <f t="shared" si="1616"/>
        <v>0</v>
      </c>
      <c r="HL222" s="166">
        <f t="shared" si="1616"/>
        <v>0</v>
      </c>
      <c r="HM222" s="166">
        <f t="shared" si="1616"/>
        <v>0</v>
      </c>
      <c r="HN222" s="166">
        <f t="shared" si="1616"/>
        <v>0</v>
      </c>
      <c r="HO222" s="166">
        <f t="shared" si="1616"/>
        <v>0</v>
      </c>
      <c r="HP222" s="166">
        <f t="shared" si="1616"/>
        <v>0</v>
      </c>
      <c r="HQ222" s="166">
        <f t="shared" si="1616"/>
        <v>0</v>
      </c>
      <c r="HR222" s="166">
        <f t="shared" si="1616"/>
        <v>0</v>
      </c>
      <c r="HS222" s="166">
        <f t="shared" si="1616"/>
        <v>0</v>
      </c>
      <c r="HT222" s="166">
        <f t="shared" si="1616"/>
        <v>0</v>
      </c>
      <c r="HU222" s="166">
        <f t="shared" si="1616"/>
        <v>0</v>
      </c>
      <c r="HV222" s="166">
        <f t="shared" si="1616"/>
        <v>0</v>
      </c>
      <c r="HW222" s="166">
        <f t="shared" si="1616"/>
        <v>0</v>
      </c>
      <c r="HX222" s="166">
        <f t="shared" si="1616"/>
        <v>0</v>
      </c>
      <c r="HY222" s="166">
        <f t="shared" si="1616"/>
        <v>0</v>
      </c>
      <c r="HZ222" s="166">
        <f t="shared" si="1616"/>
        <v>0</v>
      </c>
      <c r="IA222" s="166">
        <f t="shared" si="1616"/>
        <v>0</v>
      </c>
      <c r="IB222" s="166">
        <f t="shared" si="1616"/>
        <v>0</v>
      </c>
      <c r="IC222" s="166">
        <f t="shared" si="1616"/>
        <v>0</v>
      </c>
      <c r="ID222" s="166">
        <f t="shared" si="1617"/>
        <v>0</v>
      </c>
      <c r="IE222" s="166">
        <f t="shared" si="1618"/>
        <v>0</v>
      </c>
      <c r="IF222" s="166">
        <f t="shared" si="1619"/>
        <v>0</v>
      </c>
      <c r="IG222" s="166">
        <f t="shared" si="1620"/>
        <v>0</v>
      </c>
      <c r="IH222" s="166">
        <f t="shared" si="1621"/>
        <v>0</v>
      </c>
      <c r="II222" s="166">
        <f t="shared" si="1622"/>
        <v>0</v>
      </c>
      <c r="IJ222" s="166">
        <f t="shared" si="1623"/>
        <v>0</v>
      </c>
      <c r="IL222" s="166">
        <f t="shared" si="1624"/>
        <v>0</v>
      </c>
      <c r="IM222" s="166">
        <f t="shared" si="1624"/>
        <v>0</v>
      </c>
      <c r="IN222" s="166">
        <f t="shared" si="1624"/>
        <v>0</v>
      </c>
      <c r="IO222" s="166">
        <f t="shared" si="1624"/>
        <v>0</v>
      </c>
      <c r="IP222" s="166">
        <f t="shared" si="1624"/>
        <v>0</v>
      </c>
      <c r="IQ222" s="166">
        <f t="shared" si="1624"/>
        <v>0</v>
      </c>
      <c r="IR222" s="166">
        <f t="shared" si="1624"/>
        <v>0</v>
      </c>
      <c r="IS222" s="166">
        <f t="shared" si="1624"/>
        <v>0</v>
      </c>
      <c r="IT222" s="166">
        <f t="shared" si="1624"/>
        <v>0</v>
      </c>
      <c r="IU222" s="166">
        <f t="shared" si="1624"/>
        <v>0</v>
      </c>
      <c r="IV222" s="166">
        <f t="shared" si="1625"/>
        <v>0</v>
      </c>
      <c r="IW222" s="166">
        <f t="shared" si="1625"/>
        <v>0</v>
      </c>
      <c r="IX222" s="166">
        <f t="shared" si="1625"/>
        <v>0</v>
      </c>
      <c r="IY222" s="166">
        <f t="shared" si="1625"/>
        <v>0</v>
      </c>
      <c r="IZ222" s="166">
        <f t="shared" si="1625"/>
        <v>0</v>
      </c>
      <c r="JA222" s="166">
        <f t="shared" si="1625"/>
        <v>0</v>
      </c>
      <c r="JB222" s="166">
        <f t="shared" si="1625"/>
        <v>0</v>
      </c>
      <c r="JC222" s="166">
        <f t="shared" si="1625"/>
        <v>0</v>
      </c>
      <c r="JD222" s="166">
        <f t="shared" si="1625"/>
        <v>0</v>
      </c>
      <c r="JE222" s="166">
        <f t="shared" si="1625"/>
        <v>0</v>
      </c>
      <c r="JF222" s="166">
        <f t="shared" si="1626"/>
        <v>0</v>
      </c>
      <c r="JG222" s="166">
        <f t="shared" si="1626"/>
        <v>0</v>
      </c>
      <c r="JH222" s="166">
        <f t="shared" si="1626"/>
        <v>0</v>
      </c>
      <c r="JI222" s="166">
        <f t="shared" si="1626"/>
        <v>0</v>
      </c>
      <c r="JJ222" s="166">
        <f t="shared" si="1626"/>
        <v>0</v>
      </c>
      <c r="JK222" s="166">
        <f t="shared" si="1626"/>
        <v>0</v>
      </c>
      <c r="JL222" s="166">
        <f t="shared" si="1626"/>
        <v>0</v>
      </c>
      <c r="JM222" s="166">
        <f t="shared" si="1626"/>
        <v>0</v>
      </c>
      <c r="JN222" s="166">
        <f t="shared" si="1626"/>
        <v>0</v>
      </c>
      <c r="JO222" s="166">
        <f t="shared" si="1626"/>
        <v>0</v>
      </c>
      <c r="JP222" s="166">
        <f t="shared" si="1627"/>
        <v>0</v>
      </c>
      <c r="JQ222" s="166">
        <f t="shared" si="1627"/>
        <v>0</v>
      </c>
      <c r="JR222" s="166">
        <f t="shared" si="1627"/>
        <v>0</v>
      </c>
      <c r="JS222" s="166">
        <f t="shared" si="1627"/>
        <v>0</v>
      </c>
      <c r="JT222" s="166">
        <f t="shared" si="1627"/>
        <v>0</v>
      </c>
      <c r="JU222" s="166">
        <f t="shared" si="1627"/>
        <v>0</v>
      </c>
      <c r="JV222" s="166">
        <f t="shared" si="1627"/>
        <v>0</v>
      </c>
      <c r="JW222" s="166">
        <f t="shared" si="1627"/>
        <v>0</v>
      </c>
      <c r="JX222" s="166">
        <f t="shared" si="1627"/>
        <v>0</v>
      </c>
      <c r="JY222" s="166">
        <f t="shared" si="1627"/>
        <v>0</v>
      </c>
      <c r="JZ222" s="167" t="str">
        <f>IF(MAX(IL222:JY222)=1,CONCATENATE("If no, risk for inelligible proposed unit."),"")</f>
        <v/>
      </c>
    </row>
    <row r="223" spans="1:286" ht="12.95" customHeight="1" x14ac:dyDescent="0.25">
      <c r="A223" s="286" t="s">
        <v>210</v>
      </c>
      <c r="B223" s="287"/>
      <c r="C223" s="287"/>
      <c r="D223" s="287"/>
      <c r="E223" s="287"/>
      <c r="F223" s="287"/>
      <c r="G223" s="287"/>
      <c r="H223" s="287"/>
      <c r="I223" s="287"/>
      <c r="J223" s="287"/>
      <c r="K223" s="287"/>
      <c r="L223" s="287"/>
      <c r="M223" s="287"/>
      <c r="N223" s="287"/>
      <c r="O223" s="287"/>
      <c r="P223" s="287"/>
      <c r="Q223" s="288"/>
      <c r="R223" s="154" t="str">
        <f>BZ223</f>
        <v/>
      </c>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298"/>
      <c r="BH223" s="299"/>
      <c r="BI223" s="299"/>
      <c r="BJ223" s="299"/>
      <c r="BK223" s="299"/>
      <c r="BL223" s="299"/>
      <c r="BM223" s="299"/>
      <c r="BN223" s="299"/>
      <c r="BO223" s="299"/>
      <c r="BP223" s="299"/>
      <c r="BQ223" s="299"/>
      <c r="BR223" s="299"/>
      <c r="BS223" s="299"/>
      <c r="BT223" s="299"/>
      <c r="BU223" s="299"/>
      <c r="BV223" s="299"/>
      <c r="BW223" s="300"/>
      <c r="BX223" s="8"/>
      <c r="BY223" s="146"/>
      <c r="BZ223" s="158" t="str">
        <f>IF(CB223&gt;0,CA223/CB223,"")</f>
        <v/>
      </c>
      <c r="CA223" s="166">
        <f>SUM(CD223:DQ223)</f>
        <v>0</v>
      </c>
      <c r="CB223" s="166">
        <f>SUM(DS223:FF223)</f>
        <v>0</v>
      </c>
      <c r="CD223" s="166">
        <f t="shared" si="1584"/>
        <v>0</v>
      </c>
      <c r="CE223" s="166">
        <f t="shared" si="1584"/>
        <v>0</v>
      </c>
      <c r="CF223" s="166">
        <f t="shared" si="1584"/>
        <v>0</v>
      </c>
      <c r="CG223" s="166">
        <f t="shared" si="1584"/>
        <v>0</v>
      </c>
      <c r="CH223" s="166">
        <f t="shared" si="1584"/>
        <v>0</v>
      </c>
      <c r="CI223" s="166">
        <f t="shared" si="1584"/>
        <v>0</v>
      </c>
      <c r="CJ223" s="166">
        <f t="shared" si="1584"/>
        <v>0</v>
      </c>
      <c r="CK223" s="166">
        <f t="shared" si="1584"/>
        <v>0</v>
      </c>
      <c r="CL223" s="166">
        <f t="shared" si="1584"/>
        <v>0</v>
      </c>
      <c r="CM223" s="166">
        <f t="shared" si="1584"/>
        <v>0</v>
      </c>
      <c r="CN223" s="166">
        <f t="shared" si="1585"/>
        <v>0</v>
      </c>
      <c r="CO223" s="166">
        <f t="shared" si="1585"/>
        <v>0</v>
      </c>
      <c r="CP223" s="166">
        <f t="shared" si="1585"/>
        <v>0</v>
      </c>
      <c r="CQ223" s="166">
        <f t="shared" si="1585"/>
        <v>0</v>
      </c>
      <c r="CR223" s="166">
        <f t="shared" si="1585"/>
        <v>0</v>
      </c>
      <c r="CS223" s="166">
        <f t="shared" si="1585"/>
        <v>0</v>
      </c>
      <c r="CT223" s="166">
        <f t="shared" si="1585"/>
        <v>0</v>
      </c>
      <c r="CU223" s="166">
        <f t="shared" si="1585"/>
        <v>0</v>
      </c>
      <c r="CV223" s="166">
        <f t="shared" si="1585"/>
        <v>0</v>
      </c>
      <c r="CW223" s="166">
        <f t="shared" si="1585"/>
        <v>0</v>
      </c>
      <c r="CX223" s="166">
        <f t="shared" si="1586"/>
        <v>0</v>
      </c>
      <c r="CY223" s="166">
        <f t="shared" si="1586"/>
        <v>0</v>
      </c>
      <c r="CZ223" s="166">
        <f t="shared" si="1586"/>
        <v>0</v>
      </c>
      <c r="DA223" s="166">
        <f t="shared" si="1586"/>
        <v>0</v>
      </c>
      <c r="DB223" s="166">
        <f t="shared" si="1586"/>
        <v>0</v>
      </c>
      <c r="DC223" s="166">
        <f t="shared" si="1586"/>
        <v>0</v>
      </c>
      <c r="DD223" s="166">
        <f t="shared" si="1586"/>
        <v>0</v>
      </c>
      <c r="DE223" s="166">
        <f t="shared" si="1586"/>
        <v>0</v>
      </c>
      <c r="DF223" s="166">
        <f t="shared" si="1586"/>
        <v>0</v>
      </c>
      <c r="DG223" s="166">
        <f t="shared" si="1586"/>
        <v>0</v>
      </c>
      <c r="DH223" s="166">
        <f t="shared" si="1587"/>
        <v>0</v>
      </c>
      <c r="DI223" s="166">
        <f t="shared" si="1587"/>
        <v>0</v>
      </c>
      <c r="DJ223" s="166">
        <f t="shared" si="1587"/>
        <v>0</v>
      </c>
      <c r="DK223" s="166">
        <f t="shared" si="1587"/>
        <v>0</v>
      </c>
      <c r="DL223" s="166">
        <f t="shared" si="1587"/>
        <v>0</v>
      </c>
      <c r="DM223" s="166">
        <f t="shared" si="1587"/>
        <v>0</v>
      </c>
      <c r="DN223" s="166">
        <f t="shared" si="1587"/>
        <v>0</v>
      </c>
      <c r="DO223" s="166">
        <f t="shared" si="1587"/>
        <v>0</v>
      </c>
      <c r="DP223" s="166">
        <f t="shared" si="1587"/>
        <v>0</v>
      </c>
      <c r="DQ223" s="166">
        <f t="shared" si="1587"/>
        <v>0</v>
      </c>
      <c r="DS223" s="166">
        <f t="shared" si="1588"/>
        <v>0</v>
      </c>
      <c r="DT223" s="166">
        <f t="shared" si="1588"/>
        <v>0</v>
      </c>
      <c r="DU223" s="166">
        <f t="shared" si="1588"/>
        <v>0</v>
      </c>
      <c r="DV223" s="166">
        <f t="shared" si="1588"/>
        <v>0</v>
      </c>
      <c r="DW223" s="166">
        <f t="shared" si="1588"/>
        <v>0</v>
      </c>
      <c r="DX223" s="166">
        <f t="shared" si="1588"/>
        <v>0</v>
      </c>
      <c r="DY223" s="166">
        <f t="shared" si="1588"/>
        <v>0</v>
      </c>
      <c r="DZ223" s="166">
        <f t="shared" si="1588"/>
        <v>0</v>
      </c>
      <c r="EA223" s="166">
        <f t="shared" si="1588"/>
        <v>0</v>
      </c>
      <c r="EB223" s="166">
        <f t="shared" si="1588"/>
        <v>0</v>
      </c>
      <c r="EC223" s="166">
        <f t="shared" si="1589"/>
        <v>0</v>
      </c>
      <c r="ED223" s="166">
        <f t="shared" si="1589"/>
        <v>0</v>
      </c>
      <c r="EE223" s="166">
        <f t="shared" si="1589"/>
        <v>0</v>
      </c>
      <c r="EF223" s="166">
        <f t="shared" si="1589"/>
        <v>0</v>
      </c>
      <c r="EG223" s="166">
        <f t="shared" si="1589"/>
        <v>0</v>
      </c>
      <c r="EH223" s="166">
        <f t="shared" si="1589"/>
        <v>0</v>
      </c>
      <c r="EI223" s="166">
        <f t="shared" si="1589"/>
        <v>0</v>
      </c>
      <c r="EJ223" s="166">
        <f t="shared" si="1589"/>
        <v>0</v>
      </c>
      <c r="EK223" s="166">
        <f t="shared" si="1589"/>
        <v>0</v>
      </c>
      <c r="EL223" s="166">
        <f t="shared" si="1589"/>
        <v>0</v>
      </c>
      <c r="EM223" s="166">
        <f t="shared" si="1590"/>
        <v>0</v>
      </c>
      <c r="EN223" s="166">
        <f t="shared" si="1590"/>
        <v>0</v>
      </c>
      <c r="EO223" s="166">
        <f t="shared" si="1590"/>
        <v>0</v>
      </c>
      <c r="EP223" s="166">
        <f t="shared" si="1590"/>
        <v>0</v>
      </c>
      <c r="EQ223" s="166">
        <f t="shared" si="1590"/>
        <v>0</v>
      </c>
      <c r="ER223" s="166">
        <f t="shared" si="1590"/>
        <v>0</v>
      </c>
      <c r="ES223" s="166">
        <f t="shared" si="1590"/>
        <v>0</v>
      </c>
      <c r="ET223" s="166">
        <f t="shared" si="1590"/>
        <v>0</v>
      </c>
      <c r="EU223" s="166">
        <f t="shared" si="1590"/>
        <v>0</v>
      </c>
      <c r="EV223" s="166">
        <f t="shared" si="1590"/>
        <v>0</v>
      </c>
      <c r="EW223" s="166">
        <f t="shared" si="1591"/>
        <v>0</v>
      </c>
      <c r="EX223" s="166">
        <f t="shared" si="1591"/>
        <v>0</v>
      </c>
      <c r="EY223" s="166">
        <f t="shared" si="1591"/>
        <v>0</v>
      </c>
      <c r="EZ223" s="166">
        <f t="shared" si="1591"/>
        <v>0</v>
      </c>
      <c r="FA223" s="166">
        <f t="shared" si="1591"/>
        <v>0</v>
      </c>
      <c r="FB223" s="166">
        <f t="shared" si="1591"/>
        <v>0</v>
      </c>
      <c r="FC223" s="166">
        <f t="shared" si="1591"/>
        <v>0</v>
      </c>
      <c r="FD223" s="166">
        <f t="shared" si="1591"/>
        <v>0</v>
      </c>
      <c r="FE223" s="166">
        <f t="shared" si="1591"/>
        <v>0</v>
      </c>
      <c r="FF223" s="166">
        <f t="shared" si="1591"/>
        <v>0</v>
      </c>
      <c r="FH223" s="166">
        <f>IF(AND(S223&lt;&gt;"",DS223=1),1,0)</f>
        <v>0</v>
      </c>
      <c r="FI223" s="166">
        <f t="shared" si="1592"/>
        <v>0</v>
      </c>
      <c r="FJ223" s="166">
        <f t="shared" si="1592"/>
        <v>0</v>
      </c>
      <c r="FK223" s="166">
        <f t="shared" si="1592"/>
        <v>0</v>
      </c>
      <c r="FL223" s="166">
        <f t="shared" si="1592"/>
        <v>0</v>
      </c>
      <c r="FM223" s="166">
        <f t="shared" si="1592"/>
        <v>0</v>
      </c>
      <c r="FN223" s="166">
        <f t="shared" si="1592"/>
        <v>0</v>
      </c>
      <c r="FO223" s="166">
        <f t="shared" si="1592"/>
        <v>0</v>
      </c>
      <c r="FP223" s="166">
        <f t="shared" si="1592"/>
        <v>0</v>
      </c>
      <c r="FQ223" s="166">
        <f t="shared" si="1592"/>
        <v>0</v>
      </c>
      <c r="FR223" s="166">
        <f t="shared" si="1592"/>
        <v>0</v>
      </c>
      <c r="FS223" s="166">
        <f t="shared" si="1592"/>
        <v>0</v>
      </c>
      <c r="FT223" s="166">
        <f t="shared" si="1592"/>
        <v>0</v>
      </c>
      <c r="FU223" s="166">
        <f t="shared" si="1592"/>
        <v>0</v>
      </c>
      <c r="FV223" s="166">
        <f t="shared" si="1592"/>
        <v>0</v>
      </c>
      <c r="FW223" s="166">
        <f t="shared" si="1592"/>
        <v>0</v>
      </c>
      <c r="FX223" s="166">
        <f t="shared" si="1592"/>
        <v>0</v>
      </c>
      <c r="FY223" s="166">
        <f t="shared" si="1593"/>
        <v>0</v>
      </c>
      <c r="FZ223" s="166">
        <f t="shared" si="1594"/>
        <v>0</v>
      </c>
      <c r="GA223" s="166">
        <f t="shared" si="1595"/>
        <v>0</v>
      </c>
      <c r="GB223" s="166">
        <f t="shared" si="1596"/>
        <v>0</v>
      </c>
      <c r="GC223" s="166">
        <f t="shared" si="1597"/>
        <v>0</v>
      </c>
      <c r="GD223" s="166">
        <f t="shared" si="1598"/>
        <v>0</v>
      </c>
      <c r="GE223" s="166">
        <f t="shared" si="1599"/>
        <v>0</v>
      </c>
      <c r="GF223" s="166">
        <f t="shared" si="1600"/>
        <v>0</v>
      </c>
      <c r="GG223" s="166">
        <f t="shared" si="1601"/>
        <v>0</v>
      </c>
      <c r="GH223" s="166">
        <f t="shared" si="1602"/>
        <v>0</v>
      </c>
      <c r="GI223" s="166">
        <f t="shared" si="1603"/>
        <v>0</v>
      </c>
      <c r="GJ223" s="166">
        <f t="shared" si="1604"/>
        <v>0</v>
      </c>
      <c r="GK223" s="166">
        <f t="shared" si="1605"/>
        <v>0</v>
      </c>
      <c r="GL223" s="166">
        <f t="shared" si="1606"/>
        <v>0</v>
      </c>
      <c r="GM223" s="166">
        <f t="shared" si="1607"/>
        <v>0</v>
      </c>
      <c r="GN223" s="166">
        <f t="shared" si="1608"/>
        <v>0</v>
      </c>
      <c r="GO223" s="166">
        <f t="shared" si="1609"/>
        <v>0</v>
      </c>
      <c r="GP223" s="166">
        <f t="shared" si="1610"/>
        <v>0</v>
      </c>
      <c r="GQ223" s="166">
        <f t="shared" si="1611"/>
        <v>0</v>
      </c>
      <c r="GR223" s="166">
        <f t="shared" si="1612"/>
        <v>0</v>
      </c>
      <c r="GS223" s="166">
        <f t="shared" si="1613"/>
        <v>0</v>
      </c>
      <c r="GT223" s="166">
        <f t="shared" si="1614"/>
        <v>0</v>
      </c>
      <c r="GU223" s="166">
        <f t="shared" si="1615"/>
        <v>0</v>
      </c>
      <c r="GW223" s="166">
        <f t="shared" si="1616"/>
        <v>0</v>
      </c>
      <c r="GX223" s="166">
        <f t="shared" si="1616"/>
        <v>0</v>
      </c>
      <c r="GY223" s="166">
        <f t="shared" si="1616"/>
        <v>0</v>
      </c>
      <c r="GZ223" s="166">
        <f t="shared" si="1616"/>
        <v>0</v>
      </c>
      <c r="HA223" s="166">
        <f t="shared" si="1616"/>
        <v>0</v>
      </c>
      <c r="HB223" s="166">
        <f t="shared" si="1616"/>
        <v>0</v>
      </c>
      <c r="HC223" s="166">
        <f t="shared" si="1616"/>
        <v>0</v>
      </c>
      <c r="HD223" s="166">
        <f t="shared" si="1616"/>
        <v>0</v>
      </c>
      <c r="HE223" s="166">
        <f t="shared" si="1616"/>
        <v>0</v>
      </c>
      <c r="HF223" s="166">
        <f t="shared" si="1616"/>
        <v>0</v>
      </c>
      <c r="HG223" s="166">
        <f t="shared" si="1616"/>
        <v>0</v>
      </c>
      <c r="HH223" s="166">
        <f t="shared" si="1616"/>
        <v>0</v>
      </c>
      <c r="HI223" s="166">
        <f t="shared" si="1616"/>
        <v>0</v>
      </c>
      <c r="HJ223" s="166">
        <f t="shared" si="1616"/>
        <v>0</v>
      </c>
      <c r="HK223" s="166">
        <f t="shared" si="1616"/>
        <v>0</v>
      </c>
      <c r="HL223" s="166">
        <f t="shared" si="1616"/>
        <v>0</v>
      </c>
      <c r="HM223" s="166">
        <f t="shared" si="1616"/>
        <v>0</v>
      </c>
      <c r="HN223" s="166">
        <f t="shared" si="1616"/>
        <v>0</v>
      </c>
      <c r="HO223" s="166">
        <f t="shared" si="1616"/>
        <v>0</v>
      </c>
      <c r="HP223" s="166">
        <f t="shared" si="1616"/>
        <v>0</v>
      </c>
      <c r="HQ223" s="166">
        <f t="shared" si="1616"/>
        <v>0</v>
      </c>
      <c r="HR223" s="166">
        <f t="shared" si="1616"/>
        <v>0</v>
      </c>
      <c r="HS223" s="166">
        <f t="shared" si="1616"/>
        <v>0</v>
      </c>
      <c r="HT223" s="166">
        <f t="shared" si="1616"/>
        <v>0</v>
      </c>
      <c r="HU223" s="166">
        <f t="shared" si="1616"/>
        <v>0</v>
      </c>
      <c r="HV223" s="166">
        <f t="shared" si="1616"/>
        <v>0</v>
      </c>
      <c r="HW223" s="166">
        <f t="shared" si="1616"/>
        <v>0</v>
      </c>
      <c r="HX223" s="166">
        <f t="shared" si="1616"/>
        <v>0</v>
      </c>
      <c r="HY223" s="166">
        <f t="shared" si="1616"/>
        <v>0</v>
      </c>
      <c r="HZ223" s="166">
        <f t="shared" si="1616"/>
        <v>0</v>
      </c>
      <c r="IA223" s="166">
        <f t="shared" si="1616"/>
        <v>0</v>
      </c>
      <c r="IB223" s="166">
        <f t="shared" si="1616"/>
        <v>0</v>
      </c>
      <c r="IC223" s="166">
        <f t="shared" si="1616"/>
        <v>0</v>
      </c>
      <c r="ID223" s="166">
        <f t="shared" si="1617"/>
        <v>0</v>
      </c>
      <c r="IE223" s="166">
        <f t="shared" si="1618"/>
        <v>0</v>
      </c>
      <c r="IF223" s="166">
        <f t="shared" si="1619"/>
        <v>0</v>
      </c>
      <c r="IG223" s="166">
        <f t="shared" si="1620"/>
        <v>0</v>
      </c>
      <c r="IH223" s="166">
        <f t="shared" si="1621"/>
        <v>0</v>
      </c>
      <c r="II223" s="166">
        <f t="shared" si="1622"/>
        <v>0</v>
      </c>
      <c r="IJ223" s="166">
        <f t="shared" si="1623"/>
        <v>0</v>
      </c>
      <c r="IL223" s="166">
        <f t="shared" si="1624"/>
        <v>0</v>
      </c>
      <c r="IM223" s="166">
        <f t="shared" si="1624"/>
        <v>0</v>
      </c>
      <c r="IN223" s="166">
        <f t="shared" si="1624"/>
        <v>0</v>
      </c>
      <c r="IO223" s="166">
        <f t="shared" si="1624"/>
        <v>0</v>
      </c>
      <c r="IP223" s="166">
        <f t="shared" si="1624"/>
        <v>0</v>
      </c>
      <c r="IQ223" s="166">
        <f t="shared" si="1624"/>
        <v>0</v>
      </c>
      <c r="IR223" s="166">
        <f t="shared" si="1624"/>
        <v>0</v>
      </c>
      <c r="IS223" s="166">
        <f t="shared" si="1624"/>
        <v>0</v>
      </c>
      <c r="IT223" s="166">
        <f t="shared" si="1624"/>
        <v>0</v>
      </c>
      <c r="IU223" s="166">
        <f t="shared" si="1624"/>
        <v>0</v>
      </c>
      <c r="IV223" s="166">
        <f t="shared" si="1625"/>
        <v>0</v>
      </c>
      <c r="IW223" s="166">
        <f t="shared" si="1625"/>
        <v>0</v>
      </c>
      <c r="IX223" s="166">
        <f t="shared" si="1625"/>
        <v>0</v>
      </c>
      <c r="IY223" s="166">
        <f t="shared" si="1625"/>
        <v>0</v>
      </c>
      <c r="IZ223" s="166">
        <f t="shared" si="1625"/>
        <v>0</v>
      </c>
      <c r="JA223" s="166">
        <f t="shared" si="1625"/>
        <v>0</v>
      </c>
      <c r="JB223" s="166">
        <f t="shared" si="1625"/>
        <v>0</v>
      </c>
      <c r="JC223" s="166">
        <f t="shared" si="1625"/>
        <v>0</v>
      </c>
      <c r="JD223" s="166">
        <f t="shared" si="1625"/>
        <v>0</v>
      </c>
      <c r="JE223" s="166">
        <f t="shared" si="1625"/>
        <v>0</v>
      </c>
      <c r="JF223" s="166">
        <f t="shared" si="1626"/>
        <v>0</v>
      </c>
      <c r="JG223" s="166">
        <f t="shared" si="1626"/>
        <v>0</v>
      </c>
      <c r="JH223" s="166">
        <f t="shared" si="1626"/>
        <v>0</v>
      </c>
      <c r="JI223" s="166">
        <f t="shared" si="1626"/>
        <v>0</v>
      </c>
      <c r="JJ223" s="166">
        <f t="shared" si="1626"/>
        <v>0</v>
      </c>
      <c r="JK223" s="166">
        <f t="shared" si="1626"/>
        <v>0</v>
      </c>
      <c r="JL223" s="166">
        <f t="shared" si="1626"/>
        <v>0</v>
      </c>
      <c r="JM223" s="166">
        <f t="shared" si="1626"/>
        <v>0</v>
      </c>
      <c r="JN223" s="166">
        <f t="shared" si="1626"/>
        <v>0</v>
      </c>
      <c r="JO223" s="166">
        <f t="shared" si="1626"/>
        <v>0</v>
      </c>
      <c r="JP223" s="166">
        <f t="shared" si="1627"/>
        <v>0</v>
      </c>
      <c r="JQ223" s="166">
        <f t="shared" si="1627"/>
        <v>0</v>
      </c>
      <c r="JR223" s="166">
        <f t="shared" si="1627"/>
        <v>0</v>
      </c>
      <c r="JS223" s="166">
        <f t="shared" si="1627"/>
        <v>0</v>
      </c>
      <c r="JT223" s="166">
        <f t="shared" si="1627"/>
        <v>0</v>
      </c>
      <c r="JU223" s="166">
        <f t="shared" si="1627"/>
        <v>0</v>
      </c>
      <c r="JV223" s="166">
        <f t="shared" si="1627"/>
        <v>0</v>
      </c>
      <c r="JW223" s="166">
        <f t="shared" si="1627"/>
        <v>0</v>
      </c>
      <c r="JX223" s="166">
        <f t="shared" si="1627"/>
        <v>0</v>
      </c>
      <c r="JY223" s="166">
        <f t="shared" si="1627"/>
        <v>0</v>
      </c>
      <c r="JZ223" s="167" t="str">
        <f>IF(MAX(IL223:JY223)=1,CONCATENATE("If no, risk for inelligible proposed unit."),"")</f>
        <v/>
      </c>
    </row>
    <row r="224" spans="1:286" ht="12.95" customHeight="1" x14ac:dyDescent="0.25">
      <c r="A224" s="318" t="s">
        <v>354</v>
      </c>
      <c r="B224" s="319" t="s">
        <v>346</v>
      </c>
      <c r="C224" s="319" t="s">
        <v>346</v>
      </c>
      <c r="D224" s="319" t="s">
        <v>346</v>
      </c>
      <c r="E224" s="319" t="s">
        <v>346</v>
      </c>
      <c r="F224" s="319" t="s">
        <v>346</v>
      </c>
      <c r="G224" s="319" t="s">
        <v>346</v>
      </c>
      <c r="H224" s="319" t="s">
        <v>346</v>
      </c>
      <c r="I224" s="319" t="s">
        <v>346</v>
      </c>
      <c r="J224" s="319" t="s">
        <v>346</v>
      </c>
      <c r="K224" s="319" t="s">
        <v>346</v>
      </c>
      <c r="L224" s="319" t="s">
        <v>346</v>
      </c>
      <c r="M224" s="319" t="s">
        <v>346</v>
      </c>
      <c r="N224" s="319" t="s">
        <v>346</v>
      </c>
      <c r="O224" s="319" t="s">
        <v>346</v>
      </c>
      <c r="P224" s="319" t="s">
        <v>346</v>
      </c>
      <c r="Q224" s="319" t="s">
        <v>346</v>
      </c>
      <c r="R224" s="320"/>
      <c r="S224" s="188" t="str">
        <f t="shared" ref="S224:BF224" si="1628">IF(DS224=0,"",IF(AND(DS224=1,IL224=1),"Yes","No"))</f>
        <v/>
      </c>
      <c r="T224" s="188" t="str">
        <f t="shared" si="1628"/>
        <v/>
      </c>
      <c r="U224" s="188" t="str">
        <f t="shared" si="1628"/>
        <v/>
      </c>
      <c r="V224" s="188" t="str">
        <f t="shared" si="1628"/>
        <v/>
      </c>
      <c r="W224" s="188" t="str">
        <f t="shared" si="1628"/>
        <v/>
      </c>
      <c r="X224" s="188" t="str">
        <f t="shared" si="1628"/>
        <v/>
      </c>
      <c r="Y224" s="188" t="str">
        <f t="shared" si="1628"/>
        <v/>
      </c>
      <c r="Z224" s="188" t="str">
        <f t="shared" si="1628"/>
        <v/>
      </c>
      <c r="AA224" s="188" t="str">
        <f t="shared" si="1628"/>
        <v/>
      </c>
      <c r="AB224" s="188" t="str">
        <f t="shared" si="1628"/>
        <v/>
      </c>
      <c r="AC224" s="188" t="str">
        <f t="shared" si="1628"/>
        <v/>
      </c>
      <c r="AD224" s="188" t="str">
        <f t="shared" si="1628"/>
        <v/>
      </c>
      <c r="AE224" s="188" t="str">
        <f t="shared" si="1628"/>
        <v/>
      </c>
      <c r="AF224" s="188" t="str">
        <f t="shared" si="1628"/>
        <v/>
      </c>
      <c r="AG224" s="188" t="str">
        <f t="shared" si="1628"/>
        <v/>
      </c>
      <c r="AH224" s="188" t="str">
        <f t="shared" si="1628"/>
        <v/>
      </c>
      <c r="AI224" s="188" t="str">
        <f t="shared" si="1628"/>
        <v/>
      </c>
      <c r="AJ224" s="188" t="str">
        <f t="shared" si="1628"/>
        <v/>
      </c>
      <c r="AK224" s="188" t="str">
        <f t="shared" si="1628"/>
        <v/>
      </c>
      <c r="AL224" s="188" t="str">
        <f t="shared" si="1628"/>
        <v/>
      </c>
      <c r="AM224" s="188" t="str">
        <f t="shared" si="1628"/>
        <v/>
      </c>
      <c r="AN224" s="188" t="str">
        <f t="shared" si="1628"/>
        <v/>
      </c>
      <c r="AO224" s="188" t="str">
        <f t="shared" si="1628"/>
        <v/>
      </c>
      <c r="AP224" s="188" t="str">
        <f t="shared" si="1628"/>
        <v/>
      </c>
      <c r="AQ224" s="188" t="str">
        <f t="shared" si="1628"/>
        <v/>
      </c>
      <c r="AR224" s="188" t="str">
        <f t="shared" si="1628"/>
        <v/>
      </c>
      <c r="AS224" s="188" t="str">
        <f t="shared" si="1628"/>
        <v/>
      </c>
      <c r="AT224" s="188" t="str">
        <f t="shared" si="1628"/>
        <v/>
      </c>
      <c r="AU224" s="188" t="str">
        <f t="shared" si="1628"/>
        <v/>
      </c>
      <c r="AV224" s="188" t="str">
        <f t="shared" si="1628"/>
        <v/>
      </c>
      <c r="AW224" s="188" t="str">
        <f t="shared" si="1628"/>
        <v/>
      </c>
      <c r="AX224" s="188" t="str">
        <f t="shared" si="1628"/>
        <v/>
      </c>
      <c r="AY224" s="188" t="str">
        <f t="shared" si="1628"/>
        <v/>
      </c>
      <c r="AZ224" s="188" t="str">
        <f t="shared" si="1628"/>
        <v/>
      </c>
      <c r="BA224" s="188" t="str">
        <f t="shared" si="1628"/>
        <v/>
      </c>
      <c r="BB224" s="188" t="str">
        <f t="shared" si="1628"/>
        <v/>
      </c>
      <c r="BC224" s="188" t="str">
        <f t="shared" si="1628"/>
        <v/>
      </c>
      <c r="BD224" s="188" t="str">
        <f t="shared" si="1628"/>
        <v/>
      </c>
      <c r="BE224" s="188" t="str">
        <f t="shared" si="1628"/>
        <v/>
      </c>
      <c r="BF224" s="188" t="str">
        <f t="shared" si="1628"/>
        <v/>
      </c>
      <c r="BG224" s="230"/>
      <c r="BH224" s="231"/>
      <c r="BI224" s="231"/>
      <c r="BJ224" s="231"/>
      <c r="BK224" s="231"/>
      <c r="BL224" s="231"/>
      <c r="BM224" s="231"/>
      <c r="BN224" s="231"/>
      <c r="BO224" s="231"/>
      <c r="BP224" s="231"/>
      <c r="BQ224" s="231"/>
      <c r="BR224" s="231"/>
      <c r="BS224" s="231"/>
      <c r="BT224" s="231"/>
      <c r="BU224" s="231"/>
      <c r="BV224" s="231"/>
      <c r="BW224" s="232"/>
      <c r="BX224" s="8"/>
      <c r="BY224" s="10"/>
      <c r="BZ224" s="159"/>
      <c r="DS224" s="166">
        <f>IF(MAX(DS219:DS223)=1,1,0)</f>
        <v>0</v>
      </c>
      <c r="DT224" s="166">
        <f t="shared" ref="DT224:FF224" si="1629">IF(MAX(DT219:DT223)=1,1,0)</f>
        <v>0</v>
      </c>
      <c r="DU224" s="166">
        <f t="shared" si="1629"/>
        <v>0</v>
      </c>
      <c r="DV224" s="166">
        <f t="shared" si="1629"/>
        <v>0</v>
      </c>
      <c r="DW224" s="166">
        <f t="shared" si="1629"/>
        <v>0</v>
      </c>
      <c r="DX224" s="166">
        <f t="shared" si="1629"/>
        <v>0</v>
      </c>
      <c r="DY224" s="166">
        <f t="shared" si="1629"/>
        <v>0</v>
      </c>
      <c r="DZ224" s="166">
        <f t="shared" si="1629"/>
        <v>0</v>
      </c>
      <c r="EA224" s="166">
        <f t="shared" si="1629"/>
        <v>0</v>
      </c>
      <c r="EB224" s="166">
        <f t="shared" si="1629"/>
        <v>0</v>
      </c>
      <c r="EC224" s="166">
        <f t="shared" si="1629"/>
        <v>0</v>
      </c>
      <c r="ED224" s="166">
        <f t="shared" si="1629"/>
        <v>0</v>
      </c>
      <c r="EE224" s="166">
        <f t="shared" si="1629"/>
        <v>0</v>
      </c>
      <c r="EF224" s="166">
        <f t="shared" si="1629"/>
        <v>0</v>
      </c>
      <c r="EG224" s="166">
        <f t="shared" si="1629"/>
        <v>0</v>
      </c>
      <c r="EH224" s="166">
        <f t="shared" si="1629"/>
        <v>0</v>
      </c>
      <c r="EI224" s="166">
        <f t="shared" si="1629"/>
        <v>0</v>
      </c>
      <c r="EJ224" s="166">
        <f t="shared" si="1629"/>
        <v>0</v>
      </c>
      <c r="EK224" s="166">
        <f t="shared" si="1629"/>
        <v>0</v>
      </c>
      <c r="EL224" s="166">
        <f t="shared" si="1629"/>
        <v>0</v>
      </c>
      <c r="EM224" s="166">
        <f t="shared" si="1629"/>
        <v>0</v>
      </c>
      <c r="EN224" s="166">
        <f t="shared" si="1629"/>
        <v>0</v>
      </c>
      <c r="EO224" s="166">
        <f t="shared" si="1629"/>
        <v>0</v>
      </c>
      <c r="EP224" s="166">
        <f t="shared" si="1629"/>
        <v>0</v>
      </c>
      <c r="EQ224" s="166">
        <f t="shared" si="1629"/>
        <v>0</v>
      </c>
      <c r="ER224" s="166">
        <f t="shared" si="1629"/>
        <v>0</v>
      </c>
      <c r="ES224" s="166">
        <f t="shared" si="1629"/>
        <v>0</v>
      </c>
      <c r="ET224" s="166">
        <f t="shared" si="1629"/>
        <v>0</v>
      </c>
      <c r="EU224" s="166">
        <f t="shared" si="1629"/>
        <v>0</v>
      </c>
      <c r="EV224" s="166">
        <f t="shared" si="1629"/>
        <v>0</v>
      </c>
      <c r="EW224" s="166">
        <f t="shared" si="1629"/>
        <v>0</v>
      </c>
      <c r="EX224" s="166">
        <f t="shared" si="1629"/>
        <v>0</v>
      </c>
      <c r="EY224" s="166">
        <f t="shared" si="1629"/>
        <v>0</v>
      </c>
      <c r="EZ224" s="166">
        <f t="shared" si="1629"/>
        <v>0</v>
      </c>
      <c r="FA224" s="166">
        <f t="shared" si="1629"/>
        <v>0</v>
      </c>
      <c r="FB224" s="166">
        <f t="shared" si="1629"/>
        <v>0</v>
      </c>
      <c r="FC224" s="166">
        <f t="shared" si="1629"/>
        <v>0</v>
      </c>
      <c r="FD224" s="166">
        <f t="shared" si="1629"/>
        <v>0</v>
      </c>
      <c r="FE224" s="166">
        <f t="shared" si="1629"/>
        <v>0</v>
      </c>
      <c r="FF224" s="166">
        <f t="shared" si="1629"/>
        <v>0</v>
      </c>
      <c r="IL224" s="166">
        <f>IF(MAX(IL219:IL223)=1,1,0)</f>
        <v>0</v>
      </c>
      <c r="IM224" s="166">
        <f t="shared" ref="IM224:JY224" si="1630">IF(MAX(IM219:IM223)=1,1,0)</f>
        <v>0</v>
      </c>
      <c r="IN224" s="166">
        <f t="shared" si="1630"/>
        <v>0</v>
      </c>
      <c r="IO224" s="166">
        <f t="shared" si="1630"/>
        <v>0</v>
      </c>
      <c r="IP224" s="166">
        <f t="shared" si="1630"/>
        <v>0</v>
      </c>
      <c r="IQ224" s="166">
        <f t="shared" si="1630"/>
        <v>0</v>
      </c>
      <c r="IR224" s="166">
        <f t="shared" si="1630"/>
        <v>0</v>
      </c>
      <c r="IS224" s="166">
        <f t="shared" si="1630"/>
        <v>0</v>
      </c>
      <c r="IT224" s="166">
        <f t="shared" si="1630"/>
        <v>0</v>
      </c>
      <c r="IU224" s="166">
        <f t="shared" si="1630"/>
        <v>0</v>
      </c>
      <c r="IV224" s="166">
        <f t="shared" si="1630"/>
        <v>0</v>
      </c>
      <c r="IW224" s="166">
        <f t="shared" si="1630"/>
        <v>0</v>
      </c>
      <c r="IX224" s="166">
        <f t="shared" si="1630"/>
        <v>0</v>
      </c>
      <c r="IY224" s="166">
        <f t="shared" si="1630"/>
        <v>0</v>
      </c>
      <c r="IZ224" s="166">
        <f t="shared" si="1630"/>
        <v>0</v>
      </c>
      <c r="JA224" s="166">
        <f t="shared" si="1630"/>
        <v>0</v>
      </c>
      <c r="JB224" s="166">
        <f t="shared" si="1630"/>
        <v>0</v>
      </c>
      <c r="JC224" s="166">
        <f t="shared" si="1630"/>
        <v>0</v>
      </c>
      <c r="JD224" s="166">
        <f t="shared" si="1630"/>
        <v>0</v>
      </c>
      <c r="JE224" s="166">
        <f t="shared" si="1630"/>
        <v>0</v>
      </c>
      <c r="JF224" s="166">
        <f t="shared" si="1630"/>
        <v>0</v>
      </c>
      <c r="JG224" s="166">
        <f t="shared" si="1630"/>
        <v>0</v>
      </c>
      <c r="JH224" s="166">
        <f t="shared" si="1630"/>
        <v>0</v>
      </c>
      <c r="JI224" s="166">
        <f t="shared" si="1630"/>
        <v>0</v>
      </c>
      <c r="JJ224" s="166">
        <f t="shared" si="1630"/>
        <v>0</v>
      </c>
      <c r="JK224" s="166">
        <f t="shared" si="1630"/>
        <v>0</v>
      </c>
      <c r="JL224" s="166">
        <f t="shared" si="1630"/>
        <v>0</v>
      </c>
      <c r="JM224" s="166">
        <f t="shared" si="1630"/>
        <v>0</v>
      </c>
      <c r="JN224" s="166">
        <f t="shared" si="1630"/>
        <v>0</v>
      </c>
      <c r="JO224" s="166">
        <f t="shared" si="1630"/>
        <v>0</v>
      </c>
      <c r="JP224" s="166">
        <f t="shared" si="1630"/>
        <v>0</v>
      </c>
      <c r="JQ224" s="166">
        <f t="shared" si="1630"/>
        <v>0</v>
      </c>
      <c r="JR224" s="166">
        <f t="shared" si="1630"/>
        <v>0</v>
      </c>
      <c r="JS224" s="166">
        <f t="shared" si="1630"/>
        <v>0</v>
      </c>
      <c r="JT224" s="166">
        <f t="shared" si="1630"/>
        <v>0</v>
      </c>
      <c r="JU224" s="166">
        <f t="shared" si="1630"/>
        <v>0</v>
      </c>
      <c r="JV224" s="166">
        <f t="shared" si="1630"/>
        <v>0</v>
      </c>
      <c r="JW224" s="166">
        <f t="shared" si="1630"/>
        <v>0</v>
      </c>
      <c r="JX224" s="166">
        <f t="shared" si="1630"/>
        <v>0</v>
      </c>
      <c r="JY224" s="166">
        <f t="shared" si="1630"/>
        <v>0</v>
      </c>
    </row>
    <row r="225" spans="1:286" ht="15" customHeight="1" x14ac:dyDescent="0.25">
      <c r="A225" s="35" t="s">
        <v>261</v>
      </c>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36"/>
      <c r="BG225" s="178" t="s">
        <v>158</v>
      </c>
      <c r="BH225" s="15"/>
      <c r="BI225" s="15"/>
      <c r="BJ225" s="15"/>
      <c r="BK225" s="15"/>
      <c r="BL225" s="15"/>
      <c r="BM225" s="15"/>
      <c r="BN225" s="15"/>
      <c r="BO225" s="15"/>
      <c r="BP225" s="15"/>
      <c r="BQ225" s="15"/>
      <c r="BR225" s="15"/>
      <c r="BS225" s="15"/>
      <c r="BT225" s="15"/>
      <c r="BU225" s="15"/>
      <c r="BV225" s="15"/>
      <c r="BW225" s="36"/>
      <c r="BX225" s="16"/>
    </row>
    <row r="226" spans="1:286" ht="12.95" customHeight="1" x14ac:dyDescent="0.25">
      <c r="A226" s="284" t="s">
        <v>203</v>
      </c>
      <c r="B226" s="284"/>
      <c r="C226" s="284"/>
      <c r="D226" s="284"/>
      <c r="E226" s="284"/>
      <c r="F226" s="284"/>
      <c r="G226" s="284"/>
      <c r="H226" s="284"/>
      <c r="I226" s="284"/>
      <c r="J226" s="284"/>
      <c r="K226" s="284"/>
      <c r="L226" s="284"/>
      <c r="M226" s="284"/>
      <c r="N226" s="284"/>
      <c r="O226" s="284"/>
      <c r="P226" s="284"/>
      <c r="Q226" s="284"/>
      <c r="R226" s="154" t="str">
        <f>BZ226</f>
        <v/>
      </c>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221"/>
      <c r="BH226" s="222"/>
      <c r="BI226" s="222"/>
      <c r="BJ226" s="222"/>
      <c r="BK226" s="222"/>
      <c r="BL226" s="222"/>
      <c r="BM226" s="222"/>
      <c r="BN226" s="222"/>
      <c r="BO226" s="222"/>
      <c r="BP226" s="222"/>
      <c r="BQ226" s="222"/>
      <c r="BR226" s="222"/>
      <c r="BS226" s="222"/>
      <c r="BT226" s="222"/>
      <c r="BU226" s="222"/>
      <c r="BV226" s="222"/>
      <c r="BW226" s="223"/>
      <c r="BX226" s="7"/>
      <c r="BY226" s="147"/>
      <c r="BZ226" s="158" t="str">
        <f>IF(CB226&gt;0,CA226/CB226,"")</f>
        <v/>
      </c>
      <c r="CA226" s="166">
        <f>SUM(CD226:DQ226)</f>
        <v>0</v>
      </c>
      <c r="CB226" s="166">
        <f>SUM(DS226:FF226)</f>
        <v>0</v>
      </c>
      <c r="CD226" s="166">
        <f t="shared" ref="CD226:DQ226" si="1631">IF(AND(S226="Y",DS226&gt;0),1,0)</f>
        <v>0</v>
      </c>
      <c r="CE226" s="166">
        <f t="shared" si="1631"/>
        <v>0</v>
      </c>
      <c r="CF226" s="166">
        <f t="shared" si="1631"/>
        <v>0</v>
      </c>
      <c r="CG226" s="166">
        <f t="shared" si="1631"/>
        <v>0</v>
      </c>
      <c r="CH226" s="166">
        <f t="shared" si="1631"/>
        <v>0</v>
      </c>
      <c r="CI226" s="166">
        <f t="shared" si="1631"/>
        <v>0</v>
      </c>
      <c r="CJ226" s="166">
        <f t="shared" si="1631"/>
        <v>0</v>
      </c>
      <c r="CK226" s="166">
        <f t="shared" si="1631"/>
        <v>0</v>
      </c>
      <c r="CL226" s="166">
        <f t="shared" si="1631"/>
        <v>0</v>
      </c>
      <c r="CM226" s="166">
        <f t="shared" si="1631"/>
        <v>0</v>
      </c>
      <c r="CN226" s="166">
        <f t="shared" si="1631"/>
        <v>0</v>
      </c>
      <c r="CO226" s="166">
        <f t="shared" si="1631"/>
        <v>0</v>
      </c>
      <c r="CP226" s="166">
        <f t="shared" si="1631"/>
        <v>0</v>
      </c>
      <c r="CQ226" s="166">
        <f t="shared" si="1631"/>
        <v>0</v>
      </c>
      <c r="CR226" s="166">
        <f t="shared" si="1631"/>
        <v>0</v>
      </c>
      <c r="CS226" s="166">
        <f t="shared" si="1631"/>
        <v>0</v>
      </c>
      <c r="CT226" s="166">
        <f t="shared" si="1631"/>
        <v>0</v>
      </c>
      <c r="CU226" s="166">
        <f t="shared" si="1631"/>
        <v>0</v>
      </c>
      <c r="CV226" s="166">
        <f t="shared" si="1631"/>
        <v>0</v>
      </c>
      <c r="CW226" s="166">
        <f t="shared" si="1631"/>
        <v>0</v>
      </c>
      <c r="CX226" s="166">
        <f t="shared" si="1631"/>
        <v>0</v>
      </c>
      <c r="CY226" s="166">
        <f t="shared" si="1631"/>
        <v>0</v>
      </c>
      <c r="CZ226" s="166">
        <f t="shared" si="1631"/>
        <v>0</v>
      </c>
      <c r="DA226" s="166">
        <f t="shared" si="1631"/>
        <v>0</v>
      </c>
      <c r="DB226" s="166">
        <f t="shared" si="1631"/>
        <v>0</v>
      </c>
      <c r="DC226" s="166">
        <f t="shared" si="1631"/>
        <v>0</v>
      </c>
      <c r="DD226" s="166">
        <f t="shared" si="1631"/>
        <v>0</v>
      </c>
      <c r="DE226" s="166">
        <f t="shared" si="1631"/>
        <v>0</v>
      </c>
      <c r="DF226" s="166">
        <f t="shared" si="1631"/>
        <v>0</v>
      </c>
      <c r="DG226" s="166">
        <f t="shared" si="1631"/>
        <v>0</v>
      </c>
      <c r="DH226" s="166">
        <f t="shared" si="1631"/>
        <v>0</v>
      </c>
      <c r="DI226" s="166">
        <f t="shared" si="1631"/>
        <v>0</v>
      </c>
      <c r="DJ226" s="166">
        <f t="shared" si="1631"/>
        <v>0</v>
      </c>
      <c r="DK226" s="166">
        <f t="shared" si="1631"/>
        <v>0</v>
      </c>
      <c r="DL226" s="166">
        <f t="shared" si="1631"/>
        <v>0</v>
      </c>
      <c r="DM226" s="166">
        <f t="shared" si="1631"/>
        <v>0</v>
      </c>
      <c r="DN226" s="166">
        <f t="shared" si="1631"/>
        <v>0</v>
      </c>
      <c r="DO226" s="166">
        <f t="shared" si="1631"/>
        <v>0</v>
      </c>
      <c r="DP226" s="166">
        <f t="shared" si="1631"/>
        <v>0</v>
      </c>
      <c r="DQ226" s="166">
        <f t="shared" si="1631"/>
        <v>0</v>
      </c>
      <c r="DS226" s="166">
        <f t="shared" ref="DS226:FF226" si="1632">IF(AND(S$10&gt;0,S$177="Y",S226&lt;&gt;"N/A"),1,0)</f>
        <v>0</v>
      </c>
      <c r="DT226" s="166">
        <f t="shared" si="1632"/>
        <v>0</v>
      </c>
      <c r="DU226" s="166">
        <f t="shared" si="1632"/>
        <v>0</v>
      </c>
      <c r="DV226" s="166">
        <f t="shared" si="1632"/>
        <v>0</v>
      </c>
      <c r="DW226" s="166">
        <f t="shared" si="1632"/>
        <v>0</v>
      </c>
      <c r="DX226" s="166">
        <f t="shared" si="1632"/>
        <v>0</v>
      </c>
      <c r="DY226" s="166">
        <f t="shared" si="1632"/>
        <v>0</v>
      </c>
      <c r="DZ226" s="166">
        <f t="shared" si="1632"/>
        <v>0</v>
      </c>
      <c r="EA226" s="166">
        <f t="shared" si="1632"/>
        <v>0</v>
      </c>
      <c r="EB226" s="166">
        <f t="shared" si="1632"/>
        <v>0</v>
      </c>
      <c r="EC226" s="166">
        <f t="shared" si="1632"/>
        <v>0</v>
      </c>
      <c r="ED226" s="166">
        <f t="shared" si="1632"/>
        <v>0</v>
      </c>
      <c r="EE226" s="166">
        <f t="shared" si="1632"/>
        <v>0</v>
      </c>
      <c r="EF226" s="166">
        <f t="shared" si="1632"/>
        <v>0</v>
      </c>
      <c r="EG226" s="166">
        <f t="shared" si="1632"/>
        <v>0</v>
      </c>
      <c r="EH226" s="166">
        <f t="shared" si="1632"/>
        <v>0</v>
      </c>
      <c r="EI226" s="166">
        <f t="shared" si="1632"/>
        <v>0</v>
      </c>
      <c r="EJ226" s="166">
        <f t="shared" si="1632"/>
        <v>0</v>
      </c>
      <c r="EK226" s="166">
        <f t="shared" si="1632"/>
        <v>0</v>
      </c>
      <c r="EL226" s="166">
        <f t="shared" si="1632"/>
        <v>0</v>
      </c>
      <c r="EM226" s="166">
        <f t="shared" si="1632"/>
        <v>0</v>
      </c>
      <c r="EN226" s="166">
        <f t="shared" si="1632"/>
        <v>0</v>
      </c>
      <c r="EO226" s="166">
        <f t="shared" si="1632"/>
        <v>0</v>
      </c>
      <c r="EP226" s="166">
        <f t="shared" si="1632"/>
        <v>0</v>
      </c>
      <c r="EQ226" s="166">
        <f t="shared" si="1632"/>
        <v>0</v>
      </c>
      <c r="ER226" s="166">
        <f t="shared" si="1632"/>
        <v>0</v>
      </c>
      <c r="ES226" s="166">
        <f t="shared" si="1632"/>
        <v>0</v>
      </c>
      <c r="ET226" s="166">
        <f t="shared" si="1632"/>
        <v>0</v>
      </c>
      <c r="EU226" s="166">
        <f t="shared" si="1632"/>
        <v>0</v>
      </c>
      <c r="EV226" s="166">
        <f t="shared" si="1632"/>
        <v>0</v>
      </c>
      <c r="EW226" s="166">
        <f t="shared" si="1632"/>
        <v>0</v>
      </c>
      <c r="EX226" s="166">
        <f t="shared" si="1632"/>
        <v>0</v>
      </c>
      <c r="EY226" s="166">
        <f t="shared" si="1632"/>
        <v>0</v>
      </c>
      <c r="EZ226" s="166">
        <f t="shared" si="1632"/>
        <v>0</v>
      </c>
      <c r="FA226" s="166">
        <f t="shared" si="1632"/>
        <v>0</v>
      </c>
      <c r="FB226" s="166">
        <f t="shared" si="1632"/>
        <v>0</v>
      </c>
      <c r="FC226" s="166">
        <f t="shared" si="1632"/>
        <v>0</v>
      </c>
      <c r="FD226" s="166">
        <f t="shared" si="1632"/>
        <v>0</v>
      </c>
      <c r="FE226" s="166">
        <f t="shared" si="1632"/>
        <v>0</v>
      </c>
      <c r="FF226" s="166">
        <f t="shared" si="1632"/>
        <v>0</v>
      </c>
      <c r="FH226" s="166">
        <f>IF(AND(S226&lt;&gt;"",DS226=1),1,0)</f>
        <v>0</v>
      </c>
      <c r="FI226" s="166">
        <f t="shared" ref="FI226:FX226" si="1633">IF(AND(T226&lt;&gt;"",DT226=1),1,0)</f>
        <v>0</v>
      </c>
      <c r="FJ226" s="166">
        <f t="shared" si="1633"/>
        <v>0</v>
      </c>
      <c r="FK226" s="166">
        <f t="shared" si="1633"/>
        <v>0</v>
      </c>
      <c r="FL226" s="166">
        <f t="shared" si="1633"/>
        <v>0</v>
      </c>
      <c r="FM226" s="166">
        <f t="shared" si="1633"/>
        <v>0</v>
      </c>
      <c r="FN226" s="166">
        <f t="shared" si="1633"/>
        <v>0</v>
      </c>
      <c r="FO226" s="166">
        <f t="shared" si="1633"/>
        <v>0</v>
      </c>
      <c r="FP226" s="166">
        <f t="shared" si="1633"/>
        <v>0</v>
      </c>
      <c r="FQ226" s="166">
        <f t="shared" si="1633"/>
        <v>0</v>
      </c>
      <c r="FR226" s="166">
        <f t="shared" si="1633"/>
        <v>0</v>
      </c>
      <c r="FS226" s="166">
        <f t="shared" si="1633"/>
        <v>0</v>
      </c>
      <c r="FT226" s="166">
        <f t="shared" si="1633"/>
        <v>0</v>
      </c>
      <c r="FU226" s="166">
        <f t="shared" si="1633"/>
        <v>0</v>
      </c>
      <c r="FV226" s="166">
        <f t="shared" si="1633"/>
        <v>0</v>
      </c>
      <c r="FW226" s="166">
        <f t="shared" si="1633"/>
        <v>0</v>
      </c>
      <c r="FX226" s="166">
        <f t="shared" si="1633"/>
        <v>0</v>
      </c>
      <c r="FY226" s="166">
        <f t="shared" ref="FY226" si="1634">IF(AND(AJ226&lt;&gt;"",EJ226=1),1,0)</f>
        <v>0</v>
      </c>
      <c r="FZ226" s="166">
        <f t="shared" ref="FZ226" si="1635">IF(AND(AK226&lt;&gt;"",EK226=1),1,0)</f>
        <v>0</v>
      </c>
      <c r="GA226" s="166">
        <f t="shared" ref="GA226" si="1636">IF(AND(AL226&lt;&gt;"",EL226=1),1,0)</f>
        <v>0</v>
      </c>
      <c r="GB226" s="166">
        <f t="shared" ref="GB226" si="1637">IF(AND(AM226&lt;&gt;"",EM226=1),1,0)</f>
        <v>0</v>
      </c>
      <c r="GC226" s="166">
        <f t="shared" ref="GC226" si="1638">IF(AND(AN226&lt;&gt;"",EN226=1),1,0)</f>
        <v>0</v>
      </c>
      <c r="GD226" s="166">
        <f t="shared" ref="GD226" si="1639">IF(AND(AO226&lt;&gt;"",EO226=1),1,0)</f>
        <v>0</v>
      </c>
      <c r="GE226" s="166">
        <f t="shared" ref="GE226" si="1640">IF(AND(AP226&lt;&gt;"",EP226=1),1,0)</f>
        <v>0</v>
      </c>
      <c r="GF226" s="166">
        <f t="shared" ref="GF226" si="1641">IF(AND(AQ226&lt;&gt;"",EQ226=1),1,0)</f>
        <v>0</v>
      </c>
      <c r="GG226" s="166">
        <f t="shared" ref="GG226" si="1642">IF(AND(AR226&lt;&gt;"",ER226=1),1,0)</f>
        <v>0</v>
      </c>
      <c r="GH226" s="166">
        <f t="shared" ref="GH226" si="1643">IF(AND(AS226&lt;&gt;"",ES226=1),1,0)</f>
        <v>0</v>
      </c>
      <c r="GI226" s="166">
        <f t="shared" ref="GI226" si="1644">IF(AND(AT226&lt;&gt;"",ET226=1),1,0)</f>
        <v>0</v>
      </c>
      <c r="GJ226" s="166">
        <f t="shared" ref="GJ226" si="1645">IF(AND(AU226&lt;&gt;"",EU226=1),1,0)</f>
        <v>0</v>
      </c>
      <c r="GK226" s="166">
        <f t="shared" ref="GK226" si="1646">IF(AND(AV226&lt;&gt;"",EV226=1),1,0)</f>
        <v>0</v>
      </c>
      <c r="GL226" s="166">
        <f t="shared" ref="GL226" si="1647">IF(AND(AW226&lt;&gt;"",EW226=1),1,0)</f>
        <v>0</v>
      </c>
      <c r="GM226" s="166">
        <f t="shared" ref="GM226" si="1648">IF(AND(AX226&lt;&gt;"",EX226=1),1,0)</f>
        <v>0</v>
      </c>
      <c r="GN226" s="166">
        <f t="shared" ref="GN226" si="1649">IF(AND(AY226&lt;&gt;"",EY226=1),1,0)</f>
        <v>0</v>
      </c>
      <c r="GO226" s="166">
        <f t="shared" ref="GO226" si="1650">IF(AND(AZ226&lt;&gt;"",EZ226=1),1,0)</f>
        <v>0</v>
      </c>
      <c r="GP226" s="166">
        <f t="shared" ref="GP226" si="1651">IF(AND(BA226&lt;&gt;"",FA226=1),1,0)</f>
        <v>0</v>
      </c>
      <c r="GQ226" s="166">
        <f t="shared" ref="GQ226" si="1652">IF(AND(BB226&lt;&gt;"",FB226=1),1,0)</f>
        <v>0</v>
      </c>
      <c r="GR226" s="166">
        <f t="shared" ref="GR226" si="1653">IF(AND(BC226&lt;&gt;"",FC226=1),1,0)</f>
        <v>0</v>
      </c>
      <c r="GS226" s="166">
        <f t="shared" ref="GS226" si="1654">IF(AND(BD226&lt;&gt;"",FD226=1),1,0)</f>
        <v>0</v>
      </c>
      <c r="GT226" s="166">
        <f t="shared" ref="GT226" si="1655">IF(AND(BE226&lt;&gt;"",FE226=1),1,0)</f>
        <v>0</v>
      </c>
      <c r="GU226" s="166">
        <f t="shared" ref="GU226" si="1656">IF(AND(BF226&lt;&gt;"",FF226=1),1,0)</f>
        <v>0</v>
      </c>
      <c r="GW226" s="166">
        <f t="shared" ref="GW226:IC226" si="1657">IF(AND(FH226=1,DS226=1,CD226=0),1,0)</f>
        <v>0</v>
      </c>
      <c r="GX226" s="166">
        <f t="shared" si="1657"/>
        <v>0</v>
      </c>
      <c r="GY226" s="166">
        <f t="shared" si="1657"/>
        <v>0</v>
      </c>
      <c r="GZ226" s="166">
        <f t="shared" si="1657"/>
        <v>0</v>
      </c>
      <c r="HA226" s="166">
        <f t="shared" si="1657"/>
        <v>0</v>
      </c>
      <c r="HB226" s="166">
        <f t="shared" si="1657"/>
        <v>0</v>
      </c>
      <c r="HC226" s="166">
        <f t="shared" si="1657"/>
        <v>0</v>
      </c>
      <c r="HD226" s="166">
        <f t="shared" si="1657"/>
        <v>0</v>
      </c>
      <c r="HE226" s="166">
        <f t="shared" si="1657"/>
        <v>0</v>
      </c>
      <c r="HF226" s="166">
        <f t="shared" si="1657"/>
        <v>0</v>
      </c>
      <c r="HG226" s="166">
        <f t="shared" si="1657"/>
        <v>0</v>
      </c>
      <c r="HH226" s="166">
        <f t="shared" si="1657"/>
        <v>0</v>
      </c>
      <c r="HI226" s="166">
        <f t="shared" si="1657"/>
        <v>0</v>
      </c>
      <c r="HJ226" s="166">
        <f t="shared" si="1657"/>
        <v>0</v>
      </c>
      <c r="HK226" s="166">
        <f t="shared" si="1657"/>
        <v>0</v>
      </c>
      <c r="HL226" s="166">
        <f t="shared" si="1657"/>
        <v>0</v>
      </c>
      <c r="HM226" s="166">
        <f t="shared" si="1657"/>
        <v>0</v>
      </c>
      <c r="HN226" s="166">
        <f t="shared" si="1657"/>
        <v>0</v>
      </c>
      <c r="HO226" s="166">
        <f t="shared" si="1657"/>
        <v>0</v>
      </c>
      <c r="HP226" s="166">
        <f t="shared" si="1657"/>
        <v>0</v>
      </c>
      <c r="HQ226" s="166">
        <f t="shared" si="1657"/>
        <v>0</v>
      </c>
      <c r="HR226" s="166">
        <f t="shared" si="1657"/>
        <v>0</v>
      </c>
      <c r="HS226" s="166">
        <f t="shared" si="1657"/>
        <v>0</v>
      </c>
      <c r="HT226" s="166">
        <f t="shared" si="1657"/>
        <v>0</v>
      </c>
      <c r="HU226" s="166">
        <f t="shared" si="1657"/>
        <v>0</v>
      </c>
      <c r="HV226" s="166">
        <f t="shared" si="1657"/>
        <v>0</v>
      </c>
      <c r="HW226" s="166">
        <f t="shared" si="1657"/>
        <v>0</v>
      </c>
      <c r="HX226" s="166">
        <f t="shared" si="1657"/>
        <v>0</v>
      </c>
      <c r="HY226" s="166">
        <f t="shared" si="1657"/>
        <v>0</v>
      </c>
      <c r="HZ226" s="166">
        <f t="shared" si="1657"/>
        <v>0</v>
      </c>
      <c r="IA226" s="166">
        <f t="shared" si="1657"/>
        <v>0</v>
      </c>
      <c r="IB226" s="166">
        <f t="shared" si="1657"/>
        <v>0</v>
      </c>
      <c r="IC226" s="166">
        <f t="shared" si="1657"/>
        <v>0</v>
      </c>
      <c r="ID226" s="166">
        <f t="shared" ref="ID226" si="1658">IF(AND(GO226=1,EZ226=1,DK226=0),1,0)</f>
        <v>0</v>
      </c>
      <c r="IE226" s="166">
        <f t="shared" ref="IE226" si="1659">IF(AND(GP226=1,FA226=1,DL226=0),1,0)</f>
        <v>0</v>
      </c>
      <c r="IF226" s="166">
        <f t="shared" ref="IF226" si="1660">IF(AND(GQ226=1,FB226=1,DM226=0),1,0)</f>
        <v>0</v>
      </c>
      <c r="IG226" s="166">
        <f t="shared" ref="IG226" si="1661">IF(AND(GR226=1,FC226=1,DN226=0),1,0)</f>
        <v>0</v>
      </c>
      <c r="IH226" s="166">
        <f t="shared" ref="IH226" si="1662">IF(AND(GS226=1,FD226=1,DO226=0),1,0)</f>
        <v>0</v>
      </c>
      <c r="II226" s="166">
        <f t="shared" ref="II226" si="1663">IF(AND(GT226=1,FE226=1,DP226=0),1,0)</f>
        <v>0</v>
      </c>
      <c r="IJ226" s="166">
        <f t="shared" ref="IJ226" si="1664">IF(AND(GU226=1,FF226=1,DQ226=0),1,0)</f>
        <v>0</v>
      </c>
    </row>
    <row r="227" spans="1:286" ht="15.75" x14ac:dyDescent="0.25">
      <c r="A227" s="39" t="s">
        <v>22</v>
      </c>
      <c r="B227" s="40"/>
      <c r="C227" s="40"/>
      <c r="D227" s="40"/>
      <c r="E227" s="40"/>
      <c r="F227" s="40"/>
      <c r="G227" s="40"/>
      <c r="H227" s="40"/>
      <c r="I227" s="40"/>
      <c r="J227" s="40"/>
      <c r="K227" s="40"/>
      <c r="L227" s="40"/>
      <c r="M227" s="40"/>
      <c r="N227" s="40"/>
      <c r="O227" s="40"/>
      <c r="P227" s="40"/>
      <c r="Q227" s="40"/>
      <c r="R227" s="41"/>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c r="BA227" s="42"/>
      <c r="BB227" s="42"/>
      <c r="BC227" s="42"/>
      <c r="BD227" s="42"/>
      <c r="BE227" s="42"/>
      <c r="BF227" s="42"/>
      <c r="BG227" s="40"/>
      <c r="BH227" s="40"/>
      <c r="BI227" s="40"/>
      <c r="BJ227" s="40"/>
      <c r="BK227" s="40"/>
      <c r="BL227" s="40"/>
      <c r="BM227" s="40"/>
      <c r="BN227" s="40"/>
      <c r="BO227" s="40"/>
      <c r="BP227" s="40"/>
      <c r="BQ227" s="40"/>
      <c r="BR227" s="40"/>
      <c r="BS227" s="40"/>
      <c r="BT227" s="40"/>
      <c r="BU227" s="40"/>
      <c r="BV227" s="40"/>
      <c r="BW227" s="50"/>
    </row>
    <row r="228" spans="1:286" ht="12.95" customHeight="1" x14ac:dyDescent="0.25">
      <c r="A228" s="43" t="s">
        <v>42</v>
      </c>
      <c r="B228" s="44"/>
      <c r="C228" s="44"/>
      <c r="D228" s="44"/>
      <c r="E228" s="44"/>
      <c r="F228" s="44"/>
      <c r="G228" s="44"/>
      <c r="H228" s="44"/>
      <c r="I228" s="44"/>
      <c r="J228" s="44"/>
      <c r="K228" s="44"/>
      <c r="L228" s="44"/>
      <c r="M228" s="44"/>
      <c r="N228" s="44"/>
      <c r="O228" s="44"/>
      <c r="P228" s="44"/>
      <c r="Q228" s="44"/>
      <c r="R228" s="9" t="str">
        <f>BZ228</f>
        <v/>
      </c>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c r="AS228" s="49"/>
      <c r="AT228" s="49"/>
      <c r="AU228" s="49"/>
      <c r="AV228" s="49"/>
      <c r="AW228" s="49"/>
      <c r="AX228" s="49"/>
      <c r="AY228" s="49"/>
      <c r="AZ228" s="49"/>
      <c r="BA228" s="49"/>
      <c r="BB228" s="49"/>
      <c r="BC228" s="49"/>
      <c r="BD228" s="49"/>
      <c r="BE228" s="49"/>
      <c r="BF228" s="49"/>
      <c r="BG228" s="44"/>
      <c r="BH228" s="44"/>
      <c r="BI228" s="44"/>
      <c r="BJ228" s="44"/>
      <c r="BK228" s="44"/>
      <c r="BL228" s="44"/>
      <c r="BM228" s="44"/>
      <c r="BN228" s="44"/>
      <c r="BO228" s="44"/>
      <c r="BP228" s="44"/>
      <c r="BQ228" s="44"/>
      <c r="BR228" s="44"/>
      <c r="BS228" s="44"/>
      <c r="BT228" s="44"/>
      <c r="BU228" s="44"/>
      <c r="BV228" s="44"/>
      <c r="BW228" s="182"/>
      <c r="BY228" s="150"/>
      <c r="BZ228" s="158" t="str">
        <f>IF(CB228&gt;0,CA228/CB228,"")</f>
        <v/>
      </c>
      <c r="CA228" s="166">
        <f>SUM(CD228:DQ228)</f>
        <v>0</v>
      </c>
      <c r="CB228" s="166">
        <f>SUM(DS228:FF228)</f>
        <v>0</v>
      </c>
      <c r="CD228" s="166">
        <f t="shared" ref="CD228:DQ228" si="1665">IF(AND(S228="Y",DS228&gt;0),1,0)</f>
        <v>0</v>
      </c>
      <c r="CE228" s="166">
        <f t="shared" si="1665"/>
        <v>0</v>
      </c>
      <c r="CF228" s="166">
        <f t="shared" si="1665"/>
        <v>0</v>
      </c>
      <c r="CG228" s="166">
        <f t="shared" si="1665"/>
        <v>0</v>
      </c>
      <c r="CH228" s="166">
        <f t="shared" si="1665"/>
        <v>0</v>
      </c>
      <c r="CI228" s="166">
        <f t="shared" si="1665"/>
        <v>0</v>
      </c>
      <c r="CJ228" s="166">
        <f t="shared" si="1665"/>
        <v>0</v>
      </c>
      <c r="CK228" s="166">
        <f t="shared" si="1665"/>
        <v>0</v>
      </c>
      <c r="CL228" s="166">
        <f t="shared" si="1665"/>
        <v>0</v>
      </c>
      <c r="CM228" s="166">
        <f t="shared" si="1665"/>
        <v>0</v>
      </c>
      <c r="CN228" s="166">
        <f t="shared" si="1665"/>
        <v>0</v>
      </c>
      <c r="CO228" s="166">
        <f t="shared" si="1665"/>
        <v>0</v>
      </c>
      <c r="CP228" s="166">
        <f t="shared" si="1665"/>
        <v>0</v>
      </c>
      <c r="CQ228" s="166">
        <f t="shared" si="1665"/>
        <v>0</v>
      </c>
      <c r="CR228" s="166">
        <f t="shared" si="1665"/>
        <v>0</v>
      </c>
      <c r="CS228" s="166">
        <f t="shared" si="1665"/>
        <v>0</v>
      </c>
      <c r="CT228" s="166">
        <f t="shared" si="1665"/>
        <v>0</v>
      </c>
      <c r="CU228" s="166">
        <f t="shared" si="1665"/>
        <v>0</v>
      </c>
      <c r="CV228" s="166">
        <f t="shared" si="1665"/>
        <v>0</v>
      </c>
      <c r="CW228" s="166">
        <f t="shared" si="1665"/>
        <v>0</v>
      </c>
      <c r="CX228" s="166">
        <f t="shared" si="1665"/>
        <v>0</v>
      </c>
      <c r="CY228" s="166">
        <f t="shared" si="1665"/>
        <v>0</v>
      </c>
      <c r="CZ228" s="166">
        <f t="shared" si="1665"/>
        <v>0</v>
      </c>
      <c r="DA228" s="166">
        <f t="shared" si="1665"/>
        <v>0</v>
      </c>
      <c r="DB228" s="166">
        <f t="shared" si="1665"/>
        <v>0</v>
      </c>
      <c r="DC228" s="166">
        <f t="shared" si="1665"/>
        <v>0</v>
      </c>
      <c r="DD228" s="166">
        <f t="shared" si="1665"/>
        <v>0</v>
      </c>
      <c r="DE228" s="166">
        <f t="shared" si="1665"/>
        <v>0</v>
      </c>
      <c r="DF228" s="166">
        <f t="shared" si="1665"/>
        <v>0</v>
      </c>
      <c r="DG228" s="166">
        <f t="shared" si="1665"/>
        <v>0</v>
      </c>
      <c r="DH228" s="166">
        <f t="shared" si="1665"/>
        <v>0</v>
      </c>
      <c r="DI228" s="166">
        <f t="shared" si="1665"/>
        <v>0</v>
      </c>
      <c r="DJ228" s="166">
        <f t="shared" si="1665"/>
        <v>0</v>
      </c>
      <c r="DK228" s="166">
        <f t="shared" si="1665"/>
        <v>0</v>
      </c>
      <c r="DL228" s="166">
        <f t="shared" si="1665"/>
        <v>0</v>
      </c>
      <c r="DM228" s="166">
        <f t="shared" si="1665"/>
        <v>0</v>
      </c>
      <c r="DN228" s="166">
        <f t="shared" si="1665"/>
        <v>0</v>
      </c>
      <c r="DO228" s="166">
        <f t="shared" si="1665"/>
        <v>0</v>
      </c>
      <c r="DP228" s="166">
        <f t="shared" si="1665"/>
        <v>0</v>
      </c>
      <c r="DQ228" s="166">
        <f t="shared" si="1665"/>
        <v>0</v>
      </c>
      <c r="DS228" s="166">
        <f t="shared" ref="DS228:FF228" si="1666">IF(S$10&gt;0,1,0)</f>
        <v>0</v>
      </c>
      <c r="DT228" s="166">
        <f t="shared" si="1666"/>
        <v>0</v>
      </c>
      <c r="DU228" s="166">
        <f t="shared" si="1666"/>
        <v>0</v>
      </c>
      <c r="DV228" s="166">
        <f t="shared" si="1666"/>
        <v>0</v>
      </c>
      <c r="DW228" s="166">
        <f t="shared" si="1666"/>
        <v>0</v>
      </c>
      <c r="DX228" s="166">
        <f t="shared" si="1666"/>
        <v>0</v>
      </c>
      <c r="DY228" s="166">
        <f t="shared" si="1666"/>
        <v>0</v>
      </c>
      <c r="DZ228" s="166">
        <f t="shared" si="1666"/>
        <v>0</v>
      </c>
      <c r="EA228" s="166">
        <f t="shared" si="1666"/>
        <v>0</v>
      </c>
      <c r="EB228" s="166">
        <f t="shared" si="1666"/>
        <v>0</v>
      </c>
      <c r="EC228" s="166">
        <f t="shared" si="1666"/>
        <v>0</v>
      </c>
      <c r="ED228" s="166">
        <f t="shared" si="1666"/>
        <v>0</v>
      </c>
      <c r="EE228" s="166">
        <f t="shared" si="1666"/>
        <v>0</v>
      </c>
      <c r="EF228" s="166">
        <f t="shared" si="1666"/>
        <v>0</v>
      </c>
      <c r="EG228" s="166">
        <f t="shared" si="1666"/>
        <v>0</v>
      </c>
      <c r="EH228" s="166">
        <f t="shared" si="1666"/>
        <v>0</v>
      </c>
      <c r="EI228" s="166">
        <f t="shared" si="1666"/>
        <v>0</v>
      </c>
      <c r="EJ228" s="166">
        <f t="shared" si="1666"/>
        <v>0</v>
      </c>
      <c r="EK228" s="166">
        <f t="shared" si="1666"/>
        <v>0</v>
      </c>
      <c r="EL228" s="166">
        <f t="shared" si="1666"/>
        <v>0</v>
      </c>
      <c r="EM228" s="166">
        <f t="shared" si="1666"/>
        <v>0</v>
      </c>
      <c r="EN228" s="166">
        <f t="shared" si="1666"/>
        <v>0</v>
      </c>
      <c r="EO228" s="166">
        <f t="shared" si="1666"/>
        <v>0</v>
      </c>
      <c r="EP228" s="166">
        <f t="shared" si="1666"/>
        <v>0</v>
      </c>
      <c r="EQ228" s="166">
        <f t="shared" si="1666"/>
        <v>0</v>
      </c>
      <c r="ER228" s="166">
        <f t="shared" si="1666"/>
        <v>0</v>
      </c>
      <c r="ES228" s="166">
        <f t="shared" si="1666"/>
        <v>0</v>
      </c>
      <c r="ET228" s="166">
        <f t="shared" si="1666"/>
        <v>0</v>
      </c>
      <c r="EU228" s="166">
        <f t="shared" si="1666"/>
        <v>0</v>
      </c>
      <c r="EV228" s="166">
        <f t="shared" si="1666"/>
        <v>0</v>
      </c>
      <c r="EW228" s="166">
        <f t="shared" si="1666"/>
        <v>0</v>
      </c>
      <c r="EX228" s="166">
        <f t="shared" si="1666"/>
        <v>0</v>
      </c>
      <c r="EY228" s="166">
        <f t="shared" si="1666"/>
        <v>0</v>
      </c>
      <c r="EZ228" s="166">
        <f t="shared" si="1666"/>
        <v>0</v>
      </c>
      <c r="FA228" s="166">
        <f t="shared" si="1666"/>
        <v>0</v>
      </c>
      <c r="FB228" s="166">
        <f t="shared" si="1666"/>
        <v>0</v>
      </c>
      <c r="FC228" s="166">
        <f t="shared" si="1666"/>
        <v>0</v>
      </c>
      <c r="FD228" s="166">
        <f t="shared" si="1666"/>
        <v>0</v>
      </c>
      <c r="FE228" s="166">
        <f t="shared" si="1666"/>
        <v>0</v>
      </c>
      <c r="FF228" s="166">
        <f t="shared" si="1666"/>
        <v>0</v>
      </c>
    </row>
    <row r="229" spans="1:286" ht="12.95" customHeight="1" x14ac:dyDescent="0.25">
      <c r="A229" s="45" t="s">
        <v>278</v>
      </c>
      <c r="B229" s="46"/>
      <c r="C229" s="46"/>
      <c r="D229" s="46"/>
      <c r="E229" s="46"/>
      <c r="F229" s="46"/>
      <c r="G229" s="46"/>
      <c r="H229" s="46"/>
      <c r="I229" s="46"/>
      <c r="J229" s="46"/>
      <c r="K229" s="46"/>
      <c r="L229" s="46"/>
      <c r="M229" s="46"/>
      <c r="N229" s="46"/>
      <c r="O229" s="46"/>
      <c r="P229" s="46"/>
      <c r="Q229" s="46"/>
      <c r="R229" s="47"/>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6"/>
      <c r="BH229" s="46"/>
      <c r="BI229" s="46"/>
      <c r="BJ229" s="46"/>
      <c r="BK229" s="46"/>
      <c r="BL229" s="46"/>
      <c r="BM229" s="46"/>
      <c r="BN229" s="46"/>
      <c r="BO229" s="46"/>
      <c r="BP229" s="46"/>
      <c r="BQ229" s="46"/>
      <c r="BR229" s="46"/>
      <c r="BS229" s="46"/>
      <c r="BT229" s="46"/>
      <c r="BU229" s="46"/>
      <c r="BV229" s="46"/>
      <c r="BW229" s="183"/>
    </row>
    <row r="230" spans="1:286" ht="15" customHeight="1" x14ac:dyDescent="0.25">
      <c r="A230" s="35" t="s">
        <v>24</v>
      </c>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36"/>
      <c r="BG230" s="178" t="s">
        <v>158</v>
      </c>
      <c r="BH230" s="15"/>
      <c r="BI230" s="15"/>
      <c r="BJ230" s="15"/>
      <c r="BK230" s="15"/>
      <c r="BL230" s="15"/>
      <c r="BM230" s="15"/>
      <c r="BN230" s="15"/>
      <c r="BO230" s="15"/>
      <c r="BP230" s="15"/>
      <c r="BQ230" s="15"/>
      <c r="BR230" s="15"/>
      <c r="BS230" s="15"/>
      <c r="BT230" s="15"/>
      <c r="BU230" s="15"/>
      <c r="BV230" s="15"/>
      <c r="BW230" s="36"/>
      <c r="JZ230" s="167" t="str">
        <f>IF(MAX(IL235:JY235)=1,"Why?","")</f>
        <v/>
      </c>
    </row>
    <row r="231" spans="1:286" ht="12.95" customHeight="1" x14ac:dyDescent="0.25">
      <c r="A231" s="284" t="s">
        <v>218</v>
      </c>
      <c r="B231" s="284"/>
      <c r="C231" s="284"/>
      <c r="D231" s="284"/>
      <c r="E231" s="284"/>
      <c r="F231" s="284"/>
      <c r="G231" s="284"/>
      <c r="H231" s="284"/>
      <c r="I231" s="284"/>
      <c r="J231" s="284"/>
      <c r="K231" s="284"/>
      <c r="L231" s="284"/>
      <c r="M231" s="284"/>
      <c r="N231" s="284"/>
      <c r="O231" s="284"/>
      <c r="P231" s="284"/>
      <c r="Q231" s="284"/>
      <c r="R231" s="154" t="str">
        <f>BZ231</f>
        <v/>
      </c>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295"/>
      <c r="BH231" s="296"/>
      <c r="BI231" s="296"/>
      <c r="BJ231" s="296"/>
      <c r="BK231" s="296"/>
      <c r="BL231" s="296"/>
      <c r="BM231" s="296"/>
      <c r="BN231" s="296"/>
      <c r="BO231" s="296"/>
      <c r="BP231" s="296"/>
      <c r="BQ231" s="296"/>
      <c r="BR231" s="296"/>
      <c r="BS231" s="296"/>
      <c r="BT231" s="296"/>
      <c r="BU231" s="296"/>
      <c r="BV231" s="296"/>
      <c r="BW231" s="297"/>
      <c r="BX231" s="7"/>
      <c r="BY231" s="147"/>
      <c r="BZ231" s="158" t="str">
        <f>IF(CB231&gt;0,CA231/CB231,"")</f>
        <v/>
      </c>
      <c r="CA231" s="166">
        <f>SUM(CD231:DQ231)</f>
        <v>0</v>
      </c>
      <c r="CB231" s="166">
        <f>SUM(DS231:FF231)</f>
        <v>0</v>
      </c>
      <c r="CD231" s="166">
        <f t="shared" ref="CD231:CM234" si="1667">IF(AND(S231="Y",DS231&gt;0),1,0)</f>
        <v>0</v>
      </c>
      <c r="CE231" s="166">
        <f t="shared" si="1667"/>
        <v>0</v>
      </c>
      <c r="CF231" s="166">
        <f t="shared" si="1667"/>
        <v>0</v>
      </c>
      <c r="CG231" s="166">
        <f t="shared" si="1667"/>
        <v>0</v>
      </c>
      <c r="CH231" s="166">
        <f t="shared" si="1667"/>
        <v>0</v>
      </c>
      <c r="CI231" s="166">
        <f t="shared" si="1667"/>
        <v>0</v>
      </c>
      <c r="CJ231" s="166">
        <f t="shared" si="1667"/>
        <v>0</v>
      </c>
      <c r="CK231" s="166">
        <f t="shared" si="1667"/>
        <v>0</v>
      </c>
      <c r="CL231" s="166">
        <f t="shared" si="1667"/>
        <v>0</v>
      </c>
      <c r="CM231" s="166">
        <f t="shared" si="1667"/>
        <v>0</v>
      </c>
      <c r="CN231" s="166">
        <f t="shared" ref="CN231:CW234" si="1668">IF(AND(AC231="Y",EC231&gt;0),1,0)</f>
        <v>0</v>
      </c>
      <c r="CO231" s="166">
        <f t="shared" si="1668"/>
        <v>0</v>
      </c>
      <c r="CP231" s="166">
        <f t="shared" si="1668"/>
        <v>0</v>
      </c>
      <c r="CQ231" s="166">
        <f t="shared" si="1668"/>
        <v>0</v>
      </c>
      <c r="CR231" s="166">
        <f t="shared" si="1668"/>
        <v>0</v>
      </c>
      <c r="CS231" s="166">
        <f t="shared" si="1668"/>
        <v>0</v>
      </c>
      <c r="CT231" s="166">
        <f t="shared" si="1668"/>
        <v>0</v>
      </c>
      <c r="CU231" s="166">
        <f t="shared" si="1668"/>
        <v>0</v>
      </c>
      <c r="CV231" s="166">
        <f t="shared" si="1668"/>
        <v>0</v>
      </c>
      <c r="CW231" s="166">
        <f t="shared" si="1668"/>
        <v>0</v>
      </c>
      <c r="CX231" s="166">
        <f t="shared" ref="CX231:DG234" si="1669">IF(AND(AM231="Y",EM231&gt;0),1,0)</f>
        <v>0</v>
      </c>
      <c r="CY231" s="166">
        <f t="shared" si="1669"/>
        <v>0</v>
      </c>
      <c r="CZ231" s="166">
        <f t="shared" si="1669"/>
        <v>0</v>
      </c>
      <c r="DA231" s="166">
        <f t="shared" si="1669"/>
        <v>0</v>
      </c>
      <c r="DB231" s="166">
        <f t="shared" si="1669"/>
        <v>0</v>
      </c>
      <c r="DC231" s="166">
        <f t="shared" si="1669"/>
        <v>0</v>
      </c>
      <c r="DD231" s="166">
        <f t="shared" si="1669"/>
        <v>0</v>
      </c>
      <c r="DE231" s="166">
        <f t="shared" si="1669"/>
        <v>0</v>
      </c>
      <c r="DF231" s="166">
        <f t="shared" si="1669"/>
        <v>0</v>
      </c>
      <c r="DG231" s="166">
        <f t="shared" si="1669"/>
        <v>0</v>
      </c>
      <c r="DH231" s="166">
        <f t="shared" ref="DH231:DQ234" si="1670">IF(AND(AW231="Y",EW231&gt;0),1,0)</f>
        <v>0</v>
      </c>
      <c r="DI231" s="166">
        <f t="shared" si="1670"/>
        <v>0</v>
      </c>
      <c r="DJ231" s="166">
        <f t="shared" si="1670"/>
        <v>0</v>
      </c>
      <c r="DK231" s="166">
        <f t="shared" si="1670"/>
        <v>0</v>
      </c>
      <c r="DL231" s="166">
        <f t="shared" si="1670"/>
        <v>0</v>
      </c>
      <c r="DM231" s="166">
        <f t="shared" si="1670"/>
        <v>0</v>
      </c>
      <c r="DN231" s="166">
        <f t="shared" si="1670"/>
        <v>0</v>
      </c>
      <c r="DO231" s="166">
        <f t="shared" si="1670"/>
        <v>0</v>
      </c>
      <c r="DP231" s="166">
        <f t="shared" si="1670"/>
        <v>0</v>
      </c>
      <c r="DQ231" s="166">
        <f t="shared" si="1670"/>
        <v>0</v>
      </c>
      <c r="DS231" s="166">
        <f t="shared" ref="DS231:FF231" si="1671">IF(AND(S$10&gt;0,S$228="Y",S231&lt;&gt;"N/A"),1,0)</f>
        <v>0</v>
      </c>
      <c r="DT231" s="166">
        <f t="shared" si="1671"/>
        <v>0</v>
      </c>
      <c r="DU231" s="166">
        <f t="shared" si="1671"/>
        <v>0</v>
      </c>
      <c r="DV231" s="166">
        <f t="shared" si="1671"/>
        <v>0</v>
      </c>
      <c r="DW231" s="166">
        <f t="shared" si="1671"/>
        <v>0</v>
      </c>
      <c r="DX231" s="166">
        <f t="shared" si="1671"/>
        <v>0</v>
      </c>
      <c r="DY231" s="166">
        <f t="shared" si="1671"/>
        <v>0</v>
      </c>
      <c r="DZ231" s="166">
        <f t="shared" si="1671"/>
        <v>0</v>
      </c>
      <c r="EA231" s="166">
        <f t="shared" si="1671"/>
        <v>0</v>
      </c>
      <c r="EB231" s="166">
        <f t="shared" si="1671"/>
        <v>0</v>
      </c>
      <c r="EC231" s="166">
        <f t="shared" si="1671"/>
        <v>0</v>
      </c>
      <c r="ED231" s="166">
        <f t="shared" si="1671"/>
        <v>0</v>
      </c>
      <c r="EE231" s="166">
        <f t="shared" si="1671"/>
        <v>0</v>
      </c>
      <c r="EF231" s="166">
        <f t="shared" si="1671"/>
        <v>0</v>
      </c>
      <c r="EG231" s="166">
        <f t="shared" si="1671"/>
        <v>0</v>
      </c>
      <c r="EH231" s="166">
        <f t="shared" si="1671"/>
        <v>0</v>
      </c>
      <c r="EI231" s="166">
        <f t="shared" si="1671"/>
        <v>0</v>
      </c>
      <c r="EJ231" s="166">
        <f t="shared" si="1671"/>
        <v>0</v>
      </c>
      <c r="EK231" s="166">
        <f t="shared" si="1671"/>
        <v>0</v>
      </c>
      <c r="EL231" s="166">
        <f t="shared" si="1671"/>
        <v>0</v>
      </c>
      <c r="EM231" s="166">
        <f t="shared" si="1671"/>
        <v>0</v>
      </c>
      <c r="EN231" s="166">
        <f t="shared" si="1671"/>
        <v>0</v>
      </c>
      <c r="EO231" s="166">
        <f t="shared" si="1671"/>
        <v>0</v>
      </c>
      <c r="EP231" s="166">
        <f t="shared" si="1671"/>
        <v>0</v>
      </c>
      <c r="EQ231" s="166">
        <f t="shared" si="1671"/>
        <v>0</v>
      </c>
      <c r="ER231" s="166">
        <f t="shared" si="1671"/>
        <v>0</v>
      </c>
      <c r="ES231" s="166">
        <f t="shared" si="1671"/>
        <v>0</v>
      </c>
      <c r="ET231" s="166">
        <f t="shared" si="1671"/>
        <v>0</v>
      </c>
      <c r="EU231" s="166">
        <f t="shared" si="1671"/>
        <v>0</v>
      </c>
      <c r="EV231" s="166">
        <f t="shared" si="1671"/>
        <v>0</v>
      </c>
      <c r="EW231" s="166">
        <f t="shared" si="1671"/>
        <v>0</v>
      </c>
      <c r="EX231" s="166">
        <f t="shared" si="1671"/>
        <v>0</v>
      </c>
      <c r="EY231" s="166">
        <f t="shared" si="1671"/>
        <v>0</v>
      </c>
      <c r="EZ231" s="166">
        <f t="shared" si="1671"/>
        <v>0</v>
      </c>
      <c r="FA231" s="166">
        <f t="shared" si="1671"/>
        <v>0</v>
      </c>
      <c r="FB231" s="166">
        <f t="shared" si="1671"/>
        <v>0</v>
      </c>
      <c r="FC231" s="166">
        <f t="shared" si="1671"/>
        <v>0</v>
      </c>
      <c r="FD231" s="166">
        <f t="shared" si="1671"/>
        <v>0</v>
      </c>
      <c r="FE231" s="166">
        <f t="shared" si="1671"/>
        <v>0</v>
      </c>
      <c r="FF231" s="166">
        <f t="shared" si="1671"/>
        <v>0</v>
      </c>
      <c r="FH231" s="166">
        <f>IF(AND(S231&lt;&gt;"",DS231=1),1,0)</f>
        <v>0</v>
      </c>
      <c r="FI231" s="166">
        <f t="shared" ref="FI231:FX234" si="1672">IF(AND(T231&lt;&gt;"",DT231=1),1,0)</f>
        <v>0</v>
      </c>
      <c r="FJ231" s="166">
        <f t="shared" si="1672"/>
        <v>0</v>
      </c>
      <c r="FK231" s="166">
        <f t="shared" si="1672"/>
        <v>0</v>
      </c>
      <c r="FL231" s="166">
        <f t="shared" si="1672"/>
        <v>0</v>
      </c>
      <c r="FM231" s="166">
        <f t="shared" si="1672"/>
        <v>0</v>
      </c>
      <c r="FN231" s="166">
        <f t="shared" si="1672"/>
        <v>0</v>
      </c>
      <c r="FO231" s="166">
        <f t="shared" si="1672"/>
        <v>0</v>
      </c>
      <c r="FP231" s="166">
        <f t="shared" si="1672"/>
        <v>0</v>
      </c>
      <c r="FQ231" s="166">
        <f t="shared" si="1672"/>
        <v>0</v>
      </c>
      <c r="FR231" s="166">
        <f t="shared" si="1672"/>
        <v>0</v>
      </c>
      <c r="FS231" s="166">
        <f t="shared" si="1672"/>
        <v>0</v>
      </c>
      <c r="FT231" s="166">
        <f t="shared" si="1672"/>
        <v>0</v>
      </c>
      <c r="FU231" s="166">
        <f t="shared" si="1672"/>
        <v>0</v>
      </c>
      <c r="FV231" s="166">
        <f t="shared" si="1672"/>
        <v>0</v>
      </c>
      <c r="FW231" s="166">
        <f t="shared" si="1672"/>
        <v>0</v>
      </c>
      <c r="FX231" s="166">
        <f t="shared" si="1672"/>
        <v>0</v>
      </c>
      <c r="FY231" s="166">
        <f t="shared" ref="FY231:FY234" si="1673">IF(AND(AJ231&lt;&gt;"",EJ231=1),1,0)</f>
        <v>0</v>
      </c>
      <c r="FZ231" s="166">
        <f t="shared" ref="FZ231:FZ234" si="1674">IF(AND(AK231&lt;&gt;"",EK231=1),1,0)</f>
        <v>0</v>
      </c>
      <c r="GA231" s="166">
        <f t="shared" ref="GA231:GA234" si="1675">IF(AND(AL231&lt;&gt;"",EL231=1),1,0)</f>
        <v>0</v>
      </c>
      <c r="GB231" s="166">
        <f t="shared" ref="GB231:GB234" si="1676">IF(AND(AM231&lt;&gt;"",EM231=1),1,0)</f>
        <v>0</v>
      </c>
      <c r="GC231" s="166">
        <f t="shared" ref="GC231:GC234" si="1677">IF(AND(AN231&lt;&gt;"",EN231=1),1,0)</f>
        <v>0</v>
      </c>
      <c r="GD231" s="166">
        <f t="shared" ref="GD231:GD234" si="1678">IF(AND(AO231&lt;&gt;"",EO231=1),1,0)</f>
        <v>0</v>
      </c>
      <c r="GE231" s="166">
        <f t="shared" ref="GE231:GE234" si="1679">IF(AND(AP231&lt;&gt;"",EP231=1),1,0)</f>
        <v>0</v>
      </c>
      <c r="GF231" s="166">
        <f t="shared" ref="GF231:GF234" si="1680">IF(AND(AQ231&lt;&gt;"",EQ231=1),1,0)</f>
        <v>0</v>
      </c>
      <c r="GG231" s="166">
        <f t="shared" ref="GG231:GG234" si="1681">IF(AND(AR231&lt;&gt;"",ER231=1),1,0)</f>
        <v>0</v>
      </c>
      <c r="GH231" s="166">
        <f t="shared" ref="GH231:GH234" si="1682">IF(AND(AS231&lt;&gt;"",ES231=1),1,0)</f>
        <v>0</v>
      </c>
      <c r="GI231" s="166">
        <f t="shared" ref="GI231:GI234" si="1683">IF(AND(AT231&lt;&gt;"",ET231=1),1,0)</f>
        <v>0</v>
      </c>
      <c r="GJ231" s="166">
        <f t="shared" ref="GJ231:GJ234" si="1684">IF(AND(AU231&lt;&gt;"",EU231=1),1,0)</f>
        <v>0</v>
      </c>
      <c r="GK231" s="166">
        <f t="shared" ref="GK231:GK234" si="1685">IF(AND(AV231&lt;&gt;"",EV231=1),1,0)</f>
        <v>0</v>
      </c>
      <c r="GL231" s="166">
        <f t="shared" ref="GL231:GL234" si="1686">IF(AND(AW231&lt;&gt;"",EW231=1),1,0)</f>
        <v>0</v>
      </c>
      <c r="GM231" s="166">
        <f t="shared" ref="GM231:GM234" si="1687">IF(AND(AX231&lt;&gt;"",EX231=1),1,0)</f>
        <v>0</v>
      </c>
      <c r="GN231" s="166">
        <f t="shared" ref="GN231:GN234" si="1688">IF(AND(AY231&lt;&gt;"",EY231=1),1,0)</f>
        <v>0</v>
      </c>
      <c r="GO231" s="166">
        <f t="shared" ref="GO231:GO234" si="1689">IF(AND(AZ231&lt;&gt;"",EZ231=1),1,0)</f>
        <v>0</v>
      </c>
      <c r="GP231" s="166">
        <f t="shared" ref="GP231:GP234" si="1690">IF(AND(BA231&lt;&gt;"",FA231=1),1,0)</f>
        <v>0</v>
      </c>
      <c r="GQ231" s="166">
        <f t="shared" ref="GQ231:GQ234" si="1691">IF(AND(BB231&lt;&gt;"",FB231=1),1,0)</f>
        <v>0</v>
      </c>
      <c r="GR231" s="166">
        <f t="shared" ref="GR231:GR234" si="1692">IF(AND(BC231&lt;&gt;"",FC231=1),1,0)</f>
        <v>0</v>
      </c>
      <c r="GS231" s="166">
        <f t="shared" ref="GS231:GS234" si="1693">IF(AND(BD231&lt;&gt;"",FD231=1),1,0)</f>
        <v>0</v>
      </c>
      <c r="GT231" s="166">
        <f t="shared" ref="GT231:GT234" si="1694">IF(AND(BE231&lt;&gt;"",FE231=1),1,0)</f>
        <v>0</v>
      </c>
      <c r="GU231" s="166">
        <f t="shared" ref="GU231:GU234" si="1695">IF(AND(BF231&lt;&gt;"",FF231=1),1,0)</f>
        <v>0</v>
      </c>
      <c r="GW231" s="166">
        <f t="shared" ref="GW231:IC234" si="1696">IF(AND(FH231=1,DS231=1,CD231=0),1,0)</f>
        <v>0</v>
      </c>
      <c r="GX231" s="166">
        <f t="shared" si="1696"/>
        <v>0</v>
      </c>
      <c r="GY231" s="166">
        <f t="shared" si="1696"/>
        <v>0</v>
      </c>
      <c r="GZ231" s="166">
        <f t="shared" si="1696"/>
        <v>0</v>
      </c>
      <c r="HA231" s="166">
        <f t="shared" si="1696"/>
        <v>0</v>
      </c>
      <c r="HB231" s="166">
        <f t="shared" si="1696"/>
        <v>0</v>
      </c>
      <c r="HC231" s="166">
        <f t="shared" si="1696"/>
        <v>0</v>
      </c>
      <c r="HD231" s="166">
        <f t="shared" si="1696"/>
        <v>0</v>
      </c>
      <c r="HE231" s="166">
        <f t="shared" si="1696"/>
        <v>0</v>
      </c>
      <c r="HF231" s="166">
        <f t="shared" si="1696"/>
        <v>0</v>
      </c>
      <c r="HG231" s="166">
        <f t="shared" si="1696"/>
        <v>0</v>
      </c>
      <c r="HH231" s="166">
        <f t="shared" si="1696"/>
        <v>0</v>
      </c>
      <c r="HI231" s="166">
        <f t="shared" si="1696"/>
        <v>0</v>
      </c>
      <c r="HJ231" s="166">
        <f t="shared" si="1696"/>
        <v>0</v>
      </c>
      <c r="HK231" s="166">
        <f t="shared" si="1696"/>
        <v>0</v>
      </c>
      <c r="HL231" s="166">
        <f t="shared" si="1696"/>
        <v>0</v>
      </c>
      <c r="HM231" s="166">
        <f t="shared" si="1696"/>
        <v>0</v>
      </c>
      <c r="HN231" s="166">
        <f t="shared" si="1696"/>
        <v>0</v>
      </c>
      <c r="HO231" s="166">
        <f t="shared" si="1696"/>
        <v>0</v>
      </c>
      <c r="HP231" s="166">
        <f t="shared" si="1696"/>
        <v>0</v>
      </c>
      <c r="HQ231" s="166">
        <f t="shared" si="1696"/>
        <v>0</v>
      </c>
      <c r="HR231" s="166">
        <f t="shared" si="1696"/>
        <v>0</v>
      </c>
      <c r="HS231" s="166">
        <f t="shared" si="1696"/>
        <v>0</v>
      </c>
      <c r="HT231" s="166">
        <f t="shared" si="1696"/>
        <v>0</v>
      </c>
      <c r="HU231" s="166">
        <f t="shared" si="1696"/>
        <v>0</v>
      </c>
      <c r="HV231" s="166">
        <f t="shared" si="1696"/>
        <v>0</v>
      </c>
      <c r="HW231" s="166">
        <f t="shared" si="1696"/>
        <v>0</v>
      </c>
      <c r="HX231" s="166">
        <f t="shared" si="1696"/>
        <v>0</v>
      </c>
      <c r="HY231" s="166">
        <f t="shared" si="1696"/>
        <v>0</v>
      </c>
      <c r="HZ231" s="166">
        <f t="shared" si="1696"/>
        <v>0</v>
      </c>
      <c r="IA231" s="166">
        <f t="shared" si="1696"/>
        <v>0</v>
      </c>
      <c r="IB231" s="166">
        <f t="shared" si="1696"/>
        <v>0</v>
      </c>
      <c r="IC231" s="166">
        <f t="shared" si="1696"/>
        <v>0</v>
      </c>
      <c r="ID231" s="166">
        <f t="shared" ref="ID231:ID234" si="1697">IF(AND(GO231=1,EZ231=1,DK231=0),1,0)</f>
        <v>0</v>
      </c>
      <c r="IE231" s="166">
        <f t="shared" ref="IE231:IE234" si="1698">IF(AND(GP231=1,FA231=1,DL231=0),1,0)</f>
        <v>0</v>
      </c>
      <c r="IF231" s="166">
        <f t="shared" ref="IF231:IF234" si="1699">IF(AND(GQ231=1,FB231=1,DM231=0),1,0)</f>
        <v>0</v>
      </c>
      <c r="IG231" s="166">
        <f t="shared" ref="IG231:IG234" si="1700">IF(AND(GR231=1,FC231=1,DN231=0),1,0)</f>
        <v>0</v>
      </c>
      <c r="IH231" s="166">
        <f t="shared" ref="IH231:IH234" si="1701">IF(AND(GS231=1,FD231=1,DO231=0),1,0)</f>
        <v>0</v>
      </c>
      <c r="II231" s="166">
        <f t="shared" ref="II231:II234" si="1702">IF(AND(GT231=1,FE231=1,DP231=0),1,0)</f>
        <v>0</v>
      </c>
      <c r="IJ231" s="166">
        <f t="shared" ref="IJ231:IJ234" si="1703">IF(AND(GU231=1,FF231=1,DQ231=0),1,0)</f>
        <v>0</v>
      </c>
      <c r="IL231" s="166">
        <f t="shared" ref="IL231:IU234" si="1704">IF(GW231=1,1,0)</f>
        <v>0</v>
      </c>
      <c r="IM231" s="166">
        <f t="shared" si="1704"/>
        <v>0</v>
      </c>
      <c r="IN231" s="166">
        <f t="shared" si="1704"/>
        <v>0</v>
      </c>
      <c r="IO231" s="166">
        <f t="shared" si="1704"/>
        <v>0</v>
      </c>
      <c r="IP231" s="166">
        <f t="shared" si="1704"/>
        <v>0</v>
      </c>
      <c r="IQ231" s="166">
        <f t="shared" si="1704"/>
        <v>0</v>
      </c>
      <c r="IR231" s="166">
        <f t="shared" si="1704"/>
        <v>0</v>
      </c>
      <c r="IS231" s="166">
        <f t="shared" si="1704"/>
        <v>0</v>
      </c>
      <c r="IT231" s="166">
        <f t="shared" si="1704"/>
        <v>0</v>
      </c>
      <c r="IU231" s="166">
        <f t="shared" si="1704"/>
        <v>0</v>
      </c>
      <c r="IV231" s="166">
        <f t="shared" ref="IV231:JE234" si="1705">IF(HG231=1,1,0)</f>
        <v>0</v>
      </c>
      <c r="IW231" s="166">
        <f t="shared" si="1705"/>
        <v>0</v>
      </c>
      <c r="IX231" s="166">
        <f t="shared" si="1705"/>
        <v>0</v>
      </c>
      <c r="IY231" s="166">
        <f t="shared" si="1705"/>
        <v>0</v>
      </c>
      <c r="IZ231" s="166">
        <f t="shared" si="1705"/>
        <v>0</v>
      </c>
      <c r="JA231" s="166">
        <f t="shared" si="1705"/>
        <v>0</v>
      </c>
      <c r="JB231" s="166">
        <f t="shared" si="1705"/>
        <v>0</v>
      </c>
      <c r="JC231" s="166">
        <f t="shared" si="1705"/>
        <v>0</v>
      </c>
      <c r="JD231" s="166">
        <f t="shared" si="1705"/>
        <v>0</v>
      </c>
      <c r="JE231" s="166">
        <f t="shared" si="1705"/>
        <v>0</v>
      </c>
      <c r="JF231" s="166">
        <f t="shared" ref="JF231:JO234" si="1706">IF(HQ231=1,1,0)</f>
        <v>0</v>
      </c>
      <c r="JG231" s="166">
        <f t="shared" si="1706"/>
        <v>0</v>
      </c>
      <c r="JH231" s="166">
        <f t="shared" si="1706"/>
        <v>0</v>
      </c>
      <c r="JI231" s="166">
        <f t="shared" si="1706"/>
        <v>0</v>
      </c>
      <c r="JJ231" s="166">
        <f t="shared" si="1706"/>
        <v>0</v>
      </c>
      <c r="JK231" s="166">
        <f t="shared" si="1706"/>
        <v>0</v>
      </c>
      <c r="JL231" s="166">
        <f t="shared" si="1706"/>
        <v>0</v>
      </c>
      <c r="JM231" s="166">
        <f t="shared" si="1706"/>
        <v>0</v>
      </c>
      <c r="JN231" s="166">
        <f t="shared" si="1706"/>
        <v>0</v>
      </c>
      <c r="JO231" s="166">
        <f t="shared" si="1706"/>
        <v>0</v>
      </c>
      <c r="JP231" s="166">
        <f t="shared" ref="JP231:JY234" si="1707">IF(IA231=1,1,0)</f>
        <v>0</v>
      </c>
      <c r="JQ231" s="166">
        <f t="shared" si="1707"/>
        <v>0</v>
      </c>
      <c r="JR231" s="166">
        <f t="shared" si="1707"/>
        <v>0</v>
      </c>
      <c r="JS231" s="166">
        <f t="shared" si="1707"/>
        <v>0</v>
      </c>
      <c r="JT231" s="166">
        <f t="shared" si="1707"/>
        <v>0</v>
      </c>
      <c r="JU231" s="166">
        <f t="shared" si="1707"/>
        <v>0</v>
      </c>
      <c r="JV231" s="166">
        <f t="shared" si="1707"/>
        <v>0</v>
      </c>
      <c r="JW231" s="166">
        <f t="shared" si="1707"/>
        <v>0</v>
      </c>
      <c r="JX231" s="166">
        <f t="shared" si="1707"/>
        <v>0</v>
      </c>
      <c r="JY231" s="166">
        <f t="shared" si="1707"/>
        <v>0</v>
      </c>
      <c r="JZ231" s="167" t="str">
        <f>IF(MAX(IL231:JY231)=1,CONCATENATE("If no, insufficient documentation of costs for which housing assistance is provided."),"")</f>
        <v/>
      </c>
    </row>
    <row r="232" spans="1:286" ht="12.95" customHeight="1" x14ac:dyDescent="0.25">
      <c r="A232" s="289" t="s">
        <v>376</v>
      </c>
      <c r="B232" s="289"/>
      <c r="C232" s="289"/>
      <c r="D232" s="289"/>
      <c r="E232" s="289"/>
      <c r="F232" s="289"/>
      <c r="G232" s="289"/>
      <c r="H232" s="289"/>
      <c r="I232" s="289"/>
      <c r="J232" s="289"/>
      <c r="K232" s="289"/>
      <c r="L232" s="289"/>
      <c r="M232" s="289"/>
      <c r="N232" s="289"/>
      <c r="O232" s="289"/>
      <c r="P232" s="289"/>
      <c r="Q232" s="289"/>
      <c r="R232" s="154" t="str">
        <f>BZ232</f>
        <v/>
      </c>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298"/>
      <c r="BH232" s="299"/>
      <c r="BI232" s="299"/>
      <c r="BJ232" s="299"/>
      <c r="BK232" s="299"/>
      <c r="BL232" s="299"/>
      <c r="BM232" s="299"/>
      <c r="BN232" s="299"/>
      <c r="BO232" s="299"/>
      <c r="BP232" s="299"/>
      <c r="BQ232" s="299"/>
      <c r="BR232" s="299"/>
      <c r="BS232" s="299"/>
      <c r="BT232" s="299"/>
      <c r="BU232" s="299"/>
      <c r="BV232" s="299"/>
      <c r="BW232" s="300"/>
      <c r="BX232" s="7"/>
      <c r="BY232" s="151"/>
      <c r="BZ232" s="158" t="str">
        <f>IF(CB232&gt;0,CA232/CB232,"")</f>
        <v/>
      </c>
      <c r="CA232" s="166">
        <f>SUM(CD232:DQ232)</f>
        <v>0</v>
      </c>
      <c r="CB232" s="166">
        <f>SUM(DS232:FF232)</f>
        <v>0</v>
      </c>
      <c r="CD232" s="166">
        <f t="shared" si="1667"/>
        <v>0</v>
      </c>
      <c r="CE232" s="166">
        <f t="shared" si="1667"/>
        <v>0</v>
      </c>
      <c r="CF232" s="166">
        <f t="shared" si="1667"/>
        <v>0</v>
      </c>
      <c r="CG232" s="166">
        <f t="shared" si="1667"/>
        <v>0</v>
      </c>
      <c r="CH232" s="166">
        <f t="shared" si="1667"/>
        <v>0</v>
      </c>
      <c r="CI232" s="166">
        <f t="shared" si="1667"/>
        <v>0</v>
      </c>
      <c r="CJ232" s="166">
        <f t="shared" si="1667"/>
        <v>0</v>
      </c>
      <c r="CK232" s="166">
        <f t="shared" si="1667"/>
        <v>0</v>
      </c>
      <c r="CL232" s="166">
        <f t="shared" si="1667"/>
        <v>0</v>
      </c>
      <c r="CM232" s="166">
        <f t="shared" si="1667"/>
        <v>0</v>
      </c>
      <c r="CN232" s="166">
        <f t="shared" si="1668"/>
        <v>0</v>
      </c>
      <c r="CO232" s="166">
        <f t="shared" si="1668"/>
        <v>0</v>
      </c>
      <c r="CP232" s="166">
        <f t="shared" si="1668"/>
        <v>0</v>
      </c>
      <c r="CQ232" s="166">
        <f t="shared" si="1668"/>
        <v>0</v>
      </c>
      <c r="CR232" s="166">
        <f t="shared" si="1668"/>
        <v>0</v>
      </c>
      <c r="CS232" s="166">
        <f t="shared" si="1668"/>
        <v>0</v>
      </c>
      <c r="CT232" s="166">
        <f t="shared" si="1668"/>
        <v>0</v>
      </c>
      <c r="CU232" s="166">
        <f t="shared" si="1668"/>
        <v>0</v>
      </c>
      <c r="CV232" s="166">
        <f t="shared" si="1668"/>
        <v>0</v>
      </c>
      <c r="CW232" s="166">
        <f t="shared" si="1668"/>
        <v>0</v>
      </c>
      <c r="CX232" s="166">
        <f t="shared" si="1669"/>
        <v>0</v>
      </c>
      <c r="CY232" s="166">
        <f t="shared" si="1669"/>
        <v>0</v>
      </c>
      <c r="CZ232" s="166">
        <f t="shared" si="1669"/>
        <v>0</v>
      </c>
      <c r="DA232" s="166">
        <f t="shared" si="1669"/>
        <v>0</v>
      </c>
      <c r="DB232" s="166">
        <f t="shared" si="1669"/>
        <v>0</v>
      </c>
      <c r="DC232" s="166">
        <f t="shared" si="1669"/>
        <v>0</v>
      </c>
      <c r="DD232" s="166">
        <f t="shared" si="1669"/>
        <v>0</v>
      </c>
      <c r="DE232" s="166">
        <f t="shared" si="1669"/>
        <v>0</v>
      </c>
      <c r="DF232" s="166">
        <f t="shared" si="1669"/>
        <v>0</v>
      </c>
      <c r="DG232" s="166">
        <f t="shared" si="1669"/>
        <v>0</v>
      </c>
      <c r="DH232" s="166">
        <f t="shared" si="1670"/>
        <v>0</v>
      </c>
      <c r="DI232" s="166">
        <f t="shared" si="1670"/>
        <v>0</v>
      </c>
      <c r="DJ232" s="166">
        <f t="shared" si="1670"/>
        <v>0</v>
      </c>
      <c r="DK232" s="166">
        <f t="shared" si="1670"/>
        <v>0</v>
      </c>
      <c r="DL232" s="166">
        <f t="shared" si="1670"/>
        <v>0</v>
      </c>
      <c r="DM232" s="166">
        <f t="shared" si="1670"/>
        <v>0</v>
      </c>
      <c r="DN232" s="166">
        <f t="shared" si="1670"/>
        <v>0</v>
      </c>
      <c r="DO232" s="166">
        <f t="shared" si="1670"/>
        <v>0</v>
      </c>
      <c r="DP232" s="166">
        <f t="shared" si="1670"/>
        <v>0</v>
      </c>
      <c r="DQ232" s="166">
        <f t="shared" si="1670"/>
        <v>0</v>
      </c>
      <c r="DS232" s="166">
        <f t="shared" ref="DS232:EB234" si="1708">IF(AND(S$10&gt;0,S$228="Y",S$231&lt;&gt;"N/A",S232&lt;&gt;"N/A"),1,0)</f>
        <v>0</v>
      </c>
      <c r="DT232" s="166">
        <f t="shared" si="1708"/>
        <v>0</v>
      </c>
      <c r="DU232" s="166">
        <f t="shared" si="1708"/>
        <v>0</v>
      </c>
      <c r="DV232" s="166">
        <f t="shared" si="1708"/>
        <v>0</v>
      </c>
      <c r="DW232" s="166">
        <f t="shared" si="1708"/>
        <v>0</v>
      </c>
      <c r="DX232" s="166">
        <f t="shared" si="1708"/>
        <v>0</v>
      </c>
      <c r="DY232" s="166">
        <f t="shared" si="1708"/>
        <v>0</v>
      </c>
      <c r="DZ232" s="166">
        <f t="shared" si="1708"/>
        <v>0</v>
      </c>
      <c r="EA232" s="166">
        <f t="shared" si="1708"/>
        <v>0</v>
      </c>
      <c r="EB232" s="166">
        <f t="shared" si="1708"/>
        <v>0</v>
      </c>
      <c r="EC232" s="166">
        <f t="shared" ref="EC232:EL234" si="1709">IF(AND(AC$10&gt;0,AC$228="Y",AC$231&lt;&gt;"N/A",AC232&lt;&gt;"N/A"),1,0)</f>
        <v>0</v>
      </c>
      <c r="ED232" s="166">
        <f t="shared" si="1709"/>
        <v>0</v>
      </c>
      <c r="EE232" s="166">
        <f t="shared" si="1709"/>
        <v>0</v>
      </c>
      <c r="EF232" s="166">
        <f t="shared" si="1709"/>
        <v>0</v>
      </c>
      <c r="EG232" s="166">
        <f t="shared" si="1709"/>
        <v>0</v>
      </c>
      <c r="EH232" s="166">
        <f t="shared" si="1709"/>
        <v>0</v>
      </c>
      <c r="EI232" s="166">
        <f t="shared" si="1709"/>
        <v>0</v>
      </c>
      <c r="EJ232" s="166">
        <f t="shared" si="1709"/>
        <v>0</v>
      </c>
      <c r="EK232" s="166">
        <f t="shared" si="1709"/>
        <v>0</v>
      </c>
      <c r="EL232" s="166">
        <f t="shared" si="1709"/>
        <v>0</v>
      </c>
      <c r="EM232" s="166">
        <f t="shared" ref="EM232:EV234" si="1710">IF(AND(AM$10&gt;0,AM$228="Y",AM$231&lt;&gt;"N/A",AM232&lt;&gt;"N/A"),1,0)</f>
        <v>0</v>
      </c>
      <c r="EN232" s="166">
        <f t="shared" si="1710"/>
        <v>0</v>
      </c>
      <c r="EO232" s="166">
        <f t="shared" si="1710"/>
        <v>0</v>
      </c>
      <c r="EP232" s="166">
        <f t="shared" si="1710"/>
        <v>0</v>
      </c>
      <c r="EQ232" s="166">
        <f t="shared" si="1710"/>
        <v>0</v>
      </c>
      <c r="ER232" s="166">
        <f t="shared" si="1710"/>
        <v>0</v>
      </c>
      <c r="ES232" s="166">
        <f t="shared" si="1710"/>
        <v>0</v>
      </c>
      <c r="ET232" s="166">
        <f t="shared" si="1710"/>
        <v>0</v>
      </c>
      <c r="EU232" s="166">
        <f t="shared" si="1710"/>
        <v>0</v>
      </c>
      <c r="EV232" s="166">
        <f t="shared" si="1710"/>
        <v>0</v>
      </c>
      <c r="EW232" s="166">
        <f t="shared" ref="EW232:FF234" si="1711">IF(AND(AW$10&gt;0,AW$228="Y",AW$231&lt;&gt;"N/A",AW232&lt;&gt;"N/A"),1,0)</f>
        <v>0</v>
      </c>
      <c r="EX232" s="166">
        <f t="shared" si="1711"/>
        <v>0</v>
      </c>
      <c r="EY232" s="166">
        <f t="shared" si="1711"/>
        <v>0</v>
      </c>
      <c r="EZ232" s="166">
        <f t="shared" si="1711"/>
        <v>0</v>
      </c>
      <c r="FA232" s="166">
        <f t="shared" si="1711"/>
        <v>0</v>
      </c>
      <c r="FB232" s="166">
        <f t="shared" si="1711"/>
        <v>0</v>
      </c>
      <c r="FC232" s="166">
        <f t="shared" si="1711"/>
        <v>0</v>
      </c>
      <c r="FD232" s="166">
        <f t="shared" si="1711"/>
        <v>0</v>
      </c>
      <c r="FE232" s="166">
        <f t="shared" si="1711"/>
        <v>0</v>
      </c>
      <c r="FF232" s="166">
        <f t="shared" si="1711"/>
        <v>0</v>
      </c>
      <c r="FH232" s="166">
        <f>IF(AND(S232&lt;&gt;"",DS232=1),1,0)</f>
        <v>0</v>
      </c>
      <c r="FI232" s="166">
        <f t="shared" si="1672"/>
        <v>0</v>
      </c>
      <c r="FJ232" s="166">
        <f t="shared" si="1672"/>
        <v>0</v>
      </c>
      <c r="FK232" s="166">
        <f t="shared" si="1672"/>
        <v>0</v>
      </c>
      <c r="FL232" s="166">
        <f t="shared" si="1672"/>
        <v>0</v>
      </c>
      <c r="FM232" s="166">
        <f t="shared" si="1672"/>
        <v>0</v>
      </c>
      <c r="FN232" s="166">
        <f t="shared" si="1672"/>
        <v>0</v>
      </c>
      <c r="FO232" s="166">
        <f t="shared" si="1672"/>
        <v>0</v>
      </c>
      <c r="FP232" s="166">
        <f t="shared" si="1672"/>
        <v>0</v>
      </c>
      <c r="FQ232" s="166">
        <f t="shared" si="1672"/>
        <v>0</v>
      </c>
      <c r="FR232" s="166">
        <f t="shared" si="1672"/>
        <v>0</v>
      </c>
      <c r="FS232" s="166">
        <f t="shared" si="1672"/>
        <v>0</v>
      </c>
      <c r="FT232" s="166">
        <f t="shared" si="1672"/>
        <v>0</v>
      </c>
      <c r="FU232" s="166">
        <f t="shared" si="1672"/>
        <v>0</v>
      </c>
      <c r="FV232" s="166">
        <f t="shared" si="1672"/>
        <v>0</v>
      </c>
      <c r="FW232" s="166">
        <f t="shared" si="1672"/>
        <v>0</v>
      </c>
      <c r="FX232" s="166">
        <f t="shared" si="1672"/>
        <v>0</v>
      </c>
      <c r="FY232" s="166">
        <f t="shared" si="1673"/>
        <v>0</v>
      </c>
      <c r="FZ232" s="166">
        <f t="shared" si="1674"/>
        <v>0</v>
      </c>
      <c r="GA232" s="166">
        <f t="shared" si="1675"/>
        <v>0</v>
      </c>
      <c r="GB232" s="166">
        <f t="shared" si="1676"/>
        <v>0</v>
      </c>
      <c r="GC232" s="166">
        <f t="shared" si="1677"/>
        <v>0</v>
      </c>
      <c r="GD232" s="166">
        <f t="shared" si="1678"/>
        <v>0</v>
      </c>
      <c r="GE232" s="166">
        <f t="shared" si="1679"/>
        <v>0</v>
      </c>
      <c r="GF232" s="166">
        <f t="shared" si="1680"/>
        <v>0</v>
      </c>
      <c r="GG232" s="166">
        <f t="shared" si="1681"/>
        <v>0</v>
      </c>
      <c r="GH232" s="166">
        <f t="shared" si="1682"/>
        <v>0</v>
      </c>
      <c r="GI232" s="166">
        <f t="shared" si="1683"/>
        <v>0</v>
      </c>
      <c r="GJ232" s="166">
        <f t="shared" si="1684"/>
        <v>0</v>
      </c>
      <c r="GK232" s="166">
        <f t="shared" si="1685"/>
        <v>0</v>
      </c>
      <c r="GL232" s="166">
        <f t="shared" si="1686"/>
        <v>0</v>
      </c>
      <c r="GM232" s="166">
        <f t="shared" si="1687"/>
        <v>0</v>
      </c>
      <c r="GN232" s="166">
        <f t="shared" si="1688"/>
        <v>0</v>
      </c>
      <c r="GO232" s="166">
        <f t="shared" si="1689"/>
        <v>0</v>
      </c>
      <c r="GP232" s="166">
        <f t="shared" si="1690"/>
        <v>0</v>
      </c>
      <c r="GQ232" s="166">
        <f t="shared" si="1691"/>
        <v>0</v>
      </c>
      <c r="GR232" s="166">
        <f t="shared" si="1692"/>
        <v>0</v>
      </c>
      <c r="GS232" s="166">
        <f t="shared" si="1693"/>
        <v>0</v>
      </c>
      <c r="GT232" s="166">
        <f t="shared" si="1694"/>
        <v>0</v>
      </c>
      <c r="GU232" s="166">
        <f t="shared" si="1695"/>
        <v>0</v>
      </c>
      <c r="GW232" s="166">
        <f t="shared" si="1696"/>
        <v>0</v>
      </c>
      <c r="GX232" s="166">
        <f t="shared" si="1696"/>
        <v>0</v>
      </c>
      <c r="GY232" s="166">
        <f t="shared" si="1696"/>
        <v>0</v>
      </c>
      <c r="GZ232" s="166">
        <f t="shared" si="1696"/>
        <v>0</v>
      </c>
      <c r="HA232" s="166">
        <f t="shared" si="1696"/>
        <v>0</v>
      </c>
      <c r="HB232" s="166">
        <f t="shared" si="1696"/>
        <v>0</v>
      </c>
      <c r="HC232" s="166">
        <f t="shared" si="1696"/>
        <v>0</v>
      </c>
      <c r="HD232" s="166">
        <f t="shared" si="1696"/>
        <v>0</v>
      </c>
      <c r="HE232" s="166">
        <f t="shared" si="1696"/>
        <v>0</v>
      </c>
      <c r="HF232" s="166">
        <f t="shared" si="1696"/>
        <v>0</v>
      </c>
      <c r="HG232" s="166">
        <f t="shared" si="1696"/>
        <v>0</v>
      </c>
      <c r="HH232" s="166">
        <f t="shared" si="1696"/>
        <v>0</v>
      </c>
      <c r="HI232" s="166">
        <f t="shared" si="1696"/>
        <v>0</v>
      </c>
      <c r="HJ232" s="166">
        <f t="shared" si="1696"/>
        <v>0</v>
      </c>
      <c r="HK232" s="166">
        <f t="shared" si="1696"/>
        <v>0</v>
      </c>
      <c r="HL232" s="166">
        <f t="shared" si="1696"/>
        <v>0</v>
      </c>
      <c r="HM232" s="166">
        <f t="shared" si="1696"/>
        <v>0</v>
      </c>
      <c r="HN232" s="166">
        <f t="shared" si="1696"/>
        <v>0</v>
      </c>
      <c r="HO232" s="166">
        <f t="shared" si="1696"/>
        <v>0</v>
      </c>
      <c r="HP232" s="166">
        <f t="shared" si="1696"/>
        <v>0</v>
      </c>
      <c r="HQ232" s="166">
        <f t="shared" si="1696"/>
        <v>0</v>
      </c>
      <c r="HR232" s="166">
        <f t="shared" si="1696"/>
        <v>0</v>
      </c>
      <c r="HS232" s="166">
        <f t="shared" si="1696"/>
        <v>0</v>
      </c>
      <c r="HT232" s="166">
        <f t="shared" si="1696"/>
        <v>0</v>
      </c>
      <c r="HU232" s="166">
        <f t="shared" si="1696"/>
        <v>0</v>
      </c>
      <c r="HV232" s="166">
        <f t="shared" si="1696"/>
        <v>0</v>
      </c>
      <c r="HW232" s="166">
        <f t="shared" si="1696"/>
        <v>0</v>
      </c>
      <c r="HX232" s="166">
        <f t="shared" si="1696"/>
        <v>0</v>
      </c>
      <c r="HY232" s="166">
        <f t="shared" si="1696"/>
        <v>0</v>
      </c>
      <c r="HZ232" s="166">
        <f t="shared" si="1696"/>
        <v>0</v>
      </c>
      <c r="IA232" s="166">
        <f t="shared" si="1696"/>
        <v>0</v>
      </c>
      <c r="IB232" s="166">
        <f t="shared" si="1696"/>
        <v>0</v>
      </c>
      <c r="IC232" s="166">
        <f t="shared" si="1696"/>
        <v>0</v>
      </c>
      <c r="ID232" s="166">
        <f t="shared" si="1697"/>
        <v>0</v>
      </c>
      <c r="IE232" s="166">
        <f t="shared" si="1698"/>
        <v>0</v>
      </c>
      <c r="IF232" s="166">
        <f t="shared" si="1699"/>
        <v>0</v>
      </c>
      <c r="IG232" s="166">
        <f t="shared" si="1700"/>
        <v>0</v>
      </c>
      <c r="IH232" s="166">
        <f t="shared" si="1701"/>
        <v>0</v>
      </c>
      <c r="II232" s="166">
        <f t="shared" si="1702"/>
        <v>0</v>
      </c>
      <c r="IJ232" s="166">
        <f t="shared" si="1703"/>
        <v>0</v>
      </c>
      <c r="IL232" s="166">
        <f t="shared" si="1704"/>
        <v>0</v>
      </c>
      <c r="IM232" s="166">
        <f t="shared" si="1704"/>
        <v>0</v>
      </c>
      <c r="IN232" s="166">
        <f t="shared" si="1704"/>
        <v>0</v>
      </c>
      <c r="IO232" s="166">
        <f t="shared" si="1704"/>
        <v>0</v>
      </c>
      <c r="IP232" s="166">
        <f t="shared" si="1704"/>
        <v>0</v>
      </c>
      <c r="IQ232" s="166">
        <f t="shared" si="1704"/>
        <v>0</v>
      </c>
      <c r="IR232" s="166">
        <f t="shared" si="1704"/>
        <v>0</v>
      </c>
      <c r="IS232" s="166">
        <f t="shared" si="1704"/>
        <v>0</v>
      </c>
      <c r="IT232" s="166">
        <f t="shared" si="1704"/>
        <v>0</v>
      </c>
      <c r="IU232" s="166">
        <f t="shared" si="1704"/>
        <v>0</v>
      </c>
      <c r="IV232" s="166">
        <f t="shared" si="1705"/>
        <v>0</v>
      </c>
      <c r="IW232" s="166">
        <f t="shared" si="1705"/>
        <v>0</v>
      </c>
      <c r="IX232" s="166">
        <f t="shared" si="1705"/>
        <v>0</v>
      </c>
      <c r="IY232" s="166">
        <f t="shared" si="1705"/>
        <v>0</v>
      </c>
      <c r="IZ232" s="166">
        <f t="shared" si="1705"/>
        <v>0</v>
      </c>
      <c r="JA232" s="166">
        <f t="shared" si="1705"/>
        <v>0</v>
      </c>
      <c r="JB232" s="166">
        <f t="shared" si="1705"/>
        <v>0</v>
      </c>
      <c r="JC232" s="166">
        <f t="shared" si="1705"/>
        <v>0</v>
      </c>
      <c r="JD232" s="166">
        <f t="shared" si="1705"/>
        <v>0</v>
      </c>
      <c r="JE232" s="166">
        <f t="shared" si="1705"/>
        <v>0</v>
      </c>
      <c r="JF232" s="166">
        <f t="shared" si="1706"/>
        <v>0</v>
      </c>
      <c r="JG232" s="166">
        <f t="shared" si="1706"/>
        <v>0</v>
      </c>
      <c r="JH232" s="166">
        <f t="shared" si="1706"/>
        <v>0</v>
      </c>
      <c r="JI232" s="166">
        <f t="shared" si="1706"/>
        <v>0</v>
      </c>
      <c r="JJ232" s="166">
        <f t="shared" si="1706"/>
        <v>0</v>
      </c>
      <c r="JK232" s="166">
        <f t="shared" si="1706"/>
        <v>0</v>
      </c>
      <c r="JL232" s="166">
        <f t="shared" si="1706"/>
        <v>0</v>
      </c>
      <c r="JM232" s="166">
        <f t="shared" si="1706"/>
        <v>0</v>
      </c>
      <c r="JN232" s="166">
        <f t="shared" si="1706"/>
        <v>0</v>
      </c>
      <c r="JO232" s="166">
        <f t="shared" si="1706"/>
        <v>0</v>
      </c>
      <c r="JP232" s="166">
        <f t="shared" si="1707"/>
        <v>0</v>
      </c>
      <c r="JQ232" s="166">
        <f t="shared" si="1707"/>
        <v>0</v>
      </c>
      <c r="JR232" s="166">
        <f t="shared" si="1707"/>
        <v>0</v>
      </c>
      <c r="JS232" s="166">
        <f t="shared" si="1707"/>
        <v>0</v>
      </c>
      <c r="JT232" s="166">
        <f t="shared" si="1707"/>
        <v>0</v>
      </c>
      <c r="JU232" s="166">
        <f t="shared" si="1707"/>
        <v>0</v>
      </c>
      <c r="JV232" s="166">
        <f t="shared" si="1707"/>
        <v>0</v>
      </c>
      <c r="JW232" s="166">
        <f t="shared" si="1707"/>
        <v>0</v>
      </c>
      <c r="JX232" s="166">
        <f t="shared" si="1707"/>
        <v>0</v>
      </c>
      <c r="JY232" s="166">
        <f t="shared" si="1707"/>
        <v>0</v>
      </c>
      <c r="JZ232" s="167" t="str">
        <f>IF(MAX(IL232:JY232)=1,CONCATENATE("If no, risk for providing assistance in excess of the security deposit cap."),"")</f>
        <v/>
      </c>
    </row>
    <row r="233" spans="1:286" ht="12.95" customHeight="1" x14ac:dyDescent="0.25">
      <c r="A233" s="284" t="s">
        <v>65</v>
      </c>
      <c r="B233" s="284"/>
      <c r="C233" s="284"/>
      <c r="D233" s="284"/>
      <c r="E233" s="284"/>
      <c r="F233" s="284"/>
      <c r="G233" s="284"/>
      <c r="H233" s="284"/>
      <c r="I233" s="284"/>
      <c r="J233" s="284"/>
      <c r="K233" s="284"/>
      <c r="L233" s="284"/>
      <c r="M233" s="284"/>
      <c r="N233" s="284"/>
      <c r="O233" s="284"/>
      <c r="P233" s="284"/>
      <c r="Q233" s="284"/>
      <c r="R233" s="154" t="str">
        <f>BZ233</f>
        <v/>
      </c>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298"/>
      <c r="BH233" s="299"/>
      <c r="BI233" s="299"/>
      <c r="BJ233" s="299"/>
      <c r="BK233" s="299"/>
      <c r="BL233" s="299"/>
      <c r="BM233" s="299"/>
      <c r="BN233" s="299"/>
      <c r="BO233" s="299"/>
      <c r="BP233" s="299"/>
      <c r="BQ233" s="299"/>
      <c r="BR233" s="299"/>
      <c r="BS233" s="299"/>
      <c r="BT233" s="299"/>
      <c r="BU233" s="299"/>
      <c r="BV233" s="299"/>
      <c r="BW233" s="300"/>
      <c r="BX233" s="7"/>
      <c r="BY233" s="151"/>
      <c r="BZ233" s="158" t="str">
        <f>IF(CB233&gt;0,CA233/CB233,"")</f>
        <v/>
      </c>
      <c r="CA233" s="166">
        <f>SUM(CD233:DQ233)</f>
        <v>0</v>
      </c>
      <c r="CB233" s="166">
        <f>SUM(DS233:FF233)</f>
        <v>0</v>
      </c>
      <c r="CD233" s="166">
        <f t="shared" si="1667"/>
        <v>0</v>
      </c>
      <c r="CE233" s="166">
        <f t="shared" si="1667"/>
        <v>0</v>
      </c>
      <c r="CF233" s="166">
        <f t="shared" si="1667"/>
        <v>0</v>
      </c>
      <c r="CG233" s="166">
        <f t="shared" si="1667"/>
        <v>0</v>
      </c>
      <c r="CH233" s="166">
        <f t="shared" si="1667"/>
        <v>0</v>
      </c>
      <c r="CI233" s="166">
        <f t="shared" si="1667"/>
        <v>0</v>
      </c>
      <c r="CJ233" s="166">
        <f t="shared" si="1667"/>
        <v>0</v>
      </c>
      <c r="CK233" s="166">
        <f t="shared" si="1667"/>
        <v>0</v>
      </c>
      <c r="CL233" s="166">
        <f t="shared" si="1667"/>
        <v>0</v>
      </c>
      <c r="CM233" s="166">
        <f t="shared" si="1667"/>
        <v>0</v>
      </c>
      <c r="CN233" s="166">
        <f t="shared" si="1668"/>
        <v>0</v>
      </c>
      <c r="CO233" s="166">
        <f t="shared" si="1668"/>
        <v>0</v>
      </c>
      <c r="CP233" s="166">
        <f t="shared" si="1668"/>
        <v>0</v>
      </c>
      <c r="CQ233" s="166">
        <f t="shared" si="1668"/>
        <v>0</v>
      </c>
      <c r="CR233" s="166">
        <f t="shared" si="1668"/>
        <v>0</v>
      </c>
      <c r="CS233" s="166">
        <f t="shared" si="1668"/>
        <v>0</v>
      </c>
      <c r="CT233" s="166">
        <f t="shared" si="1668"/>
        <v>0</v>
      </c>
      <c r="CU233" s="166">
        <f t="shared" si="1668"/>
        <v>0</v>
      </c>
      <c r="CV233" s="166">
        <f t="shared" si="1668"/>
        <v>0</v>
      </c>
      <c r="CW233" s="166">
        <f t="shared" si="1668"/>
        <v>0</v>
      </c>
      <c r="CX233" s="166">
        <f t="shared" si="1669"/>
        <v>0</v>
      </c>
      <c r="CY233" s="166">
        <f t="shared" si="1669"/>
        <v>0</v>
      </c>
      <c r="CZ233" s="166">
        <f t="shared" si="1669"/>
        <v>0</v>
      </c>
      <c r="DA233" s="166">
        <f t="shared" si="1669"/>
        <v>0</v>
      </c>
      <c r="DB233" s="166">
        <f t="shared" si="1669"/>
        <v>0</v>
      </c>
      <c r="DC233" s="166">
        <f t="shared" si="1669"/>
        <v>0</v>
      </c>
      <c r="DD233" s="166">
        <f t="shared" si="1669"/>
        <v>0</v>
      </c>
      <c r="DE233" s="166">
        <f t="shared" si="1669"/>
        <v>0</v>
      </c>
      <c r="DF233" s="166">
        <f t="shared" si="1669"/>
        <v>0</v>
      </c>
      <c r="DG233" s="166">
        <f t="shared" si="1669"/>
        <v>0</v>
      </c>
      <c r="DH233" s="166">
        <f t="shared" si="1670"/>
        <v>0</v>
      </c>
      <c r="DI233" s="166">
        <f t="shared" si="1670"/>
        <v>0</v>
      </c>
      <c r="DJ233" s="166">
        <f t="shared" si="1670"/>
        <v>0</v>
      </c>
      <c r="DK233" s="166">
        <f t="shared" si="1670"/>
        <v>0</v>
      </c>
      <c r="DL233" s="166">
        <f t="shared" si="1670"/>
        <v>0</v>
      </c>
      <c r="DM233" s="166">
        <f t="shared" si="1670"/>
        <v>0</v>
      </c>
      <c r="DN233" s="166">
        <f t="shared" si="1670"/>
        <v>0</v>
      </c>
      <c r="DO233" s="166">
        <f t="shared" si="1670"/>
        <v>0</v>
      </c>
      <c r="DP233" s="166">
        <f t="shared" si="1670"/>
        <v>0</v>
      </c>
      <c r="DQ233" s="166">
        <f t="shared" si="1670"/>
        <v>0</v>
      </c>
      <c r="DS233" s="166">
        <f t="shared" si="1708"/>
        <v>0</v>
      </c>
      <c r="DT233" s="166">
        <f t="shared" si="1708"/>
        <v>0</v>
      </c>
      <c r="DU233" s="166">
        <f t="shared" si="1708"/>
        <v>0</v>
      </c>
      <c r="DV233" s="166">
        <f t="shared" si="1708"/>
        <v>0</v>
      </c>
      <c r="DW233" s="166">
        <f t="shared" si="1708"/>
        <v>0</v>
      </c>
      <c r="DX233" s="166">
        <f t="shared" si="1708"/>
        <v>0</v>
      </c>
      <c r="DY233" s="166">
        <f t="shared" si="1708"/>
        <v>0</v>
      </c>
      <c r="DZ233" s="166">
        <f t="shared" si="1708"/>
        <v>0</v>
      </c>
      <c r="EA233" s="166">
        <f t="shared" si="1708"/>
        <v>0</v>
      </c>
      <c r="EB233" s="166">
        <f t="shared" si="1708"/>
        <v>0</v>
      </c>
      <c r="EC233" s="166">
        <f t="shared" si="1709"/>
        <v>0</v>
      </c>
      <c r="ED233" s="166">
        <f t="shared" si="1709"/>
        <v>0</v>
      </c>
      <c r="EE233" s="166">
        <f t="shared" si="1709"/>
        <v>0</v>
      </c>
      <c r="EF233" s="166">
        <f t="shared" si="1709"/>
        <v>0</v>
      </c>
      <c r="EG233" s="166">
        <f t="shared" si="1709"/>
        <v>0</v>
      </c>
      <c r="EH233" s="166">
        <f t="shared" si="1709"/>
        <v>0</v>
      </c>
      <c r="EI233" s="166">
        <f t="shared" si="1709"/>
        <v>0</v>
      </c>
      <c r="EJ233" s="166">
        <f t="shared" si="1709"/>
        <v>0</v>
      </c>
      <c r="EK233" s="166">
        <f t="shared" si="1709"/>
        <v>0</v>
      </c>
      <c r="EL233" s="166">
        <f t="shared" si="1709"/>
        <v>0</v>
      </c>
      <c r="EM233" s="166">
        <f t="shared" si="1710"/>
        <v>0</v>
      </c>
      <c r="EN233" s="166">
        <f t="shared" si="1710"/>
        <v>0</v>
      </c>
      <c r="EO233" s="166">
        <f t="shared" si="1710"/>
        <v>0</v>
      </c>
      <c r="EP233" s="166">
        <f t="shared" si="1710"/>
        <v>0</v>
      </c>
      <c r="EQ233" s="166">
        <f t="shared" si="1710"/>
        <v>0</v>
      </c>
      <c r="ER233" s="166">
        <f t="shared" si="1710"/>
        <v>0</v>
      </c>
      <c r="ES233" s="166">
        <f t="shared" si="1710"/>
        <v>0</v>
      </c>
      <c r="ET233" s="166">
        <f t="shared" si="1710"/>
        <v>0</v>
      </c>
      <c r="EU233" s="166">
        <f t="shared" si="1710"/>
        <v>0</v>
      </c>
      <c r="EV233" s="166">
        <f t="shared" si="1710"/>
        <v>0</v>
      </c>
      <c r="EW233" s="166">
        <f t="shared" si="1711"/>
        <v>0</v>
      </c>
      <c r="EX233" s="166">
        <f t="shared" si="1711"/>
        <v>0</v>
      </c>
      <c r="EY233" s="166">
        <f t="shared" si="1711"/>
        <v>0</v>
      </c>
      <c r="EZ233" s="166">
        <f t="shared" si="1711"/>
        <v>0</v>
      </c>
      <c r="FA233" s="166">
        <f t="shared" si="1711"/>
        <v>0</v>
      </c>
      <c r="FB233" s="166">
        <f t="shared" si="1711"/>
        <v>0</v>
      </c>
      <c r="FC233" s="166">
        <f t="shared" si="1711"/>
        <v>0</v>
      </c>
      <c r="FD233" s="166">
        <f t="shared" si="1711"/>
        <v>0</v>
      </c>
      <c r="FE233" s="166">
        <f t="shared" si="1711"/>
        <v>0</v>
      </c>
      <c r="FF233" s="166">
        <f t="shared" si="1711"/>
        <v>0</v>
      </c>
      <c r="FH233" s="166">
        <f>IF(AND(S233&lt;&gt;"",DS233=1),1,0)</f>
        <v>0</v>
      </c>
      <c r="FI233" s="166">
        <f t="shared" si="1672"/>
        <v>0</v>
      </c>
      <c r="FJ233" s="166">
        <f t="shared" si="1672"/>
        <v>0</v>
      </c>
      <c r="FK233" s="166">
        <f t="shared" si="1672"/>
        <v>0</v>
      </c>
      <c r="FL233" s="166">
        <f t="shared" si="1672"/>
        <v>0</v>
      </c>
      <c r="FM233" s="166">
        <f t="shared" si="1672"/>
        <v>0</v>
      </c>
      <c r="FN233" s="166">
        <f t="shared" si="1672"/>
        <v>0</v>
      </c>
      <c r="FO233" s="166">
        <f t="shared" si="1672"/>
        <v>0</v>
      </c>
      <c r="FP233" s="166">
        <f t="shared" si="1672"/>
        <v>0</v>
      </c>
      <c r="FQ233" s="166">
        <f t="shared" si="1672"/>
        <v>0</v>
      </c>
      <c r="FR233" s="166">
        <f t="shared" si="1672"/>
        <v>0</v>
      </c>
      <c r="FS233" s="166">
        <f t="shared" si="1672"/>
        <v>0</v>
      </c>
      <c r="FT233" s="166">
        <f t="shared" si="1672"/>
        <v>0</v>
      </c>
      <c r="FU233" s="166">
        <f t="shared" si="1672"/>
        <v>0</v>
      </c>
      <c r="FV233" s="166">
        <f t="shared" si="1672"/>
        <v>0</v>
      </c>
      <c r="FW233" s="166">
        <f t="shared" si="1672"/>
        <v>0</v>
      </c>
      <c r="FX233" s="166">
        <f t="shared" si="1672"/>
        <v>0</v>
      </c>
      <c r="FY233" s="166">
        <f t="shared" si="1673"/>
        <v>0</v>
      </c>
      <c r="FZ233" s="166">
        <f t="shared" si="1674"/>
        <v>0</v>
      </c>
      <c r="GA233" s="166">
        <f t="shared" si="1675"/>
        <v>0</v>
      </c>
      <c r="GB233" s="166">
        <f t="shared" si="1676"/>
        <v>0</v>
      </c>
      <c r="GC233" s="166">
        <f t="shared" si="1677"/>
        <v>0</v>
      </c>
      <c r="GD233" s="166">
        <f t="shared" si="1678"/>
        <v>0</v>
      </c>
      <c r="GE233" s="166">
        <f t="shared" si="1679"/>
        <v>0</v>
      </c>
      <c r="GF233" s="166">
        <f t="shared" si="1680"/>
        <v>0</v>
      </c>
      <c r="GG233" s="166">
        <f t="shared" si="1681"/>
        <v>0</v>
      </c>
      <c r="GH233" s="166">
        <f t="shared" si="1682"/>
        <v>0</v>
      </c>
      <c r="GI233" s="166">
        <f t="shared" si="1683"/>
        <v>0</v>
      </c>
      <c r="GJ233" s="166">
        <f t="shared" si="1684"/>
        <v>0</v>
      </c>
      <c r="GK233" s="166">
        <f t="shared" si="1685"/>
        <v>0</v>
      </c>
      <c r="GL233" s="166">
        <f t="shared" si="1686"/>
        <v>0</v>
      </c>
      <c r="GM233" s="166">
        <f t="shared" si="1687"/>
        <v>0</v>
      </c>
      <c r="GN233" s="166">
        <f t="shared" si="1688"/>
        <v>0</v>
      </c>
      <c r="GO233" s="166">
        <f t="shared" si="1689"/>
        <v>0</v>
      </c>
      <c r="GP233" s="166">
        <f t="shared" si="1690"/>
        <v>0</v>
      </c>
      <c r="GQ233" s="166">
        <f t="shared" si="1691"/>
        <v>0</v>
      </c>
      <c r="GR233" s="166">
        <f t="shared" si="1692"/>
        <v>0</v>
      </c>
      <c r="GS233" s="166">
        <f t="shared" si="1693"/>
        <v>0</v>
      </c>
      <c r="GT233" s="166">
        <f t="shared" si="1694"/>
        <v>0</v>
      </c>
      <c r="GU233" s="166">
        <f t="shared" si="1695"/>
        <v>0</v>
      </c>
      <c r="GW233" s="166">
        <f t="shared" si="1696"/>
        <v>0</v>
      </c>
      <c r="GX233" s="166">
        <f t="shared" si="1696"/>
        <v>0</v>
      </c>
      <c r="GY233" s="166">
        <f t="shared" si="1696"/>
        <v>0</v>
      </c>
      <c r="GZ233" s="166">
        <f t="shared" si="1696"/>
        <v>0</v>
      </c>
      <c r="HA233" s="166">
        <f t="shared" si="1696"/>
        <v>0</v>
      </c>
      <c r="HB233" s="166">
        <f t="shared" si="1696"/>
        <v>0</v>
      </c>
      <c r="HC233" s="166">
        <f t="shared" si="1696"/>
        <v>0</v>
      </c>
      <c r="HD233" s="166">
        <f t="shared" si="1696"/>
        <v>0</v>
      </c>
      <c r="HE233" s="166">
        <f t="shared" si="1696"/>
        <v>0</v>
      </c>
      <c r="HF233" s="166">
        <f t="shared" si="1696"/>
        <v>0</v>
      </c>
      <c r="HG233" s="166">
        <f t="shared" si="1696"/>
        <v>0</v>
      </c>
      <c r="HH233" s="166">
        <f t="shared" si="1696"/>
        <v>0</v>
      </c>
      <c r="HI233" s="166">
        <f t="shared" si="1696"/>
        <v>0</v>
      </c>
      <c r="HJ233" s="166">
        <f t="shared" si="1696"/>
        <v>0</v>
      </c>
      <c r="HK233" s="166">
        <f t="shared" si="1696"/>
        <v>0</v>
      </c>
      <c r="HL233" s="166">
        <f t="shared" si="1696"/>
        <v>0</v>
      </c>
      <c r="HM233" s="166">
        <f t="shared" si="1696"/>
        <v>0</v>
      </c>
      <c r="HN233" s="166">
        <f t="shared" si="1696"/>
        <v>0</v>
      </c>
      <c r="HO233" s="166">
        <f t="shared" si="1696"/>
        <v>0</v>
      </c>
      <c r="HP233" s="166">
        <f t="shared" si="1696"/>
        <v>0</v>
      </c>
      <c r="HQ233" s="166">
        <f t="shared" si="1696"/>
        <v>0</v>
      </c>
      <c r="HR233" s="166">
        <f t="shared" si="1696"/>
        <v>0</v>
      </c>
      <c r="HS233" s="166">
        <f t="shared" si="1696"/>
        <v>0</v>
      </c>
      <c r="HT233" s="166">
        <f t="shared" si="1696"/>
        <v>0</v>
      </c>
      <c r="HU233" s="166">
        <f t="shared" si="1696"/>
        <v>0</v>
      </c>
      <c r="HV233" s="166">
        <f t="shared" si="1696"/>
        <v>0</v>
      </c>
      <c r="HW233" s="166">
        <f t="shared" si="1696"/>
        <v>0</v>
      </c>
      <c r="HX233" s="166">
        <f t="shared" si="1696"/>
        <v>0</v>
      </c>
      <c r="HY233" s="166">
        <f t="shared" si="1696"/>
        <v>0</v>
      </c>
      <c r="HZ233" s="166">
        <f t="shared" si="1696"/>
        <v>0</v>
      </c>
      <c r="IA233" s="166">
        <f t="shared" si="1696"/>
        <v>0</v>
      </c>
      <c r="IB233" s="166">
        <f t="shared" si="1696"/>
        <v>0</v>
      </c>
      <c r="IC233" s="166">
        <f t="shared" si="1696"/>
        <v>0</v>
      </c>
      <c r="ID233" s="166">
        <f t="shared" si="1697"/>
        <v>0</v>
      </c>
      <c r="IE233" s="166">
        <f t="shared" si="1698"/>
        <v>0</v>
      </c>
      <c r="IF233" s="166">
        <f t="shared" si="1699"/>
        <v>0</v>
      </c>
      <c r="IG233" s="166">
        <f t="shared" si="1700"/>
        <v>0</v>
      </c>
      <c r="IH233" s="166">
        <f t="shared" si="1701"/>
        <v>0</v>
      </c>
      <c r="II233" s="166">
        <f t="shared" si="1702"/>
        <v>0</v>
      </c>
      <c r="IJ233" s="166">
        <f t="shared" si="1703"/>
        <v>0</v>
      </c>
      <c r="IL233" s="166">
        <f t="shared" si="1704"/>
        <v>0</v>
      </c>
      <c r="IM233" s="166">
        <f t="shared" si="1704"/>
        <v>0</v>
      </c>
      <c r="IN233" s="166">
        <f t="shared" si="1704"/>
        <v>0</v>
      </c>
      <c r="IO233" s="166">
        <f t="shared" si="1704"/>
        <v>0</v>
      </c>
      <c r="IP233" s="166">
        <f t="shared" si="1704"/>
        <v>0</v>
      </c>
      <c r="IQ233" s="166">
        <f t="shared" si="1704"/>
        <v>0</v>
      </c>
      <c r="IR233" s="166">
        <f t="shared" si="1704"/>
        <v>0</v>
      </c>
      <c r="IS233" s="166">
        <f t="shared" si="1704"/>
        <v>0</v>
      </c>
      <c r="IT233" s="166">
        <f t="shared" si="1704"/>
        <v>0</v>
      </c>
      <c r="IU233" s="166">
        <f t="shared" si="1704"/>
        <v>0</v>
      </c>
      <c r="IV233" s="166">
        <f t="shared" si="1705"/>
        <v>0</v>
      </c>
      <c r="IW233" s="166">
        <f t="shared" si="1705"/>
        <v>0</v>
      </c>
      <c r="IX233" s="166">
        <f t="shared" si="1705"/>
        <v>0</v>
      </c>
      <c r="IY233" s="166">
        <f t="shared" si="1705"/>
        <v>0</v>
      </c>
      <c r="IZ233" s="166">
        <f t="shared" si="1705"/>
        <v>0</v>
      </c>
      <c r="JA233" s="166">
        <f t="shared" si="1705"/>
        <v>0</v>
      </c>
      <c r="JB233" s="166">
        <f t="shared" si="1705"/>
        <v>0</v>
      </c>
      <c r="JC233" s="166">
        <f t="shared" si="1705"/>
        <v>0</v>
      </c>
      <c r="JD233" s="166">
        <f t="shared" si="1705"/>
        <v>0</v>
      </c>
      <c r="JE233" s="166">
        <f t="shared" si="1705"/>
        <v>0</v>
      </c>
      <c r="JF233" s="166">
        <f t="shared" si="1706"/>
        <v>0</v>
      </c>
      <c r="JG233" s="166">
        <f t="shared" si="1706"/>
        <v>0</v>
      </c>
      <c r="JH233" s="166">
        <f t="shared" si="1706"/>
        <v>0</v>
      </c>
      <c r="JI233" s="166">
        <f t="shared" si="1706"/>
        <v>0</v>
      </c>
      <c r="JJ233" s="166">
        <f t="shared" si="1706"/>
        <v>0</v>
      </c>
      <c r="JK233" s="166">
        <f t="shared" si="1706"/>
        <v>0</v>
      </c>
      <c r="JL233" s="166">
        <f t="shared" si="1706"/>
        <v>0</v>
      </c>
      <c r="JM233" s="166">
        <f t="shared" si="1706"/>
        <v>0</v>
      </c>
      <c r="JN233" s="166">
        <f t="shared" si="1706"/>
        <v>0</v>
      </c>
      <c r="JO233" s="166">
        <f t="shared" si="1706"/>
        <v>0</v>
      </c>
      <c r="JP233" s="166">
        <f t="shared" si="1707"/>
        <v>0</v>
      </c>
      <c r="JQ233" s="166">
        <f t="shared" si="1707"/>
        <v>0</v>
      </c>
      <c r="JR233" s="166">
        <f t="shared" si="1707"/>
        <v>0</v>
      </c>
      <c r="JS233" s="166">
        <f t="shared" si="1707"/>
        <v>0</v>
      </c>
      <c r="JT233" s="166">
        <f t="shared" si="1707"/>
        <v>0</v>
      </c>
      <c r="JU233" s="166">
        <f t="shared" si="1707"/>
        <v>0</v>
      </c>
      <c r="JV233" s="166">
        <f t="shared" si="1707"/>
        <v>0</v>
      </c>
      <c r="JW233" s="166">
        <f t="shared" si="1707"/>
        <v>0</v>
      </c>
      <c r="JX233" s="166">
        <f t="shared" si="1707"/>
        <v>0</v>
      </c>
      <c r="JY233" s="166">
        <f t="shared" si="1707"/>
        <v>0</v>
      </c>
      <c r="JZ233" s="167" t="str">
        <f>IF(MAX(IL233:JY233)=1,CONCATENATE("If no, inadequate documentation of costs for which housing assistance is provided."),"")</f>
        <v/>
      </c>
    </row>
    <row r="234" spans="1:286" ht="12.95" customHeight="1" x14ac:dyDescent="0.25">
      <c r="A234" s="284" t="s">
        <v>210</v>
      </c>
      <c r="B234" s="284"/>
      <c r="C234" s="284"/>
      <c r="D234" s="284"/>
      <c r="E234" s="284"/>
      <c r="F234" s="284"/>
      <c r="G234" s="284"/>
      <c r="H234" s="284"/>
      <c r="I234" s="284"/>
      <c r="J234" s="284"/>
      <c r="K234" s="284"/>
      <c r="L234" s="284"/>
      <c r="M234" s="284"/>
      <c r="N234" s="284"/>
      <c r="O234" s="284"/>
      <c r="P234" s="284"/>
      <c r="Q234" s="284"/>
      <c r="R234" s="154" t="str">
        <f>BZ234</f>
        <v/>
      </c>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298"/>
      <c r="BH234" s="299"/>
      <c r="BI234" s="299"/>
      <c r="BJ234" s="299"/>
      <c r="BK234" s="299"/>
      <c r="BL234" s="299"/>
      <c r="BM234" s="299"/>
      <c r="BN234" s="299"/>
      <c r="BO234" s="299"/>
      <c r="BP234" s="299"/>
      <c r="BQ234" s="299"/>
      <c r="BR234" s="299"/>
      <c r="BS234" s="299"/>
      <c r="BT234" s="299"/>
      <c r="BU234" s="299"/>
      <c r="BV234" s="299"/>
      <c r="BW234" s="300"/>
      <c r="BX234" s="7"/>
      <c r="BY234" s="151"/>
      <c r="BZ234" s="158" t="str">
        <f>IF(CB234&gt;0,CA234/CB234,"")</f>
        <v/>
      </c>
      <c r="CA234" s="166">
        <f>SUM(CD234:DQ234)</f>
        <v>0</v>
      </c>
      <c r="CB234" s="166">
        <f>SUM(DS234:FF234)</f>
        <v>0</v>
      </c>
      <c r="CD234" s="166">
        <f t="shared" si="1667"/>
        <v>0</v>
      </c>
      <c r="CE234" s="166">
        <f t="shared" si="1667"/>
        <v>0</v>
      </c>
      <c r="CF234" s="166">
        <f t="shared" si="1667"/>
        <v>0</v>
      </c>
      <c r="CG234" s="166">
        <f t="shared" si="1667"/>
        <v>0</v>
      </c>
      <c r="CH234" s="166">
        <f t="shared" si="1667"/>
        <v>0</v>
      </c>
      <c r="CI234" s="166">
        <f t="shared" si="1667"/>
        <v>0</v>
      </c>
      <c r="CJ234" s="166">
        <f t="shared" si="1667"/>
        <v>0</v>
      </c>
      <c r="CK234" s="166">
        <f t="shared" si="1667"/>
        <v>0</v>
      </c>
      <c r="CL234" s="166">
        <f t="shared" si="1667"/>
        <v>0</v>
      </c>
      <c r="CM234" s="166">
        <f t="shared" si="1667"/>
        <v>0</v>
      </c>
      <c r="CN234" s="166">
        <f t="shared" si="1668"/>
        <v>0</v>
      </c>
      <c r="CO234" s="166">
        <f t="shared" si="1668"/>
        <v>0</v>
      </c>
      <c r="CP234" s="166">
        <f t="shared" si="1668"/>
        <v>0</v>
      </c>
      <c r="CQ234" s="166">
        <f t="shared" si="1668"/>
        <v>0</v>
      </c>
      <c r="CR234" s="166">
        <f t="shared" si="1668"/>
        <v>0</v>
      </c>
      <c r="CS234" s="166">
        <f t="shared" si="1668"/>
        <v>0</v>
      </c>
      <c r="CT234" s="166">
        <f t="shared" si="1668"/>
        <v>0</v>
      </c>
      <c r="CU234" s="166">
        <f t="shared" si="1668"/>
        <v>0</v>
      </c>
      <c r="CV234" s="166">
        <f t="shared" si="1668"/>
        <v>0</v>
      </c>
      <c r="CW234" s="166">
        <f t="shared" si="1668"/>
        <v>0</v>
      </c>
      <c r="CX234" s="166">
        <f t="shared" si="1669"/>
        <v>0</v>
      </c>
      <c r="CY234" s="166">
        <f t="shared" si="1669"/>
        <v>0</v>
      </c>
      <c r="CZ234" s="166">
        <f t="shared" si="1669"/>
        <v>0</v>
      </c>
      <c r="DA234" s="166">
        <f t="shared" si="1669"/>
        <v>0</v>
      </c>
      <c r="DB234" s="166">
        <f t="shared" si="1669"/>
        <v>0</v>
      </c>
      <c r="DC234" s="166">
        <f t="shared" si="1669"/>
        <v>0</v>
      </c>
      <c r="DD234" s="166">
        <f t="shared" si="1669"/>
        <v>0</v>
      </c>
      <c r="DE234" s="166">
        <f t="shared" si="1669"/>
        <v>0</v>
      </c>
      <c r="DF234" s="166">
        <f t="shared" si="1669"/>
        <v>0</v>
      </c>
      <c r="DG234" s="166">
        <f t="shared" si="1669"/>
        <v>0</v>
      </c>
      <c r="DH234" s="166">
        <f t="shared" si="1670"/>
        <v>0</v>
      </c>
      <c r="DI234" s="166">
        <f t="shared" si="1670"/>
        <v>0</v>
      </c>
      <c r="DJ234" s="166">
        <f t="shared" si="1670"/>
        <v>0</v>
      </c>
      <c r="DK234" s="166">
        <f t="shared" si="1670"/>
        <v>0</v>
      </c>
      <c r="DL234" s="166">
        <f t="shared" si="1670"/>
        <v>0</v>
      </c>
      <c r="DM234" s="166">
        <f t="shared" si="1670"/>
        <v>0</v>
      </c>
      <c r="DN234" s="166">
        <f t="shared" si="1670"/>
        <v>0</v>
      </c>
      <c r="DO234" s="166">
        <f t="shared" si="1670"/>
        <v>0</v>
      </c>
      <c r="DP234" s="166">
        <f t="shared" si="1670"/>
        <v>0</v>
      </c>
      <c r="DQ234" s="166">
        <f t="shared" si="1670"/>
        <v>0</v>
      </c>
      <c r="DS234" s="166">
        <f t="shared" si="1708"/>
        <v>0</v>
      </c>
      <c r="DT234" s="166">
        <f t="shared" si="1708"/>
        <v>0</v>
      </c>
      <c r="DU234" s="166">
        <f t="shared" si="1708"/>
        <v>0</v>
      </c>
      <c r="DV234" s="166">
        <f t="shared" si="1708"/>
        <v>0</v>
      </c>
      <c r="DW234" s="166">
        <f t="shared" si="1708"/>
        <v>0</v>
      </c>
      <c r="DX234" s="166">
        <f t="shared" si="1708"/>
        <v>0</v>
      </c>
      <c r="DY234" s="166">
        <f t="shared" si="1708"/>
        <v>0</v>
      </c>
      <c r="DZ234" s="166">
        <f t="shared" si="1708"/>
        <v>0</v>
      </c>
      <c r="EA234" s="166">
        <f t="shared" si="1708"/>
        <v>0</v>
      </c>
      <c r="EB234" s="166">
        <f t="shared" si="1708"/>
        <v>0</v>
      </c>
      <c r="EC234" s="166">
        <f t="shared" si="1709"/>
        <v>0</v>
      </c>
      <c r="ED234" s="166">
        <f t="shared" si="1709"/>
        <v>0</v>
      </c>
      <c r="EE234" s="166">
        <f t="shared" si="1709"/>
        <v>0</v>
      </c>
      <c r="EF234" s="166">
        <f t="shared" si="1709"/>
        <v>0</v>
      </c>
      <c r="EG234" s="166">
        <f t="shared" si="1709"/>
        <v>0</v>
      </c>
      <c r="EH234" s="166">
        <f t="shared" si="1709"/>
        <v>0</v>
      </c>
      <c r="EI234" s="166">
        <f t="shared" si="1709"/>
        <v>0</v>
      </c>
      <c r="EJ234" s="166">
        <f t="shared" si="1709"/>
        <v>0</v>
      </c>
      <c r="EK234" s="166">
        <f t="shared" si="1709"/>
        <v>0</v>
      </c>
      <c r="EL234" s="166">
        <f t="shared" si="1709"/>
        <v>0</v>
      </c>
      <c r="EM234" s="166">
        <f t="shared" si="1710"/>
        <v>0</v>
      </c>
      <c r="EN234" s="166">
        <f t="shared" si="1710"/>
        <v>0</v>
      </c>
      <c r="EO234" s="166">
        <f t="shared" si="1710"/>
        <v>0</v>
      </c>
      <c r="EP234" s="166">
        <f t="shared" si="1710"/>
        <v>0</v>
      </c>
      <c r="EQ234" s="166">
        <f t="shared" si="1710"/>
        <v>0</v>
      </c>
      <c r="ER234" s="166">
        <f t="shared" si="1710"/>
        <v>0</v>
      </c>
      <c r="ES234" s="166">
        <f t="shared" si="1710"/>
        <v>0</v>
      </c>
      <c r="ET234" s="166">
        <f t="shared" si="1710"/>
        <v>0</v>
      </c>
      <c r="EU234" s="166">
        <f t="shared" si="1710"/>
        <v>0</v>
      </c>
      <c r="EV234" s="166">
        <f t="shared" si="1710"/>
        <v>0</v>
      </c>
      <c r="EW234" s="166">
        <f t="shared" si="1711"/>
        <v>0</v>
      </c>
      <c r="EX234" s="166">
        <f t="shared" si="1711"/>
        <v>0</v>
      </c>
      <c r="EY234" s="166">
        <f t="shared" si="1711"/>
        <v>0</v>
      </c>
      <c r="EZ234" s="166">
        <f t="shared" si="1711"/>
        <v>0</v>
      </c>
      <c r="FA234" s="166">
        <f t="shared" si="1711"/>
        <v>0</v>
      </c>
      <c r="FB234" s="166">
        <f t="shared" si="1711"/>
        <v>0</v>
      </c>
      <c r="FC234" s="166">
        <f t="shared" si="1711"/>
        <v>0</v>
      </c>
      <c r="FD234" s="166">
        <f t="shared" si="1711"/>
        <v>0</v>
      </c>
      <c r="FE234" s="166">
        <f t="shared" si="1711"/>
        <v>0</v>
      </c>
      <c r="FF234" s="166">
        <f t="shared" si="1711"/>
        <v>0</v>
      </c>
      <c r="FH234" s="166">
        <f>IF(AND(S234&lt;&gt;"",DS234=1),1,0)</f>
        <v>0</v>
      </c>
      <c r="FI234" s="166">
        <f t="shared" si="1672"/>
        <v>0</v>
      </c>
      <c r="FJ234" s="166">
        <f t="shared" si="1672"/>
        <v>0</v>
      </c>
      <c r="FK234" s="166">
        <f t="shared" si="1672"/>
        <v>0</v>
      </c>
      <c r="FL234" s="166">
        <f t="shared" si="1672"/>
        <v>0</v>
      </c>
      <c r="FM234" s="166">
        <f t="shared" si="1672"/>
        <v>0</v>
      </c>
      <c r="FN234" s="166">
        <f t="shared" si="1672"/>
        <v>0</v>
      </c>
      <c r="FO234" s="166">
        <f t="shared" si="1672"/>
        <v>0</v>
      </c>
      <c r="FP234" s="166">
        <f t="shared" si="1672"/>
        <v>0</v>
      </c>
      <c r="FQ234" s="166">
        <f t="shared" si="1672"/>
        <v>0</v>
      </c>
      <c r="FR234" s="166">
        <f t="shared" si="1672"/>
        <v>0</v>
      </c>
      <c r="FS234" s="166">
        <f t="shared" si="1672"/>
        <v>0</v>
      </c>
      <c r="FT234" s="166">
        <f t="shared" si="1672"/>
        <v>0</v>
      </c>
      <c r="FU234" s="166">
        <f t="shared" si="1672"/>
        <v>0</v>
      </c>
      <c r="FV234" s="166">
        <f t="shared" si="1672"/>
        <v>0</v>
      </c>
      <c r="FW234" s="166">
        <f t="shared" si="1672"/>
        <v>0</v>
      </c>
      <c r="FX234" s="166">
        <f t="shared" si="1672"/>
        <v>0</v>
      </c>
      <c r="FY234" s="166">
        <f t="shared" si="1673"/>
        <v>0</v>
      </c>
      <c r="FZ234" s="166">
        <f t="shared" si="1674"/>
        <v>0</v>
      </c>
      <c r="GA234" s="166">
        <f t="shared" si="1675"/>
        <v>0</v>
      </c>
      <c r="GB234" s="166">
        <f t="shared" si="1676"/>
        <v>0</v>
      </c>
      <c r="GC234" s="166">
        <f t="shared" si="1677"/>
        <v>0</v>
      </c>
      <c r="GD234" s="166">
        <f t="shared" si="1678"/>
        <v>0</v>
      </c>
      <c r="GE234" s="166">
        <f t="shared" si="1679"/>
        <v>0</v>
      </c>
      <c r="GF234" s="166">
        <f t="shared" si="1680"/>
        <v>0</v>
      </c>
      <c r="GG234" s="166">
        <f t="shared" si="1681"/>
        <v>0</v>
      </c>
      <c r="GH234" s="166">
        <f t="shared" si="1682"/>
        <v>0</v>
      </c>
      <c r="GI234" s="166">
        <f t="shared" si="1683"/>
        <v>0</v>
      </c>
      <c r="GJ234" s="166">
        <f t="shared" si="1684"/>
        <v>0</v>
      </c>
      <c r="GK234" s="166">
        <f t="shared" si="1685"/>
        <v>0</v>
      </c>
      <c r="GL234" s="166">
        <f t="shared" si="1686"/>
        <v>0</v>
      </c>
      <c r="GM234" s="166">
        <f t="shared" si="1687"/>
        <v>0</v>
      </c>
      <c r="GN234" s="166">
        <f t="shared" si="1688"/>
        <v>0</v>
      </c>
      <c r="GO234" s="166">
        <f t="shared" si="1689"/>
        <v>0</v>
      </c>
      <c r="GP234" s="166">
        <f t="shared" si="1690"/>
        <v>0</v>
      </c>
      <c r="GQ234" s="166">
        <f t="shared" si="1691"/>
        <v>0</v>
      </c>
      <c r="GR234" s="166">
        <f t="shared" si="1692"/>
        <v>0</v>
      </c>
      <c r="GS234" s="166">
        <f t="shared" si="1693"/>
        <v>0</v>
      </c>
      <c r="GT234" s="166">
        <f t="shared" si="1694"/>
        <v>0</v>
      </c>
      <c r="GU234" s="166">
        <f t="shared" si="1695"/>
        <v>0</v>
      </c>
      <c r="GW234" s="166">
        <f t="shared" si="1696"/>
        <v>0</v>
      </c>
      <c r="GX234" s="166">
        <f t="shared" si="1696"/>
        <v>0</v>
      </c>
      <c r="GY234" s="166">
        <f t="shared" si="1696"/>
        <v>0</v>
      </c>
      <c r="GZ234" s="166">
        <f t="shared" si="1696"/>
        <v>0</v>
      </c>
      <c r="HA234" s="166">
        <f t="shared" si="1696"/>
        <v>0</v>
      </c>
      <c r="HB234" s="166">
        <f t="shared" si="1696"/>
        <v>0</v>
      </c>
      <c r="HC234" s="166">
        <f t="shared" si="1696"/>
        <v>0</v>
      </c>
      <c r="HD234" s="166">
        <f t="shared" si="1696"/>
        <v>0</v>
      </c>
      <c r="HE234" s="166">
        <f t="shared" si="1696"/>
        <v>0</v>
      </c>
      <c r="HF234" s="166">
        <f t="shared" si="1696"/>
        <v>0</v>
      </c>
      <c r="HG234" s="166">
        <f t="shared" si="1696"/>
        <v>0</v>
      </c>
      <c r="HH234" s="166">
        <f t="shared" si="1696"/>
        <v>0</v>
      </c>
      <c r="HI234" s="166">
        <f t="shared" si="1696"/>
        <v>0</v>
      </c>
      <c r="HJ234" s="166">
        <f t="shared" si="1696"/>
        <v>0</v>
      </c>
      <c r="HK234" s="166">
        <f t="shared" si="1696"/>
        <v>0</v>
      </c>
      <c r="HL234" s="166">
        <f t="shared" si="1696"/>
        <v>0</v>
      </c>
      <c r="HM234" s="166">
        <f t="shared" si="1696"/>
        <v>0</v>
      </c>
      <c r="HN234" s="166">
        <f t="shared" si="1696"/>
        <v>0</v>
      </c>
      <c r="HO234" s="166">
        <f t="shared" si="1696"/>
        <v>0</v>
      </c>
      <c r="HP234" s="166">
        <f t="shared" si="1696"/>
        <v>0</v>
      </c>
      <c r="HQ234" s="166">
        <f t="shared" si="1696"/>
        <v>0</v>
      </c>
      <c r="HR234" s="166">
        <f t="shared" si="1696"/>
        <v>0</v>
      </c>
      <c r="HS234" s="166">
        <f t="shared" si="1696"/>
        <v>0</v>
      </c>
      <c r="HT234" s="166">
        <f t="shared" si="1696"/>
        <v>0</v>
      </c>
      <c r="HU234" s="166">
        <f t="shared" si="1696"/>
        <v>0</v>
      </c>
      <c r="HV234" s="166">
        <f t="shared" si="1696"/>
        <v>0</v>
      </c>
      <c r="HW234" s="166">
        <f t="shared" si="1696"/>
        <v>0</v>
      </c>
      <c r="HX234" s="166">
        <f t="shared" si="1696"/>
        <v>0</v>
      </c>
      <c r="HY234" s="166">
        <f t="shared" si="1696"/>
        <v>0</v>
      </c>
      <c r="HZ234" s="166">
        <f t="shared" si="1696"/>
        <v>0</v>
      </c>
      <c r="IA234" s="166">
        <f t="shared" si="1696"/>
        <v>0</v>
      </c>
      <c r="IB234" s="166">
        <f t="shared" si="1696"/>
        <v>0</v>
      </c>
      <c r="IC234" s="166">
        <f t="shared" si="1696"/>
        <v>0</v>
      </c>
      <c r="ID234" s="166">
        <f t="shared" si="1697"/>
        <v>0</v>
      </c>
      <c r="IE234" s="166">
        <f t="shared" si="1698"/>
        <v>0</v>
      </c>
      <c r="IF234" s="166">
        <f t="shared" si="1699"/>
        <v>0</v>
      </c>
      <c r="IG234" s="166">
        <f t="shared" si="1700"/>
        <v>0</v>
      </c>
      <c r="IH234" s="166">
        <f t="shared" si="1701"/>
        <v>0</v>
      </c>
      <c r="II234" s="166">
        <f t="shared" si="1702"/>
        <v>0</v>
      </c>
      <c r="IJ234" s="166">
        <f t="shared" si="1703"/>
        <v>0</v>
      </c>
      <c r="IL234" s="166">
        <f t="shared" si="1704"/>
        <v>0</v>
      </c>
      <c r="IM234" s="166">
        <f t="shared" si="1704"/>
        <v>0</v>
      </c>
      <c r="IN234" s="166">
        <f t="shared" si="1704"/>
        <v>0</v>
      </c>
      <c r="IO234" s="166">
        <f t="shared" si="1704"/>
        <v>0</v>
      </c>
      <c r="IP234" s="166">
        <f t="shared" si="1704"/>
        <v>0</v>
      </c>
      <c r="IQ234" s="166">
        <f t="shared" si="1704"/>
        <v>0</v>
      </c>
      <c r="IR234" s="166">
        <f t="shared" si="1704"/>
        <v>0</v>
      </c>
      <c r="IS234" s="166">
        <f t="shared" si="1704"/>
        <v>0</v>
      </c>
      <c r="IT234" s="166">
        <f t="shared" si="1704"/>
        <v>0</v>
      </c>
      <c r="IU234" s="166">
        <f t="shared" si="1704"/>
        <v>0</v>
      </c>
      <c r="IV234" s="166">
        <f t="shared" si="1705"/>
        <v>0</v>
      </c>
      <c r="IW234" s="166">
        <f t="shared" si="1705"/>
        <v>0</v>
      </c>
      <c r="IX234" s="166">
        <f t="shared" si="1705"/>
        <v>0</v>
      </c>
      <c r="IY234" s="166">
        <f t="shared" si="1705"/>
        <v>0</v>
      </c>
      <c r="IZ234" s="166">
        <f t="shared" si="1705"/>
        <v>0</v>
      </c>
      <c r="JA234" s="166">
        <f t="shared" si="1705"/>
        <v>0</v>
      </c>
      <c r="JB234" s="166">
        <f t="shared" si="1705"/>
        <v>0</v>
      </c>
      <c r="JC234" s="166">
        <f t="shared" si="1705"/>
        <v>0</v>
      </c>
      <c r="JD234" s="166">
        <f t="shared" si="1705"/>
        <v>0</v>
      </c>
      <c r="JE234" s="166">
        <f t="shared" si="1705"/>
        <v>0</v>
      </c>
      <c r="JF234" s="166">
        <f t="shared" si="1706"/>
        <v>0</v>
      </c>
      <c r="JG234" s="166">
        <f t="shared" si="1706"/>
        <v>0</v>
      </c>
      <c r="JH234" s="166">
        <f t="shared" si="1706"/>
        <v>0</v>
      </c>
      <c r="JI234" s="166">
        <f t="shared" si="1706"/>
        <v>0</v>
      </c>
      <c r="JJ234" s="166">
        <f t="shared" si="1706"/>
        <v>0</v>
      </c>
      <c r="JK234" s="166">
        <f t="shared" si="1706"/>
        <v>0</v>
      </c>
      <c r="JL234" s="166">
        <f t="shared" si="1706"/>
        <v>0</v>
      </c>
      <c r="JM234" s="166">
        <f t="shared" si="1706"/>
        <v>0</v>
      </c>
      <c r="JN234" s="166">
        <f t="shared" si="1706"/>
        <v>0</v>
      </c>
      <c r="JO234" s="166">
        <f t="shared" si="1706"/>
        <v>0</v>
      </c>
      <c r="JP234" s="166">
        <f t="shared" si="1707"/>
        <v>0</v>
      </c>
      <c r="JQ234" s="166">
        <f t="shared" si="1707"/>
        <v>0</v>
      </c>
      <c r="JR234" s="166">
        <f t="shared" si="1707"/>
        <v>0</v>
      </c>
      <c r="JS234" s="166">
        <f t="shared" si="1707"/>
        <v>0</v>
      </c>
      <c r="JT234" s="166">
        <f t="shared" si="1707"/>
        <v>0</v>
      </c>
      <c r="JU234" s="166">
        <f t="shared" si="1707"/>
        <v>0</v>
      </c>
      <c r="JV234" s="166">
        <f t="shared" si="1707"/>
        <v>0</v>
      </c>
      <c r="JW234" s="166">
        <f t="shared" si="1707"/>
        <v>0</v>
      </c>
      <c r="JX234" s="166">
        <f t="shared" si="1707"/>
        <v>0</v>
      </c>
      <c r="JY234" s="166">
        <f t="shared" si="1707"/>
        <v>0</v>
      </c>
      <c r="JZ234" s="167" t="str">
        <f>IF(MAX(IL234:JY234)=1,CONCATENATE("If no, inadequate documentation of costs for which housing assistance is provided."),"")</f>
        <v/>
      </c>
    </row>
    <row r="235" spans="1:286" ht="12.95" customHeight="1" x14ac:dyDescent="0.25">
      <c r="A235" s="318" t="s">
        <v>354</v>
      </c>
      <c r="B235" s="319" t="s">
        <v>346</v>
      </c>
      <c r="C235" s="319" t="s">
        <v>346</v>
      </c>
      <c r="D235" s="319" t="s">
        <v>346</v>
      </c>
      <c r="E235" s="319" t="s">
        <v>346</v>
      </c>
      <c r="F235" s="319" t="s">
        <v>346</v>
      </c>
      <c r="G235" s="319" t="s">
        <v>346</v>
      </c>
      <c r="H235" s="319" t="s">
        <v>346</v>
      </c>
      <c r="I235" s="319" t="s">
        <v>346</v>
      </c>
      <c r="J235" s="319" t="s">
        <v>346</v>
      </c>
      <c r="K235" s="319" t="s">
        <v>346</v>
      </c>
      <c r="L235" s="319" t="s">
        <v>346</v>
      </c>
      <c r="M235" s="319" t="s">
        <v>346</v>
      </c>
      <c r="N235" s="319" t="s">
        <v>346</v>
      </c>
      <c r="O235" s="319" t="s">
        <v>346</v>
      </c>
      <c r="P235" s="319" t="s">
        <v>346</v>
      </c>
      <c r="Q235" s="319" t="s">
        <v>346</v>
      </c>
      <c r="R235" s="320"/>
      <c r="S235" s="189" t="str">
        <f t="shared" ref="S235:BF235" si="1712">IF(DS235=0,"",IF(AND(DS235=1,IL235=1),"Yes","No"))</f>
        <v/>
      </c>
      <c r="T235" s="189" t="str">
        <f t="shared" si="1712"/>
        <v/>
      </c>
      <c r="U235" s="189" t="str">
        <f t="shared" si="1712"/>
        <v/>
      </c>
      <c r="V235" s="189" t="str">
        <f t="shared" si="1712"/>
        <v/>
      </c>
      <c r="W235" s="189" t="str">
        <f t="shared" si="1712"/>
        <v/>
      </c>
      <c r="X235" s="189" t="str">
        <f t="shared" si="1712"/>
        <v/>
      </c>
      <c r="Y235" s="189" t="str">
        <f t="shared" si="1712"/>
        <v/>
      </c>
      <c r="Z235" s="189" t="str">
        <f t="shared" si="1712"/>
        <v/>
      </c>
      <c r="AA235" s="189" t="str">
        <f t="shared" si="1712"/>
        <v/>
      </c>
      <c r="AB235" s="189" t="str">
        <f t="shared" si="1712"/>
        <v/>
      </c>
      <c r="AC235" s="189" t="str">
        <f t="shared" si="1712"/>
        <v/>
      </c>
      <c r="AD235" s="189" t="str">
        <f t="shared" si="1712"/>
        <v/>
      </c>
      <c r="AE235" s="189" t="str">
        <f t="shared" si="1712"/>
        <v/>
      </c>
      <c r="AF235" s="189" t="str">
        <f t="shared" si="1712"/>
        <v/>
      </c>
      <c r="AG235" s="189" t="str">
        <f t="shared" si="1712"/>
        <v/>
      </c>
      <c r="AH235" s="189" t="str">
        <f t="shared" si="1712"/>
        <v/>
      </c>
      <c r="AI235" s="189" t="str">
        <f t="shared" si="1712"/>
        <v/>
      </c>
      <c r="AJ235" s="189" t="str">
        <f t="shared" si="1712"/>
        <v/>
      </c>
      <c r="AK235" s="189" t="str">
        <f t="shared" si="1712"/>
        <v/>
      </c>
      <c r="AL235" s="189" t="str">
        <f t="shared" si="1712"/>
        <v/>
      </c>
      <c r="AM235" s="189" t="str">
        <f t="shared" si="1712"/>
        <v/>
      </c>
      <c r="AN235" s="189" t="str">
        <f t="shared" si="1712"/>
        <v/>
      </c>
      <c r="AO235" s="189" t="str">
        <f t="shared" si="1712"/>
        <v/>
      </c>
      <c r="AP235" s="189" t="str">
        <f t="shared" si="1712"/>
        <v/>
      </c>
      <c r="AQ235" s="189" t="str">
        <f t="shared" si="1712"/>
        <v/>
      </c>
      <c r="AR235" s="189" t="str">
        <f t="shared" si="1712"/>
        <v/>
      </c>
      <c r="AS235" s="189" t="str">
        <f t="shared" si="1712"/>
        <v/>
      </c>
      <c r="AT235" s="189" t="str">
        <f t="shared" si="1712"/>
        <v/>
      </c>
      <c r="AU235" s="189" t="str">
        <f t="shared" si="1712"/>
        <v/>
      </c>
      <c r="AV235" s="189" t="str">
        <f t="shared" si="1712"/>
        <v/>
      </c>
      <c r="AW235" s="189" t="str">
        <f t="shared" si="1712"/>
        <v/>
      </c>
      <c r="AX235" s="189" t="str">
        <f t="shared" si="1712"/>
        <v/>
      </c>
      <c r="AY235" s="189" t="str">
        <f t="shared" si="1712"/>
        <v/>
      </c>
      <c r="AZ235" s="189" t="str">
        <f t="shared" si="1712"/>
        <v/>
      </c>
      <c r="BA235" s="189" t="str">
        <f t="shared" si="1712"/>
        <v/>
      </c>
      <c r="BB235" s="189" t="str">
        <f t="shared" si="1712"/>
        <v/>
      </c>
      <c r="BC235" s="189" t="str">
        <f t="shared" si="1712"/>
        <v/>
      </c>
      <c r="BD235" s="189" t="str">
        <f t="shared" si="1712"/>
        <v/>
      </c>
      <c r="BE235" s="189" t="str">
        <f t="shared" si="1712"/>
        <v/>
      </c>
      <c r="BF235" s="189" t="str">
        <f t="shared" si="1712"/>
        <v/>
      </c>
      <c r="BG235" s="230"/>
      <c r="BH235" s="231"/>
      <c r="BI235" s="231"/>
      <c r="BJ235" s="231"/>
      <c r="BK235" s="231"/>
      <c r="BL235" s="231"/>
      <c r="BM235" s="231"/>
      <c r="BN235" s="231"/>
      <c r="BO235" s="231"/>
      <c r="BP235" s="231"/>
      <c r="BQ235" s="231"/>
      <c r="BR235" s="231"/>
      <c r="BS235" s="231"/>
      <c r="BT235" s="231"/>
      <c r="BU235" s="231"/>
      <c r="BV235" s="231"/>
      <c r="BW235" s="232"/>
      <c r="BX235" s="8"/>
      <c r="BY235" s="10"/>
      <c r="BZ235" s="159"/>
      <c r="DS235" s="166">
        <f>IF(MAX(DS231:DS234)=1,1,0)</f>
        <v>0</v>
      </c>
      <c r="DT235" s="166">
        <f t="shared" ref="DT235:FF235" si="1713">IF(MAX(DT231:DT234)=1,1,0)</f>
        <v>0</v>
      </c>
      <c r="DU235" s="166">
        <f t="shared" si="1713"/>
        <v>0</v>
      </c>
      <c r="DV235" s="166">
        <f t="shared" si="1713"/>
        <v>0</v>
      </c>
      <c r="DW235" s="166">
        <f t="shared" si="1713"/>
        <v>0</v>
      </c>
      <c r="DX235" s="166">
        <f t="shared" si="1713"/>
        <v>0</v>
      </c>
      <c r="DY235" s="166">
        <f t="shared" si="1713"/>
        <v>0</v>
      </c>
      <c r="DZ235" s="166">
        <f t="shared" si="1713"/>
        <v>0</v>
      </c>
      <c r="EA235" s="166">
        <f t="shared" si="1713"/>
        <v>0</v>
      </c>
      <c r="EB235" s="166">
        <f t="shared" si="1713"/>
        <v>0</v>
      </c>
      <c r="EC235" s="166">
        <f t="shared" si="1713"/>
        <v>0</v>
      </c>
      <c r="ED235" s="166">
        <f t="shared" si="1713"/>
        <v>0</v>
      </c>
      <c r="EE235" s="166">
        <f t="shared" si="1713"/>
        <v>0</v>
      </c>
      <c r="EF235" s="166">
        <f t="shared" si="1713"/>
        <v>0</v>
      </c>
      <c r="EG235" s="166">
        <f t="shared" si="1713"/>
        <v>0</v>
      </c>
      <c r="EH235" s="166">
        <f t="shared" si="1713"/>
        <v>0</v>
      </c>
      <c r="EI235" s="166">
        <f t="shared" si="1713"/>
        <v>0</v>
      </c>
      <c r="EJ235" s="166">
        <f t="shared" si="1713"/>
        <v>0</v>
      </c>
      <c r="EK235" s="166">
        <f t="shared" si="1713"/>
        <v>0</v>
      </c>
      <c r="EL235" s="166">
        <f t="shared" si="1713"/>
        <v>0</v>
      </c>
      <c r="EM235" s="166">
        <f t="shared" si="1713"/>
        <v>0</v>
      </c>
      <c r="EN235" s="166">
        <f t="shared" si="1713"/>
        <v>0</v>
      </c>
      <c r="EO235" s="166">
        <f t="shared" si="1713"/>
        <v>0</v>
      </c>
      <c r="EP235" s="166">
        <f t="shared" si="1713"/>
        <v>0</v>
      </c>
      <c r="EQ235" s="166">
        <f t="shared" si="1713"/>
        <v>0</v>
      </c>
      <c r="ER235" s="166">
        <f t="shared" si="1713"/>
        <v>0</v>
      </c>
      <c r="ES235" s="166">
        <f t="shared" si="1713"/>
        <v>0</v>
      </c>
      <c r="ET235" s="166">
        <f t="shared" si="1713"/>
        <v>0</v>
      </c>
      <c r="EU235" s="166">
        <f t="shared" si="1713"/>
        <v>0</v>
      </c>
      <c r="EV235" s="166">
        <f t="shared" si="1713"/>
        <v>0</v>
      </c>
      <c r="EW235" s="166">
        <f t="shared" si="1713"/>
        <v>0</v>
      </c>
      <c r="EX235" s="166">
        <f t="shared" si="1713"/>
        <v>0</v>
      </c>
      <c r="EY235" s="166">
        <f t="shared" si="1713"/>
        <v>0</v>
      </c>
      <c r="EZ235" s="166">
        <f t="shared" si="1713"/>
        <v>0</v>
      </c>
      <c r="FA235" s="166">
        <f t="shared" si="1713"/>
        <v>0</v>
      </c>
      <c r="FB235" s="166">
        <f t="shared" si="1713"/>
        <v>0</v>
      </c>
      <c r="FC235" s="166">
        <f t="shared" si="1713"/>
        <v>0</v>
      </c>
      <c r="FD235" s="166">
        <f t="shared" si="1713"/>
        <v>0</v>
      </c>
      <c r="FE235" s="166">
        <f t="shared" si="1713"/>
        <v>0</v>
      </c>
      <c r="FF235" s="166">
        <f t="shared" si="1713"/>
        <v>0</v>
      </c>
      <c r="IL235" s="166">
        <f>IF(MAX(IL231:IL234)=1,1,0)</f>
        <v>0</v>
      </c>
      <c r="IM235" s="166">
        <f t="shared" ref="IM235:JY235" si="1714">IF(MAX(IM231:IM234)=1,1,0)</f>
        <v>0</v>
      </c>
      <c r="IN235" s="166">
        <f t="shared" si="1714"/>
        <v>0</v>
      </c>
      <c r="IO235" s="166">
        <f t="shared" si="1714"/>
        <v>0</v>
      </c>
      <c r="IP235" s="166">
        <f t="shared" si="1714"/>
        <v>0</v>
      </c>
      <c r="IQ235" s="166">
        <f t="shared" si="1714"/>
        <v>0</v>
      </c>
      <c r="IR235" s="166">
        <f t="shared" si="1714"/>
        <v>0</v>
      </c>
      <c r="IS235" s="166">
        <f t="shared" si="1714"/>
        <v>0</v>
      </c>
      <c r="IT235" s="166">
        <f t="shared" si="1714"/>
        <v>0</v>
      </c>
      <c r="IU235" s="166">
        <f t="shared" si="1714"/>
        <v>0</v>
      </c>
      <c r="IV235" s="166">
        <f t="shared" si="1714"/>
        <v>0</v>
      </c>
      <c r="IW235" s="166">
        <f t="shared" si="1714"/>
        <v>0</v>
      </c>
      <c r="IX235" s="166">
        <f t="shared" si="1714"/>
        <v>0</v>
      </c>
      <c r="IY235" s="166">
        <f t="shared" si="1714"/>
        <v>0</v>
      </c>
      <c r="IZ235" s="166">
        <f t="shared" si="1714"/>
        <v>0</v>
      </c>
      <c r="JA235" s="166">
        <f t="shared" si="1714"/>
        <v>0</v>
      </c>
      <c r="JB235" s="166">
        <f t="shared" si="1714"/>
        <v>0</v>
      </c>
      <c r="JC235" s="166">
        <f t="shared" si="1714"/>
        <v>0</v>
      </c>
      <c r="JD235" s="166">
        <f t="shared" si="1714"/>
        <v>0</v>
      </c>
      <c r="JE235" s="166">
        <f t="shared" si="1714"/>
        <v>0</v>
      </c>
      <c r="JF235" s="166">
        <f t="shared" si="1714"/>
        <v>0</v>
      </c>
      <c r="JG235" s="166">
        <f t="shared" si="1714"/>
        <v>0</v>
      </c>
      <c r="JH235" s="166">
        <f t="shared" si="1714"/>
        <v>0</v>
      </c>
      <c r="JI235" s="166">
        <f t="shared" si="1714"/>
        <v>0</v>
      </c>
      <c r="JJ235" s="166">
        <f t="shared" si="1714"/>
        <v>0</v>
      </c>
      <c r="JK235" s="166">
        <f t="shared" si="1714"/>
        <v>0</v>
      </c>
      <c r="JL235" s="166">
        <f t="shared" si="1714"/>
        <v>0</v>
      </c>
      <c r="JM235" s="166">
        <f t="shared" si="1714"/>
        <v>0</v>
      </c>
      <c r="JN235" s="166">
        <f t="shared" si="1714"/>
        <v>0</v>
      </c>
      <c r="JO235" s="166">
        <f t="shared" si="1714"/>
        <v>0</v>
      </c>
      <c r="JP235" s="166">
        <f t="shared" si="1714"/>
        <v>0</v>
      </c>
      <c r="JQ235" s="166">
        <f t="shared" si="1714"/>
        <v>0</v>
      </c>
      <c r="JR235" s="166">
        <f t="shared" si="1714"/>
        <v>0</v>
      </c>
      <c r="JS235" s="166">
        <f t="shared" si="1714"/>
        <v>0</v>
      </c>
      <c r="JT235" s="166">
        <f t="shared" si="1714"/>
        <v>0</v>
      </c>
      <c r="JU235" s="166">
        <f t="shared" si="1714"/>
        <v>0</v>
      </c>
      <c r="JV235" s="166">
        <f t="shared" si="1714"/>
        <v>0</v>
      </c>
      <c r="JW235" s="166">
        <f t="shared" si="1714"/>
        <v>0</v>
      </c>
      <c r="JX235" s="166">
        <f t="shared" si="1714"/>
        <v>0</v>
      </c>
      <c r="JY235" s="166">
        <f t="shared" si="1714"/>
        <v>0</v>
      </c>
    </row>
    <row r="236" spans="1:286" ht="15.75" x14ac:dyDescent="0.25">
      <c r="A236" s="39" t="s">
        <v>23</v>
      </c>
      <c r="B236" s="40"/>
      <c r="C236" s="40"/>
      <c r="D236" s="40"/>
      <c r="E236" s="40"/>
      <c r="F236" s="40"/>
      <c r="G236" s="40"/>
      <c r="H236" s="40"/>
      <c r="I236" s="40"/>
      <c r="J236" s="40"/>
      <c r="K236" s="40"/>
      <c r="L236" s="40"/>
      <c r="M236" s="40"/>
      <c r="N236" s="40"/>
      <c r="O236" s="40"/>
      <c r="P236" s="40"/>
      <c r="Q236" s="40"/>
      <c r="R236" s="41"/>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50"/>
    </row>
    <row r="237" spans="1:286" x14ac:dyDescent="0.25">
      <c r="A237" s="43" t="s">
        <v>81</v>
      </c>
      <c r="B237" s="44"/>
      <c r="C237" s="44"/>
      <c r="D237" s="44"/>
      <c r="E237" s="44"/>
      <c r="F237" s="44"/>
      <c r="G237" s="44"/>
      <c r="H237" s="44"/>
      <c r="I237" s="44"/>
      <c r="J237" s="44"/>
      <c r="K237" s="44"/>
      <c r="L237" s="44"/>
      <c r="M237" s="44"/>
      <c r="N237" s="44"/>
      <c r="O237" s="44"/>
      <c r="P237" s="44"/>
      <c r="Q237" s="44"/>
      <c r="R237" s="9" t="str">
        <f>BZ237</f>
        <v/>
      </c>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c r="AT237" s="49"/>
      <c r="AU237" s="49"/>
      <c r="AV237" s="49"/>
      <c r="AW237" s="49"/>
      <c r="AX237" s="49"/>
      <c r="AY237" s="49"/>
      <c r="AZ237" s="49"/>
      <c r="BA237" s="49"/>
      <c r="BB237" s="49"/>
      <c r="BC237" s="49"/>
      <c r="BD237" s="49"/>
      <c r="BE237" s="49"/>
      <c r="BF237" s="49"/>
      <c r="BG237" s="44"/>
      <c r="BH237" s="44"/>
      <c r="BI237" s="44"/>
      <c r="BJ237" s="44"/>
      <c r="BK237" s="44"/>
      <c r="BL237" s="44"/>
      <c r="BM237" s="44"/>
      <c r="BN237" s="44"/>
      <c r="BO237" s="44"/>
      <c r="BP237" s="44"/>
      <c r="BQ237" s="44"/>
      <c r="BR237" s="44"/>
      <c r="BS237" s="44"/>
      <c r="BT237" s="44"/>
      <c r="BU237" s="44"/>
      <c r="BV237" s="44"/>
      <c r="BW237" s="182"/>
      <c r="BY237" s="150"/>
      <c r="BZ237" s="158" t="str">
        <f>IF(CB237&gt;0,CA237/CB237,"")</f>
        <v/>
      </c>
      <c r="CA237" s="166">
        <f>SUM(CD237:DQ237)</f>
        <v>0</v>
      </c>
      <c r="CB237" s="166">
        <f>SUM(DS237:FF237)</f>
        <v>0</v>
      </c>
      <c r="CD237" s="166">
        <f t="shared" ref="CD237:DQ237" si="1715">IF(AND(S237="Y",DS237&gt;0),1,0)</f>
        <v>0</v>
      </c>
      <c r="CE237" s="166">
        <f t="shared" si="1715"/>
        <v>0</v>
      </c>
      <c r="CF237" s="166">
        <f t="shared" si="1715"/>
        <v>0</v>
      </c>
      <c r="CG237" s="166">
        <f t="shared" si="1715"/>
        <v>0</v>
      </c>
      <c r="CH237" s="166">
        <f t="shared" si="1715"/>
        <v>0</v>
      </c>
      <c r="CI237" s="166">
        <f t="shared" si="1715"/>
        <v>0</v>
      </c>
      <c r="CJ237" s="166">
        <f t="shared" si="1715"/>
        <v>0</v>
      </c>
      <c r="CK237" s="166">
        <f t="shared" si="1715"/>
        <v>0</v>
      </c>
      <c r="CL237" s="166">
        <f t="shared" si="1715"/>
        <v>0</v>
      </c>
      <c r="CM237" s="166">
        <f t="shared" si="1715"/>
        <v>0</v>
      </c>
      <c r="CN237" s="166">
        <f t="shared" si="1715"/>
        <v>0</v>
      </c>
      <c r="CO237" s="166">
        <f t="shared" si="1715"/>
        <v>0</v>
      </c>
      <c r="CP237" s="166">
        <f t="shared" si="1715"/>
        <v>0</v>
      </c>
      <c r="CQ237" s="166">
        <f t="shared" si="1715"/>
        <v>0</v>
      </c>
      <c r="CR237" s="166">
        <f t="shared" si="1715"/>
        <v>0</v>
      </c>
      <c r="CS237" s="166">
        <f t="shared" si="1715"/>
        <v>0</v>
      </c>
      <c r="CT237" s="166">
        <f t="shared" si="1715"/>
        <v>0</v>
      </c>
      <c r="CU237" s="166">
        <f t="shared" si="1715"/>
        <v>0</v>
      </c>
      <c r="CV237" s="166">
        <f t="shared" si="1715"/>
        <v>0</v>
      </c>
      <c r="CW237" s="166">
        <f t="shared" si="1715"/>
        <v>0</v>
      </c>
      <c r="CX237" s="166">
        <f t="shared" si="1715"/>
        <v>0</v>
      </c>
      <c r="CY237" s="166">
        <f t="shared" si="1715"/>
        <v>0</v>
      </c>
      <c r="CZ237" s="166">
        <f t="shared" si="1715"/>
        <v>0</v>
      </c>
      <c r="DA237" s="166">
        <f t="shared" si="1715"/>
        <v>0</v>
      </c>
      <c r="DB237" s="166">
        <f t="shared" si="1715"/>
        <v>0</v>
      </c>
      <c r="DC237" s="166">
        <f t="shared" si="1715"/>
        <v>0</v>
      </c>
      <c r="DD237" s="166">
        <f t="shared" si="1715"/>
        <v>0</v>
      </c>
      <c r="DE237" s="166">
        <f t="shared" si="1715"/>
        <v>0</v>
      </c>
      <c r="DF237" s="166">
        <f t="shared" si="1715"/>
        <v>0</v>
      </c>
      <c r="DG237" s="166">
        <f t="shared" si="1715"/>
        <v>0</v>
      </c>
      <c r="DH237" s="166">
        <f t="shared" si="1715"/>
        <v>0</v>
      </c>
      <c r="DI237" s="166">
        <f t="shared" si="1715"/>
        <v>0</v>
      </c>
      <c r="DJ237" s="166">
        <f t="shared" si="1715"/>
        <v>0</v>
      </c>
      <c r="DK237" s="166">
        <f t="shared" si="1715"/>
        <v>0</v>
      </c>
      <c r="DL237" s="166">
        <f t="shared" si="1715"/>
        <v>0</v>
      </c>
      <c r="DM237" s="166">
        <f t="shared" si="1715"/>
        <v>0</v>
      </c>
      <c r="DN237" s="166">
        <f t="shared" si="1715"/>
        <v>0</v>
      </c>
      <c r="DO237" s="166">
        <f t="shared" si="1715"/>
        <v>0</v>
      </c>
      <c r="DP237" s="166">
        <f t="shared" si="1715"/>
        <v>0</v>
      </c>
      <c r="DQ237" s="166">
        <f t="shared" si="1715"/>
        <v>0</v>
      </c>
      <c r="DS237" s="166">
        <f t="shared" ref="DS237:FF237" si="1716">IF(S$10&gt;0,1,0)</f>
        <v>0</v>
      </c>
      <c r="DT237" s="166">
        <f t="shared" si="1716"/>
        <v>0</v>
      </c>
      <c r="DU237" s="166">
        <f t="shared" si="1716"/>
        <v>0</v>
      </c>
      <c r="DV237" s="166">
        <f t="shared" si="1716"/>
        <v>0</v>
      </c>
      <c r="DW237" s="166">
        <f t="shared" si="1716"/>
        <v>0</v>
      </c>
      <c r="DX237" s="166">
        <f t="shared" si="1716"/>
        <v>0</v>
      </c>
      <c r="DY237" s="166">
        <f t="shared" si="1716"/>
        <v>0</v>
      </c>
      <c r="DZ237" s="166">
        <f t="shared" si="1716"/>
        <v>0</v>
      </c>
      <c r="EA237" s="166">
        <f t="shared" si="1716"/>
        <v>0</v>
      </c>
      <c r="EB237" s="166">
        <f t="shared" si="1716"/>
        <v>0</v>
      </c>
      <c r="EC237" s="166">
        <f t="shared" si="1716"/>
        <v>0</v>
      </c>
      <c r="ED237" s="166">
        <f t="shared" si="1716"/>
        <v>0</v>
      </c>
      <c r="EE237" s="166">
        <f t="shared" si="1716"/>
        <v>0</v>
      </c>
      <c r="EF237" s="166">
        <f t="shared" si="1716"/>
        <v>0</v>
      </c>
      <c r="EG237" s="166">
        <f t="shared" si="1716"/>
        <v>0</v>
      </c>
      <c r="EH237" s="166">
        <f t="shared" si="1716"/>
        <v>0</v>
      </c>
      <c r="EI237" s="166">
        <f t="shared" si="1716"/>
        <v>0</v>
      </c>
      <c r="EJ237" s="166">
        <f t="shared" si="1716"/>
        <v>0</v>
      </c>
      <c r="EK237" s="166">
        <f t="shared" si="1716"/>
        <v>0</v>
      </c>
      <c r="EL237" s="166">
        <f t="shared" si="1716"/>
        <v>0</v>
      </c>
      <c r="EM237" s="166">
        <f t="shared" si="1716"/>
        <v>0</v>
      </c>
      <c r="EN237" s="166">
        <f t="shared" si="1716"/>
        <v>0</v>
      </c>
      <c r="EO237" s="166">
        <f t="shared" si="1716"/>
        <v>0</v>
      </c>
      <c r="EP237" s="166">
        <f t="shared" si="1716"/>
        <v>0</v>
      </c>
      <c r="EQ237" s="166">
        <f t="shared" si="1716"/>
        <v>0</v>
      </c>
      <c r="ER237" s="166">
        <f t="shared" si="1716"/>
        <v>0</v>
      </c>
      <c r="ES237" s="166">
        <f t="shared" si="1716"/>
        <v>0</v>
      </c>
      <c r="ET237" s="166">
        <f t="shared" si="1716"/>
        <v>0</v>
      </c>
      <c r="EU237" s="166">
        <f t="shared" si="1716"/>
        <v>0</v>
      </c>
      <c r="EV237" s="166">
        <f t="shared" si="1716"/>
        <v>0</v>
      </c>
      <c r="EW237" s="166">
        <f t="shared" si="1716"/>
        <v>0</v>
      </c>
      <c r="EX237" s="166">
        <f t="shared" si="1716"/>
        <v>0</v>
      </c>
      <c r="EY237" s="166">
        <f t="shared" si="1716"/>
        <v>0</v>
      </c>
      <c r="EZ237" s="166">
        <f t="shared" si="1716"/>
        <v>0</v>
      </c>
      <c r="FA237" s="166">
        <f t="shared" si="1716"/>
        <v>0</v>
      </c>
      <c r="FB237" s="166">
        <f t="shared" si="1716"/>
        <v>0</v>
      </c>
      <c r="FC237" s="166">
        <f t="shared" si="1716"/>
        <v>0</v>
      </c>
      <c r="FD237" s="166">
        <f t="shared" si="1716"/>
        <v>0</v>
      </c>
      <c r="FE237" s="166">
        <f t="shared" si="1716"/>
        <v>0</v>
      </c>
      <c r="FF237" s="166">
        <f t="shared" si="1716"/>
        <v>0</v>
      </c>
    </row>
    <row r="238" spans="1:286" x14ac:dyDescent="0.25">
      <c r="A238" s="45" t="s">
        <v>279</v>
      </c>
      <c r="B238" s="46"/>
      <c r="C238" s="46"/>
      <c r="D238" s="46"/>
      <c r="E238" s="46"/>
      <c r="F238" s="46"/>
      <c r="G238" s="46"/>
      <c r="H238" s="46"/>
      <c r="I238" s="46"/>
      <c r="J238" s="46"/>
      <c r="K238" s="46"/>
      <c r="L238" s="46"/>
      <c r="M238" s="46"/>
      <c r="N238" s="46"/>
      <c r="O238" s="46"/>
      <c r="P238" s="46"/>
      <c r="Q238" s="46"/>
      <c r="R238" s="47"/>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6"/>
      <c r="BH238" s="46"/>
      <c r="BI238" s="46"/>
      <c r="BJ238" s="46"/>
      <c r="BK238" s="46"/>
      <c r="BL238" s="46"/>
      <c r="BM238" s="46"/>
      <c r="BN238" s="46"/>
      <c r="BO238" s="46"/>
      <c r="BP238" s="46"/>
      <c r="BQ238" s="46"/>
      <c r="BR238" s="46"/>
      <c r="BS238" s="46"/>
      <c r="BT238" s="46"/>
      <c r="BU238" s="46"/>
      <c r="BV238" s="46"/>
      <c r="BW238" s="183"/>
    </row>
    <row r="239" spans="1:286" ht="15" customHeight="1" x14ac:dyDescent="0.25">
      <c r="A239" s="26" t="s">
        <v>26</v>
      </c>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8"/>
      <c r="BG239" s="179" t="s">
        <v>158</v>
      </c>
      <c r="BH239" s="27"/>
      <c r="BI239" s="27"/>
      <c r="BJ239" s="27"/>
      <c r="BK239" s="27"/>
      <c r="BL239" s="27"/>
      <c r="BM239" s="27"/>
      <c r="BN239" s="27"/>
      <c r="BO239" s="27"/>
      <c r="BP239" s="27"/>
      <c r="BQ239" s="27"/>
      <c r="BR239" s="27"/>
      <c r="BS239" s="27"/>
      <c r="BT239" s="27"/>
      <c r="BU239" s="27"/>
      <c r="BV239" s="27"/>
      <c r="BW239" s="28"/>
    </row>
    <row r="240" spans="1:286" ht="12.95" customHeight="1" x14ac:dyDescent="0.25">
      <c r="A240" s="37" t="s">
        <v>281</v>
      </c>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1"/>
      <c r="BG240" s="190"/>
      <c r="BH240" s="191"/>
      <c r="BI240" s="191"/>
      <c r="BJ240" s="191"/>
      <c r="BK240" s="191"/>
      <c r="BL240" s="191"/>
      <c r="BM240" s="191"/>
      <c r="BN240" s="191"/>
      <c r="BO240" s="191"/>
      <c r="BP240" s="191"/>
      <c r="BQ240" s="191"/>
      <c r="BR240" s="191"/>
      <c r="BS240" s="191"/>
      <c r="BT240" s="191"/>
      <c r="BU240" s="191"/>
      <c r="BV240" s="191"/>
      <c r="BW240" s="192"/>
    </row>
    <row r="241" spans="1:286" ht="12.95" customHeight="1" x14ac:dyDescent="0.25">
      <c r="A241" s="284" t="s">
        <v>203</v>
      </c>
      <c r="B241" s="284"/>
      <c r="C241" s="284"/>
      <c r="D241" s="284"/>
      <c r="E241" s="284"/>
      <c r="F241" s="284"/>
      <c r="G241" s="284"/>
      <c r="H241" s="284"/>
      <c r="I241" s="284"/>
      <c r="J241" s="284"/>
      <c r="K241" s="284"/>
      <c r="L241" s="284"/>
      <c r="M241" s="284"/>
      <c r="N241" s="284"/>
      <c r="O241" s="284"/>
      <c r="P241" s="284"/>
      <c r="Q241" s="284"/>
      <c r="R241" s="154" t="str">
        <f>BZ241</f>
        <v/>
      </c>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221"/>
      <c r="BH241" s="222"/>
      <c r="BI241" s="222"/>
      <c r="BJ241" s="222"/>
      <c r="BK241" s="222"/>
      <c r="BL241" s="222"/>
      <c r="BM241" s="222"/>
      <c r="BN241" s="222"/>
      <c r="BO241" s="222"/>
      <c r="BP241" s="222"/>
      <c r="BQ241" s="222"/>
      <c r="BR241" s="222"/>
      <c r="BS241" s="222"/>
      <c r="BT241" s="222"/>
      <c r="BU241" s="222"/>
      <c r="BV241" s="222"/>
      <c r="BW241" s="223"/>
      <c r="BX241" s="7"/>
      <c r="BY241" s="147"/>
      <c r="BZ241" s="158" t="str">
        <f>IF(CB241&gt;0,CA241/CB241,"")</f>
        <v/>
      </c>
      <c r="CA241" s="166">
        <f>SUM(CD241:DQ241)</f>
        <v>0</v>
      </c>
      <c r="CB241" s="166">
        <f>SUM(DS241:FF241)</f>
        <v>0</v>
      </c>
      <c r="CD241" s="166">
        <f t="shared" ref="CD241:DQ241" si="1717">IF(AND(S241="Y",DS241&gt;0),1,0)</f>
        <v>0</v>
      </c>
      <c r="CE241" s="166">
        <f t="shared" si="1717"/>
        <v>0</v>
      </c>
      <c r="CF241" s="166">
        <f t="shared" si="1717"/>
        <v>0</v>
      </c>
      <c r="CG241" s="166">
        <f t="shared" si="1717"/>
        <v>0</v>
      </c>
      <c r="CH241" s="166">
        <f t="shared" si="1717"/>
        <v>0</v>
      </c>
      <c r="CI241" s="166">
        <f t="shared" si="1717"/>
        <v>0</v>
      </c>
      <c r="CJ241" s="166">
        <f t="shared" si="1717"/>
        <v>0</v>
      </c>
      <c r="CK241" s="166">
        <f t="shared" si="1717"/>
        <v>0</v>
      </c>
      <c r="CL241" s="166">
        <f t="shared" si="1717"/>
        <v>0</v>
      </c>
      <c r="CM241" s="166">
        <f t="shared" si="1717"/>
        <v>0</v>
      </c>
      <c r="CN241" s="166">
        <f t="shared" si="1717"/>
        <v>0</v>
      </c>
      <c r="CO241" s="166">
        <f t="shared" si="1717"/>
        <v>0</v>
      </c>
      <c r="CP241" s="166">
        <f t="shared" si="1717"/>
        <v>0</v>
      </c>
      <c r="CQ241" s="166">
        <f t="shared" si="1717"/>
        <v>0</v>
      </c>
      <c r="CR241" s="166">
        <f t="shared" si="1717"/>
        <v>0</v>
      </c>
      <c r="CS241" s="166">
        <f t="shared" si="1717"/>
        <v>0</v>
      </c>
      <c r="CT241" s="166">
        <f t="shared" si="1717"/>
        <v>0</v>
      </c>
      <c r="CU241" s="166">
        <f t="shared" si="1717"/>
        <v>0</v>
      </c>
      <c r="CV241" s="166">
        <f t="shared" si="1717"/>
        <v>0</v>
      </c>
      <c r="CW241" s="166">
        <f t="shared" si="1717"/>
        <v>0</v>
      </c>
      <c r="CX241" s="166">
        <f t="shared" si="1717"/>
        <v>0</v>
      </c>
      <c r="CY241" s="166">
        <f t="shared" si="1717"/>
        <v>0</v>
      </c>
      <c r="CZ241" s="166">
        <f t="shared" si="1717"/>
        <v>0</v>
      </c>
      <c r="DA241" s="166">
        <f t="shared" si="1717"/>
        <v>0</v>
      </c>
      <c r="DB241" s="166">
        <f t="shared" si="1717"/>
        <v>0</v>
      </c>
      <c r="DC241" s="166">
        <f t="shared" si="1717"/>
        <v>0</v>
      </c>
      <c r="DD241" s="166">
        <f t="shared" si="1717"/>
        <v>0</v>
      </c>
      <c r="DE241" s="166">
        <f t="shared" si="1717"/>
        <v>0</v>
      </c>
      <c r="DF241" s="166">
        <f t="shared" si="1717"/>
        <v>0</v>
      </c>
      <c r="DG241" s="166">
        <f t="shared" si="1717"/>
        <v>0</v>
      </c>
      <c r="DH241" s="166">
        <f t="shared" si="1717"/>
        <v>0</v>
      </c>
      <c r="DI241" s="166">
        <f t="shared" si="1717"/>
        <v>0</v>
      </c>
      <c r="DJ241" s="166">
        <f t="shared" si="1717"/>
        <v>0</v>
      </c>
      <c r="DK241" s="166">
        <f t="shared" si="1717"/>
        <v>0</v>
      </c>
      <c r="DL241" s="166">
        <f t="shared" si="1717"/>
        <v>0</v>
      </c>
      <c r="DM241" s="166">
        <f t="shared" si="1717"/>
        <v>0</v>
      </c>
      <c r="DN241" s="166">
        <f t="shared" si="1717"/>
        <v>0</v>
      </c>
      <c r="DO241" s="166">
        <f t="shared" si="1717"/>
        <v>0</v>
      </c>
      <c r="DP241" s="166">
        <f t="shared" si="1717"/>
        <v>0</v>
      </c>
      <c r="DQ241" s="166">
        <f t="shared" si="1717"/>
        <v>0</v>
      </c>
      <c r="DS241" s="166">
        <f t="shared" ref="DS241:FF241" si="1718">IF(AND(S$10&gt;0,S$237="Y",S241&lt;&gt;"N/A"),1,0)</f>
        <v>0</v>
      </c>
      <c r="DT241" s="166">
        <f t="shared" si="1718"/>
        <v>0</v>
      </c>
      <c r="DU241" s="166">
        <f t="shared" si="1718"/>
        <v>0</v>
      </c>
      <c r="DV241" s="166">
        <f t="shared" si="1718"/>
        <v>0</v>
      </c>
      <c r="DW241" s="166">
        <f t="shared" si="1718"/>
        <v>0</v>
      </c>
      <c r="DX241" s="166">
        <f t="shared" si="1718"/>
        <v>0</v>
      </c>
      <c r="DY241" s="166">
        <f t="shared" si="1718"/>
        <v>0</v>
      </c>
      <c r="DZ241" s="166">
        <f t="shared" si="1718"/>
        <v>0</v>
      </c>
      <c r="EA241" s="166">
        <f t="shared" si="1718"/>
        <v>0</v>
      </c>
      <c r="EB241" s="166">
        <f t="shared" si="1718"/>
        <v>0</v>
      </c>
      <c r="EC241" s="166">
        <f t="shared" si="1718"/>
        <v>0</v>
      </c>
      <c r="ED241" s="166">
        <f t="shared" si="1718"/>
        <v>0</v>
      </c>
      <c r="EE241" s="166">
        <f t="shared" si="1718"/>
        <v>0</v>
      </c>
      <c r="EF241" s="166">
        <f t="shared" si="1718"/>
        <v>0</v>
      </c>
      <c r="EG241" s="166">
        <f t="shared" si="1718"/>
        <v>0</v>
      </c>
      <c r="EH241" s="166">
        <f t="shared" si="1718"/>
        <v>0</v>
      </c>
      <c r="EI241" s="166">
        <f t="shared" si="1718"/>
        <v>0</v>
      </c>
      <c r="EJ241" s="166">
        <f t="shared" si="1718"/>
        <v>0</v>
      </c>
      <c r="EK241" s="166">
        <f t="shared" si="1718"/>
        <v>0</v>
      </c>
      <c r="EL241" s="166">
        <f t="shared" si="1718"/>
        <v>0</v>
      </c>
      <c r="EM241" s="166">
        <f t="shared" si="1718"/>
        <v>0</v>
      </c>
      <c r="EN241" s="166">
        <f t="shared" si="1718"/>
        <v>0</v>
      </c>
      <c r="EO241" s="166">
        <f t="shared" si="1718"/>
        <v>0</v>
      </c>
      <c r="EP241" s="166">
        <f t="shared" si="1718"/>
        <v>0</v>
      </c>
      <c r="EQ241" s="166">
        <f t="shared" si="1718"/>
        <v>0</v>
      </c>
      <c r="ER241" s="166">
        <f t="shared" si="1718"/>
        <v>0</v>
      </c>
      <c r="ES241" s="166">
        <f t="shared" si="1718"/>
        <v>0</v>
      </c>
      <c r="ET241" s="166">
        <f t="shared" si="1718"/>
        <v>0</v>
      </c>
      <c r="EU241" s="166">
        <f t="shared" si="1718"/>
        <v>0</v>
      </c>
      <c r="EV241" s="166">
        <f t="shared" si="1718"/>
        <v>0</v>
      </c>
      <c r="EW241" s="166">
        <f t="shared" si="1718"/>
        <v>0</v>
      </c>
      <c r="EX241" s="166">
        <f t="shared" si="1718"/>
        <v>0</v>
      </c>
      <c r="EY241" s="166">
        <f t="shared" si="1718"/>
        <v>0</v>
      </c>
      <c r="EZ241" s="166">
        <f t="shared" si="1718"/>
        <v>0</v>
      </c>
      <c r="FA241" s="166">
        <f t="shared" si="1718"/>
        <v>0</v>
      </c>
      <c r="FB241" s="166">
        <f t="shared" si="1718"/>
        <v>0</v>
      </c>
      <c r="FC241" s="166">
        <f t="shared" si="1718"/>
        <v>0</v>
      </c>
      <c r="FD241" s="166">
        <f t="shared" si="1718"/>
        <v>0</v>
      </c>
      <c r="FE241" s="166">
        <f t="shared" si="1718"/>
        <v>0</v>
      </c>
      <c r="FF241" s="166">
        <f t="shared" si="1718"/>
        <v>0</v>
      </c>
      <c r="FH241" s="166">
        <f>IF(AND(S241&lt;&gt;"",DS241=1),1,0)</f>
        <v>0</v>
      </c>
      <c r="FI241" s="166">
        <f t="shared" ref="FI241:FX241" si="1719">IF(AND(T241&lt;&gt;"",DT241=1),1,0)</f>
        <v>0</v>
      </c>
      <c r="FJ241" s="166">
        <f t="shared" si="1719"/>
        <v>0</v>
      </c>
      <c r="FK241" s="166">
        <f t="shared" si="1719"/>
        <v>0</v>
      </c>
      <c r="FL241" s="166">
        <f t="shared" si="1719"/>
        <v>0</v>
      </c>
      <c r="FM241" s="166">
        <f t="shared" si="1719"/>
        <v>0</v>
      </c>
      <c r="FN241" s="166">
        <f t="shared" si="1719"/>
        <v>0</v>
      </c>
      <c r="FO241" s="166">
        <f t="shared" si="1719"/>
        <v>0</v>
      </c>
      <c r="FP241" s="166">
        <f t="shared" si="1719"/>
        <v>0</v>
      </c>
      <c r="FQ241" s="166">
        <f t="shared" si="1719"/>
        <v>0</v>
      </c>
      <c r="FR241" s="166">
        <f t="shared" si="1719"/>
        <v>0</v>
      </c>
      <c r="FS241" s="166">
        <f t="shared" si="1719"/>
        <v>0</v>
      </c>
      <c r="FT241" s="166">
        <f t="shared" si="1719"/>
        <v>0</v>
      </c>
      <c r="FU241" s="166">
        <f t="shared" si="1719"/>
        <v>0</v>
      </c>
      <c r="FV241" s="166">
        <f t="shared" si="1719"/>
        <v>0</v>
      </c>
      <c r="FW241" s="166">
        <f t="shared" si="1719"/>
        <v>0</v>
      </c>
      <c r="FX241" s="166">
        <f t="shared" si="1719"/>
        <v>0</v>
      </c>
      <c r="FY241" s="166">
        <f t="shared" ref="FY241" si="1720">IF(AND(AJ241&lt;&gt;"",EJ241=1),1,0)</f>
        <v>0</v>
      </c>
      <c r="FZ241" s="166">
        <f t="shared" ref="FZ241" si="1721">IF(AND(AK241&lt;&gt;"",EK241=1),1,0)</f>
        <v>0</v>
      </c>
      <c r="GA241" s="166">
        <f t="shared" ref="GA241" si="1722">IF(AND(AL241&lt;&gt;"",EL241=1),1,0)</f>
        <v>0</v>
      </c>
      <c r="GB241" s="166">
        <f t="shared" ref="GB241" si="1723">IF(AND(AM241&lt;&gt;"",EM241=1),1,0)</f>
        <v>0</v>
      </c>
      <c r="GC241" s="166">
        <f t="shared" ref="GC241" si="1724">IF(AND(AN241&lt;&gt;"",EN241=1),1,0)</f>
        <v>0</v>
      </c>
      <c r="GD241" s="166">
        <f t="shared" ref="GD241" si="1725">IF(AND(AO241&lt;&gt;"",EO241=1),1,0)</f>
        <v>0</v>
      </c>
      <c r="GE241" s="166">
        <f t="shared" ref="GE241" si="1726">IF(AND(AP241&lt;&gt;"",EP241=1),1,0)</f>
        <v>0</v>
      </c>
      <c r="GF241" s="166">
        <f t="shared" ref="GF241" si="1727">IF(AND(AQ241&lt;&gt;"",EQ241=1),1,0)</f>
        <v>0</v>
      </c>
      <c r="GG241" s="166">
        <f t="shared" ref="GG241" si="1728">IF(AND(AR241&lt;&gt;"",ER241=1),1,0)</f>
        <v>0</v>
      </c>
      <c r="GH241" s="166">
        <f t="shared" ref="GH241" si="1729">IF(AND(AS241&lt;&gt;"",ES241=1),1,0)</f>
        <v>0</v>
      </c>
      <c r="GI241" s="166">
        <f t="shared" ref="GI241" si="1730">IF(AND(AT241&lt;&gt;"",ET241=1),1,0)</f>
        <v>0</v>
      </c>
      <c r="GJ241" s="166">
        <f t="shared" ref="GJ241" si="1731">IF(AND(AU241&lt;&gt;"",EU241=1),1,0)</f>
        <v>0</v>
      </c>
      <c r="GK241" s="166">
        <f t="shared" ref="GK241" si="1732">IF(AND(AV241&lt;&gt;"",EV241=1),1,0)</f>
        <v>0</v>
      </c>
      <c r="GL241" s="166">
        <f t="shared" ref="GL241" si="1733">IF(AND(AW241&lt;&gt;"",EW241=1),1,0)</f>
        <v>0</v>
      </c>
      <c r="GM241" s="166">
        <f t="shared" ref="GM241" si="1734">IF(AND(AX241&lt;&gt;"",EX241=1),1,0)</f>
        <v>0</v>
      </c>
      <c r="GN241" s="166">
        <f t="shared" ref="GN241" si="1735">IF(AND(AY241&lt;&gt;"",EY241=1),1,0)</f>
        <v>0</v>
      </c>
      <c r="GO241" s="166">
        <f t="shared" ref="GO241" si="1736">IF(AND(AZ241&lt;&gt;"",EZ241=1),1,0)</f>
        <v>0</v>
      </c>
      <c r="GP241" s="166">
        <f t="shared" ref="GP241" si="1737">IF(AND(BA241&lt;&gt;"",FA241=1),1,0)</f>
        <v>0</v>
      </c>
      <c r="GQ241" s="166">
        <f t="shared" ref="GQ241" si="1738">IF(AND(BB241&lt;&gt;"",FB241=1),1,0)</f>
        <v>0</v>
      </c>
      <c r="GR241" s="166">
        <f t="shared" ref="GR241" si="1739">IF(AND(BC241&lt;&gt;"",FC241=1),1,0)</f>
        <v>0</v>
      </c>
      <c r="GS241" s="166">
        <f t="shared" ref="GS241" si="1740">IF(AND(BD241&lt;&gt;"",FD241=1),1,0)</f>
        <v>0</v>
      </c>
      <c r="GT241" s="166">
        <f t="shared" ref="GT241" si="1741">IF(AND(BE241&lt;&gt;"",FE241=1),1,0)</f>
        <v>0</v>
      </c>
      <c r="GU241" s="166">
        <f t="shared" ref="GU241" si="1742">IF(AND(BF241&lt;&gt;"",FF241=1),1,0)</f>
        <v>0</v>
      </c>
      <c r="GW241" s="166">
        <f t="shared" ref="GW241:IC241" si="1743">IF(AND(FH241=1,DS241=1,CD241=0),1,0)</f>
        <v>0</v>
      </c>
      <c r="GX241" s="166">
        <f t="shared" si="1743"/>
        <v>0</v>
      </c>
      <c r="GY241" s="166">
        <f t="shared" si="1743"/>
        <v>0</v>
      </c>
      <c r="GZ241" s="166">
        <f t="shared" si="1743"/>
        <v>0</v>
      </c>
      <c r="HA241" s="166">
        <f t="shared" si="1743"/>
        <v>0</v>
      </c>
      <c r="HB241" s="166">
        <f t="shared" si="1743"/>
        <v>0</v>
      </c>
      <c r="HC241" s="166">
        <f t="shared" si="1743"/>
        <v>0</v>
      </c>
      <c r="HD241" s="166">
        <f t="shared" si="1743"/>
        <v>0</v>
      </c>
      <c r="HE241" s="166">
        <f t="shared" si="1743"/>
        <v>0</v>
      </c>
      <c r="HF241" s="166">
        <f t="shared" si="1743"/>
        <v>0</v>
      </c>
      <c r="HG241" s="166">
        <f t="shared" si="1743"/>
        <v>0</v>
      </c>
      <c r="HH241" s="166">
        <f t="shared" si="1743"/>
        <v>0</v>
      </c>
      <c r="HI241" s="166">
        <f t="shared" si="1743"/>
        <v>0</v>
      </c>
      <c r="HJ241" s="166">
        <f t="shared" si="1743"/>
        <v>0</v>
      </c>
      <c r="HK241" s="166">
        <f t="shared" si="1743"/>
        <v>0</v>
      </c>
      <c r="HL241" s="166">
        <f t="shared" si="1743"/>
        <v>0</v>
      </c>
      <c r="HM241" s="166">
        <f t="shared" si="1743"/>
        <v>0</v>
      </c>
      <c r="HN241" s="166">
        <f t="shared" si="1743"/>
        <v>0</v>
      </c>
      <c r="HO241" s="166">
        <f t="shared" si="1743"/>
        <v>0</v>
      </c>
      <c r="HP241" s="166">
        <f t="shared" si="1743"/>
        <v>0</v>
      </c>
      <c r="HQ241" s="166">
        <f t="shared" si="1743"/>
        <v>0</v>
      </c>
      <c r="HR241" s="166">
        <f t="shared" si="1743"/>
        <v>0</v>
      </c>
      <c r="HS241" s="166">
        <f t="shared" si="1743"/>
        <v>0</v>
      </c>
      <c r="HT241" s="166">
        <f t="shared" si="1743"/>
        <v>0</v>
      </c>
      <c r="HU241" s="166">
        <f t="shared" si="1743"/>
        <v>0</v>
      </c>
      <c r="HV241" s="166">
        <f t="shared" si="1743"/>
        <v>0</v>
      </c>
      <c r="HW241" s="166">
        <f t="shared" si="1743"/>
        <v>0</v>
      </c>
      <c r="HX241" s="166">
        <f t="shared" si="1743"/>
        <v>0</v>
      </c>
      <c r="HY241" s="166">
        <f t="shared" si="1743"/>
        <v>0</v>
      </c>
      <c r="HZ241" s="166">
        <f t="shared" si="1743"/>
        <v>0</v>
      </c>
      <c r="IA241" s="166">
        <f t="shared" si="1743"/>
        <v>0</v>
      </c>
      <c r="IB241" s="166">
        <f t="shared" si="1743"/>
        <v>0</v>
      </c>
      <c r="IC241" s="166">
        <f t="shared" si="1743"/>
        <v>0</v>
      </c>
      <c r="ID241" s="166">
        <f t="shared" ref="ID241" si="1744">IF(AND(GO241=1,EZ241=1,DK241=0),1,0)</f>
        <v>0</v>
      </c>
      <c r="IE241" s="166">
        <f t="shared" ref="IE241" si="1745">IF(AND(GP241=1,FA241=1,DL241=0),1,0)</f>
        <v>0</v>
      </c>
      <c r="IF241" s="166">
        <f t="shared" ref="IF241" si="1746">IF(AND(GQ241=1,FB241=1,DM241=0),1,0)</f>
        <v>0</v>
      </c>
      <c r="IG241" s="166">
        <f t="shared" ref="IG241" si="1747">IF(AND(GR241=1,FC241=1,DN241=0),1,0)</f>
        <v>0</v>
      </c>
      <c r="IH241" s="166">
        <f t="shared" ref="IH241" si="1748">IF(AND(GS241=1,FD241=1,DO241=0),1,0)</f>
        <v>0</v>
      </c>
      <c r="II241" s="166">
        <f t="shared" ref="II241" si="1749">IF(AND(GT241=1,FE241=1,DP241=0),1,0)</f>
        <v>0</v>
      </c>
      <c r="IJ241" s="166">
        <f t="shared" ref="IJ241" si="1750">IF(AND(GU241=1,FF241=1,DQ241=0),1,0)</f>
        <v>0</v>
      </c>
    </row>
    <row r="242" spans="1:286" ht="15" customHeight="1" x14ac:dyDescent="0.25">
      <c r="A242" s="26" t="s">
        <v>27</v>
      </c>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8"/>
      <c r="BG242" s="179" t="s">
        <v>158</v>
      </c>
      <c r="BH242" s="27"/>
      <c r="BI242" s="27"/>
      <c r="BJ242" s="27"/>
      <c r="BK242" s="27"/>
      <c r="BL242" s="27"/>
      <c r="BM242" s="27"/>
      <c r="BN242" s="27"/>
      <c r="BO242" s="27"/>
      <c r="BP242" s="27"/>
      <c r="BQ242" s="27"/>
      <c r="BR242" s="27"/>
      <c r="BS242" s="27"/>
      <c r="BT242" s="27"/>
      <c r="BU242" s="27"/>
      <c r="BV242" s="27"/>
      <c r="BW242" s="28"/>
      <c r="BX242" s="8"/>
    </row>
    <row r="243" spans="1:286" ht="12.95" customHeight="1" x14ac:dyDescent="0.25">
      <c r="A243" s="37" t="s">
        <v>280</v>
      </c>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1"/>
      <c r="BG243" s="190"/>
      <c r="BH243" s="191"/>
      <c r="BI243" s="191"/>
      <c r="BJ243" s="191"/>
      <c r="BK243" s="191"/>
      <c r="BL243" s="191"/>
      <c r="BM243" s="191"/>
      <c r="BN243" s="191"/>
      <c r="BO243" s="191"/>
      <c r="BP243" s="191"/>
      <c r="BQ243" s="191"/>
      <c r="BR243" s="191"/>
      <c r="BS243" s="191"/>
      <c r="BT243" s="191"/>
      <c r="BU243" s="191"/>
      <c r="BV243" s="191"/>
      <c r="BW243" s="192"/>
      <c r="BX243" s="8"/>
      <c r="JZ243" s="167" t="str">
        <f>IF(MAX(IL248:JY248)=1,"Why?","")</f>
        <v/>
      </c>
    </row>
    <row r="244" spans="1:286" ht="12.95" customHeight="1" x14ac:dyDescent="0.25">
      <c r="A244" s="284" t="s">
        <v>12</v>
      </c>
      <c r="B244" s="284"/>
      <c r="C244" s="284"/>
      <c r="D244" s="284"/>
      <c r="E244" s="284"/>
      <c r="F244" s="284"/>
      <c r="G244" s="284"/>
      <c r="H244" s="284"/>
      <c r="I244" s="284"/>
      <c r="J244" s="284"/>
      <c r="K244" s="284"/>
      <c r="L244" s="284"/>
      <c r="M244" s="284"/>
      <c r="N244" s="284"/>
      <c r="O244" s="284"/>
      <c r="P244" s="284"/>
      <c r="Q244" s="284"/>
      <c r="R244" s="154" t="str">
        <f>BZ244</f>
        <v/>
      </c>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295"/>
      <c r="BH244" s="296"/>
      <c r="BI244" s="296"/>
      <c r="BJ244" s="296"/>
      <c r="BK244" s="296"/>
      <c r="BL244" s="296"/>
      <c r="BM244" s="296"/>
      <c r="BN244" s="296"/>
      <c r="BO244" s="296"/>
      <c r="BP244" s="296"/>
      <c r="BQ244" s="296"/>
      <c r="BR244" s="296"/>
      <c r="BS244" s="296"/>
      <c r="BT244" s="296"/>
      <c r="BU244" s="296"/>
      <c r="BV244" s="296"/>
      <c r="BW244" s="297"/>
      <c r="BY244" s="146"/>
      <c r="BZ244" s="158" t="str">
        <f>IF(CB244&gt;0,CA244/CB244,"")</f>
        <v/>
      </c>
      <c r="CA244" s="166">
        <f>SUM(CD244:DQ244)</f>
        <v>0</v>
      </c>
      <c r="CB244" s="166">
        <f>SUM(DS244:FF244)</f>
        <v>0</v>
      </c>
      <c r="CD244" s="166">
        <f t="shared" ref="CD244:CM247" si="1751">IF(AND(S244="Y",DS244&gt;0),1,0)</f>
        <v>0</v>
      </c>
      <c r="CE244" s="166">
        <f t="shared" si="1751"/>
        <v>0</v>
      </c>
      <c r="CF244" s="166">
        <f t="shared" si="1751"/>
        <v>0</v>
      </c>
      <c r="CG244" s="166">
        <f t="shared" si="1751"/>
        <v>0</v>
      </c>
      <c r="CH244" s="166">
        <f t="shared" si="1751"/>
        <v>0</v>
      </c>
      <c r="CI244" s="166">
        <f t="shared" si="1751"/>
        <v>0</v>
      </c>
      <c r="CJ244" s="166">
        <f t="shared" si="1751"/>
        <v>0</v>
      </c>
      <c r="CK244" s="166">
        <f t="shared" si="1751"/>
        <v>0</v>
      </c>
      <c r="CL244" s="166">
        <f t="shared" si="1751"/>
        <v>0</v>
      </c>
      <c r="CM244" s="166">
        <f t="shared" si="1751"/>
        <v>0</v>
      </c>
      <c r="CN244" s="166">
        <f t="shared" ref="CN244:CW247" si="1752">IF(AND(AC244="Y",EC244&gt;0),1,0)</f>
        <v>0</v>
      </c>
      <c r="CO244" s="166">
        <f t="shared" si="1752"/>
        <v>0</v>
      </c>
      <c r="CP244" s="166">
        <f t="shared" si="1752"/>
        <v>0</v>
      </c>
      <c r="CQ244" s="166">
        <f t="shared" si="1752"/>
        <v>0</v>
      </c>
      <c r="CR244" s="166">
        <f t="shared" si="1752"/>
        <v>0</v>
      </c>
      <c r="CS244" s="166">
        <f t="shared" si="1752"/>
        <v>0</v>
      </c>
      <c r="CT244" s="166">
        <f t="shared" si="1752"/>
        <v>0</v>
      </c>
      <c r="CU244" s="166">
        <f t="shared" si="1752"/>
        <v>0</v>
      </c>
      <c r="CV244" s="166">
        <f t="shared" si="1752"/>
        <v>0</v>
      </c>
      <c r="CW244" s="166">
        <f t="shared" si="1752"/>
        <v>0</v>
      </c>
      <c r="CX244" s="166">
        <f t="shared" ref="CX244:DG247" si="1753">IF(AND(AM244="Y",EM244&gt;0),1,0)</f>
        <v>0</v>
      </c>
      <c r="CY244" s="166">
        <f t="shared" si="1753"/>
        <v>0</v>
      </c>
      <c r="CZ244" s="166">
        <f t="shared" si="1753"/>
        <v>0</v>
      </c>
      <c r="DA244" s="166">
        <f t="shared" si="1753"/>
        <v>0</v>
      </c>
      <c r="DB244" s="166">
        <f t="shared" si="1753"/>
        <v>0</v>
      </c>
      <c r="DC244" s="166">
        <f t="shared" si="1753"/>
        <v>0</v>
      </c>
      <c r="DD244" s="166">
        <f t="shared" si="1753"/>
        <v>0</v>
      </c>
      <c r="DE244" s="166">
        <f t="shared" si="1753"/>
        <v>0</v>
      </c>
      <c r="DF244" s="166">
        <f t="shared" si="1753"/>
        <v>0</v>
      </c>
      <c r="DG244" s="166">
        <f t="shared" si="1753"/>
        <v>0</v>
      </c>
      <c r="DH244" s="166">
        <f t="shared" ref="DH244:DQ247" si="1754">IF(AND(AW244="Y",EW244&gt;0),1,0)</f>
        <v>0</v>
      </c>
      <c r="DI244" s="166">
        <f t="shared" si="1754"/>
        <v>0</v>
      </c>
      <c r="DJ244" s="166">
        <f t="shared" si="1754"/>
        <v>0</v>
      </c>
      <c r="DK244" s="166">
        <f t="shared" si="1754"/>
        <v>0</v>
      </c>
      <c r="DL244" s="166">
        <f t="shared" si="1754"/>
        <v>0</v>
      </c>
      <c r="DM244" s="166">
        <f t="shared" si="1754"/>
        <v>0</v>
      </c>
      <c r="DN244" s="166">
        <f t="shared" si="1754"/>
        <v>0</v>
      </c>
      <c r="DO244" s="166">
        <f t="shared" si="1754"/>
        <v>0</v>
      </c>
      <c r="DP244" s="166">
        <f t="shared" si="1754"/>
        <v>0</v>
      </c>
      <c r="DQ244" s="166">
        <f t="shared" si="1754"/>
        <v>0</v>
      </c>
      <c r="DS244" s="166">
        <f t="shared" ref="DS244:EB247" si="1755">IF(AND(S$10&gt;0,S$237="Y"),1,0)</f>
        <v>0</v>
      </c>
      <c r="DT244" s="166">
        <f t="shared" si="1755"/>
        <v>0</v>
      </c>
      <c r="DU244" s="166">
        <f t="shared" si="1755"/>
        <v>0</v>
      </c>
      <c r="DV244" s="166">
        <f t="shared" si="1755"/>
        <v>0</v>
      </c>
      <c r="DW244" s="166">
        <f t="shared" si="1755"/>
        <v>0</v>
      </c>
      <c r="DX244" s="166">
        <f t="shared" si="1755"/>
        <v>0</v>
      </c>
      <c r="DY244" s="166">
        <f t="shared" si="1755"/>
        <v>0</v>
      </c>
      <c r="DZ244" s="166">
        <f t="shared" si="1755"/>
        <v>0</v>
      </c>
      <c r="EA244" s="166">
        <f t="shared" si="1755"/>
        <v>0</v>
      </c>
      <c r="EB244" s="166">
        <f t="shared" si="1755"/>
        <v>0</v>
      </c>
      <c r="EC244" s="166">
        <f t="shared" ref="EC244:EL247" si="1756">IF(AND(AC$10&gt;0,AC$237="Y"),1,0)</f>
        <v>0</v>
      </c>
      <c r="ED244" s="166">
        <f t="shared" si="1756"/>
        <v>0</v>
      </c>
      <c r="EE244" s="166">
        <f t="shared" si="1756"/>
        <v>0</v>
      </c>
      <c r="EF244" s="166">
        <f t="shared" si="1756"/>
        <v>0</v>
      </c>
      <c r="EG244" s="166">
        <f t="shared" si="1756"/>
        <v>0</v>
      </c>
      <c r="EH244" s="166">
        <f t="shared" si="1756"/>
        <v>0</v>
      </c>
      <c r="EI244" s="166">
        <f t="shared" si="1756"/>
        <v>0</v>
      </c>
      <c r="EJ244" s="166">
        <f t="shared" si="1756"/>
        <v>0</v>
      </c>
      <c r="EK244" s="166">
        <f t="shared" si="1756"/>
        <v>0</v>
      </c>
      <c r="EL244" s="166">
        <f t="shared" si="1756"/>
        <v>0</v>
      </c>
      <c r="EM244" s="166">
        <f t="shared" ref="EM244:EV247" si="1757">IF(AND(AM$10&gt;0,AM$237="Y"),1,0)</f>
        <v>0</v>
      </c>
      <c r="EN244" s="166">
        <f t="shared" si="1757"/>
        <v>0</v>
      </c>
      <c r="EO244" s="166">
        <f t="shared" si="1757"/>
        <v>0</v>
      </c>
      <c r="EP244" s="166">
        <f t="shared" si="1757"/>
        <v>0</v>
      </c>
      <c r="EQ244" s="166">
        <f t="shared" si="1757"/>
        <v>0</v>
      </c>
      <c r="ER244" s="166">
        <f t="shared" si="1757"/>
        <v>0</v>
      </c>
      <c r="ES244" s="166">
        <f t="shared" si="1757"/>
        <v>0</v>
      </c>
      <c r="ET244" s="166">
        <f t="shared" si="1757"/>
        <v>0</v>
      </c>
      <c r="EU244" s="166">
        <f t="shared" si="1757"/>
        <v>0</v>
      </c>
      <c r="EV244" s="166">
        <f t="shared" si="1757"/>
        <v>0</v>
      </c>
      <c r="EW244" s="166">
        <f t="shared" ref="EW244:FF247" si="1758">IF(AND(AW$10&gt;0,AW$237="Y"),1,0)</f>
        <v>0</v>
      </c>
      <c r="EX244" s="166">
        <f t="shared" si="1758"/>
        <v>0</v>
      </c>
      <c r="EY244" s="166">
        <f t="shared" si="1758"/>
        <v>0</v>
      </c>
      <c r="EZ244" s="166">
        <f t="shared" si="1758"/>
        <v>0</v>
      </c>
      <c r="FA244" s="166">
        <f t="shared" si="1758"/>
        <v>0</v>
      </c>
      <c r="FB244" s="166">
        <f t="shared" si="1758"/>
        <v>0</v>
      </c>
      <c r="FC244" s="166">
        <f t="shared" si="1758"/>
        <v>0</v>
      </c>
      <c r="FD244" s="166">
        <f t="shared" si="1758"/>
        <v>0</v>
      </c>
      <c r="FE244" s="166">
        <f t="shared" si="1758"/>
        <v>0</v>
      </c>
      <c r="FF244" s="166">
        <f t="shared" si="1758"/>
        <v>0</v>
      </c>
      <c r="FH244" s="166">
        <f>IF(AND(S244&lt;&gt;"",DS244=1),1,0)</f>
        <v>0</v>
      </c>
      <c r="FI244" s="166">
        <f t="shared" ref="FI244:FX247" si="1759">IF(AND(T244&lt;&gt;"",DT244=1),1,0)</f>
        <v>0</v>
      </c>
      <c r="FJ244" s="166">
        <f t="shared" si="1759"/>
        <v>0</v>
      </c>
      <c r="FK244" s="166">
        <f t="shared" si="1759"/>
        <v>0</v>
      </c>
      <c r="FL244" s="166">
        <f t="shared" si="1759"/>
        <v>0</v>
      </c>
      <c r="FM244" s="166">
        <f t="shared" si="1759"/>
        <v>0</v>
      </c>
      <c r="FN244" s="166">
        <f t="shared" si="1759"/>
        <v>0</v>
      </c>
      <c r="FO244" s="166">
        <f t="shared" si="1759"/>
        <v>0</v>
      </c>
      <c r="FP244" s="166">
        <f t="shared" si="1759"/>
        <v>0</v>
      </c>
      <c r="FQ244" s="166">
        <f t="shared" si="1759"/>
        <v>0</v>
      </c>
      <c r="FR244" s="166">
        <f t="shared" si="1759"/>
        <v>0</v>
      </c>
      <c r="FS244" s="166">
        <f t="shared" si="1759"/>
        <v>0</v>
      </c>
      <c r="FT244" s="166">
        <f t="shared" si="1759"/>
        <v>0</v>
      </c>
      <c r="FU244" s="166">
        <f t="shared" si="1759"/>
        <v>0</v>
      </c>
      <c r="FV244" s="166">
        <f t="shared" si="1759"/>
        <v>0</v>
      </c>
      <c r="FW244" s="166">
        <f t="shared" si="1759"/>
        <v>0</v>
      </c>
      <c r="FX244" s="166">
        <f t="shared" si="1759"/>
        <v>0</v>
      </c>
      <c r="FY244" s="166">
        <f t="shared" ref="FY244:FY247" si="1760">IF(AND(AJ244&lt;&gt;"",EJ244=1),1,0)</f>
        <v>0</v>
      </c>
      <c r="FZ244" s="166">
        <f t="shared" ref="FZ244:FZ247" si="1761">IF(AND(AK244&lt;&gt;"",EK244=1),1,0)</f>
        <v>0</v>
      </c>
      <c r="GA244" s="166">
        <f t="shared" ref="GA244:GA247" si="1762">IF(AND(AL244&lt;&gt;"",EL244=1),1,0)</f>
        <v>0</v>
      </c>
      <c r="GB244" s="166">
        <f t="shared" ref="GB244:GB247" si="1763">IF(AND(AM244&lt;&gt;"",EM244=1),1,0)</f>
        <v>0</v>
      </c>
      <c r="GC244" s="166">
        <f t="shared" ref="GC244:GC247" si="1764">IF(AND(AN244&lt;&gt;"",EN244=1),1,0)</f>
        <v>0</v>
      </c>
      <c r="GD244" s="166">
        <f t="shared" ref="GD244:GD247" si="1765">IF(AND(AO244&lt;&gt;"",EO244=1),1,0)</f>
        <v>0</v>
      </c>
      <c r="GE244" s="166">
        <f t="shared" ref="GE244:GE247" si="1766">IF(AND(AP244&lt;&gt;"",EP244=1),1,0)</f>
        <v>0</v>
      </c>
      <c r="GF244" s="166">
        <f t="shared" ref="GF244:GF247" si="1767">IF(AND(AQ244&lt;&gt;"",EQ244=1),1,0)</f>
        <v>0</v>
      </c>
      <c r="GG244" s="166">
        <f t="shared" ref="GG244:GG247" si="1768">IF(AND(AR244&lt;&gt;"",ER244=1),1,0)</f>
        <v>0</v>
      </c>
      <c r="GH244" s="166">
        <f t="shared" ref="GH244:GH247" si="1769">IF(AND(AS244&lt;&gt;"",ES244=1),1,0)</f>
        <v>0</v>
      </c>
      <c r="GI244" s="166">
        <f t="shared" ref="GI244:GI247" si="1770">IF(AND(AT244&lt;&gt;"",ET244=1),1,0)</f>
        <v>0</v>
      </c>
      <c r="GJ244" s="166">
        <f t="shared" ref="GJ244:GJ247" si="1771">IF(AND(AU244&lt;&gt;"",EU244=1),1,0)</f>
        <v>0</v>
      </c>
      <c r="GK244" s="166">
        <f t="shared" ref="GK244:GK247" si="1772">IF(AND(AV244&lt;&gt;"",EV244=1),1,0)</f>
        <v>0</v>
      </c>
      <c r="GL244" s="166">
        <f t="shared" ref="GL244:GL247" si="1773">IF(AND(AW244&lt;&gt;"",EW244=1),1,0)</f>
        <v>0</v>
      </c>
      <c r="GM244" s="166">
        <f t="shared" ref="GM244:GM247" si="1774">IF(AND(AX244&lt;&gt;"",EX244=1),1,0)</f>
        <v>0</v>
      </c>
      <c r="GN244" s="166">
        <f t="shared" ref="GN244:GN247" si="1775">IF(AND(AY244&lt;&gt;"",EY244=1),1,0)</f>
        <v>0</v>
      </c>
      <c r="GO244" s="166">
        <f t="shared" ref="GO244:GO247" si="1776">IF(AND(AZ244&lt;&gt;"",EZ244=1),1,0)</f>
        <v>0</v>
      </c>
      <c r="GP244" s="166">
        <f t="shared" ref="GP244:GP247" si="1777">IF(AND(BA244&lt;&gt;"",FA244=1),1,0)</f>
        <v>0</v>
      </c>
      <c r="GQ244" s="166">
        <f t="shared" ref="GQ244:GQ247" si="1778">IF(AND(BB244&lt;&gt;"",FB244=1),1,0)</f>
        <v>0</v>
      </c>
      <c r="GR244" s="166">
        <f t="shared" ref="GR244:GR247" si="1779">IF(AND(BC244&lt;&gt;"",FC244=1),1,0)</f>
        <v>0</v>
      </c>
      <c r="GS244" s="166">
        <f t="shared" ref="GS244:GS247" si="1780">IF(AND(BD244&lt;&gt;"",FD244=1),1,0)</f>
        <v>0</v>
      </c>
      <c r="GT244" s="166">
        <f t="shared" ref="GT244:GT247" si="1781">IF(AND(BE244&lt;&gt;"",FE244=1),1,0)</f>
        <v>0</v>
      </c>
      <c r="GU244" s="166">
        <f t="shared" ref="GU244:GU247" si="1782">IF(AND(BF244&lt;&gt;"",FF244=1),1,0)</f>
        <v>0</v>
      </c>
      <c r="GW244" s="166">
        <f t="shared" ref="GW244:IC247" si="1783">IF(AND(FH244=1,DS244=1,CD244=0),1,0)</f>
        <v>0</v>
      </c>
      <c r="GX244" s="166">
        <f t="shared" si="1783"/>
        <v>0</v>
      </c>
      <c r="GY244" s="166">
        <f t="shared" si="1783"/>
        <v>0</v>
      </c>
      <c r="GZ244" s="166">
        <f t="shared" si="1783"/>
        <v>0</v>
      </c>
      <c r="HA244" s="166">
        <f t="shared" si="1783"/>
        <v>0</v>
      </c>
      <c r="HB244" s="166">
        <f t="shared" si="1783"/>
        <v>0</v>
      </c>
      <c r="HC244" s="166">
        <f t="shared" si="1783"/>
        <v>0</v>
      </c>
      <c r="HD244" s="166">
        <f t="shared" si="1783"/>
        <v>0</v>
      </c>
      <c r="HE244" s="166">
        <f t="shared" si="1783"/>
        <v>0</v>
      </c>
      <c r="HF244" s="166">
        <f t="shared" si="1783"/>
        <v>0</v>
      </c>
      <c r="HG244" s="166">
        <f t="shared" si="1783"/>
        <v>0</v>
      </c>
      <c r="HH244" s="166">
        <f t="shared" si="1783"/>
        <v>0</v>
      </c>
      <c r="HI244" s="166">
        <f t="shared" si="1783"/>
        <v>0</v>
      </c>
      <c r="HJ244" s="166">
        <f t="shared" si="1783"/>
        <v>0</v>
      </c>
      <c r="HK244" s="166">
        <f t="shared" si="1783"/>
        <v>0</v>
      </c>
      <c r="HL244" s="166">
        <f t="shared" si="1783"/>
        <v>0</v>
      </c>
      <c r="HM244" s="166">
        <f t="shared" si="1783"/>
        <v>0</v>
      </c>
      <c r="HN244" s="166">
        <f t="shared" si="1783"/>
        <v>0</v>
      </c>
      <c r="HO244" s="166">
        <f t="shared" si="1783"/>
        <v>0</v>
      </c>
      <c r="HP244" s="166">
        <f t="shared" si="1783"/>
        <v>0</v>
      </c>
      <c r="HQ244" s="166">
        <f t="shared" si="1783"/>
        <v>0</v>
      </c>
      <c r="HR244" s="166">
        <f t="shared" si="1783"/>
        <v>0</v>
      </c>
      <c r="HS244" s="166">
        <f t="shared" si="1783"/>
        <v>0</v>
      </c>
      <c r="HT244" s="166">
        <f t="shared" si="1783"/>
        <v>0</v>
      </c>
      <c r="HU244" s="166">
        <f t="shared" si="1783"/>
        <v>0</v>
      </c>
      <c r="HV244" s="166">
        <f t="shared" si="1783"/>
        <v>0</v>
      </c>
      <c r="HW244" s="166">
        <f t="shared" si="1783"/>
        <v>0</v>
      </c>
      <c r="HX244" s="166">
        <f t="shared" si="1783"/>
        <v>0</v>
      </c>
      <c r="HY244" s="166">
        <f t="shared" si="1783"/>
        <v>0</v>
      </c>
      <c r="HZ244" s="166">
        <f t="shared" si="1783"/>
        <v>0</v>
      </c>
      <c r="IA244" s="166">
        <f t="shared" si="1783"/>
        <v>0</v>
      </c>
      <c r="IB244" s="166">
        <f t="shared" si="1783"/>
        <v>0</v>
      </c>
      <c r="IC244" s="166">
        <f t="shared" si="1783"/>
        <v>0</v>
      </c>
      <c r="ID244" s="166">
        <f t="shared" ref="ID244:ID247" si="1784">IF(AND(GO244=1,EZ244=1,DK244=0),1,0)</f>
        <v>0</v>
      </c>
      <c r="IE244" s="166">
        <f t="shared" ref="IE244:IE247" si="1785">IF(AND(GP244=1,FA244=1,DL244=0),1,0)</f>
        <v>0</v>
      </c>
      <c r="IF244" s="166">
        <f t="shared" ref="IF244:IF247" si="1786">IF(AND(GQ244=1,FB244=1,DM244=0),1,0)</f>
        <v>0</v>
      </c>
      <c r="IG244" s="166">
        <f t="shared" ref="IG244:IG247" si="1787">IF(AND(GR244=1,FC244=1,DN244=0),1,0)</f>
        <v>0</v>
      </c>
      <c r="IH244" s="166">
        <f t="shared" ref="IH244:IH247" si="1788">IF(AND(GS244=1,FD244=1,DO244=0),1,0)</f>
        <v>0</v>
      </c>
      <c r="II244" s="166">
        <f t="shared" ref="II244:II247" si="1789">IF(AND(GT244=1,FE244=1,DP244=0),1,0)</f>
        <v>0</v>
      </c>
      <c r="IJ244" s="166">
        <f t="shared" ref="IJ244:IJ247" si="1790">IF(AND(GU244=1,FF244=1,DQ244=0),1,0)</f>
        <v>0</v>
      </c>
      <c r="IL244" s="166">
        <f t="shared" ref="IL244:JY244" si="1791">IF(GW244=1,1,0)</f>
        <v>0</v>
      </c>
      <c r="IM244" s="166">
        <f t="shared" si="1791"/>
        <v>0</v>
      </c>
      <c r="IN244" s="166">
        <f t="shared" si="1791"/>
        <v>0</v>
      </c>
      <c r="IO244" s="166">
        <f t="shared" si="1791"/>
        <v>0</v>
      </c>
      <c r="IP244" s="166">
        <f t="shared" si="1791"/>
        <v>0</v>
      </c>
      <c r="IQ244" s="166">
        <f t="shared" si="1791"/>
        <v>0</v>
      </c>
      <c r="IR244" s="166">
        <f t="shared" si="1791"/>
        <v>0</v>
      </c>
      <c r="IS244" s="166">
        <f t="shared" si="1791"/>
        <v>0</v>
      </c>
      <c r="IT244" s="166">
        <f t="shared" si="1791"/>
        <v>0</v>
      </c>
      <c r="IU244" s="166">
        <f t="shared" si="1791"/>
        <v>0</v>
      </c>
      <c r="IV244" s="166">
        <f t="shared" si="1791"/>
        <v>0</v>
      </c>
      <c r="IW244" s="166">
        <f t="shared" si="1791"/>
        <v>0</v>
      </c>
      <c r="IX244" s="166">
        <f t="shared" si="1791"/>
        <v>0</v>
      </c>
      <c r="IY244" s="166">
        <f t="shared" si="1791"/>
        <v>0</v>
      </c>
      <c r="IZ244" s="166">
        <f t="shared" si="1791"/>
        <v>0</v>
      </c>
      <c r="JA244" s="166">
        <f t="shared" si="1791"/>
        <v>0</v>
      </c>
      <c r="JB244" s="166">
        <f t="shared" si="1791"/>
        <v>0</v>
      </c>
      <c r="JC244" s="166">
        <f t="shared" si="1791"/>
        <v>0</v>
      </c>
      <c r="JD244" s="166">
        <f t="shared" si="1791"/>
        <v>0</v>
      </c>
      <c r="JE244" s="166">
        <f t="shared" si="1791"/>
        <v>0</v>
      </c>
      <c r="JF244" s="166">
        <f t="shared" si="1791"/>
        <v>0</v>
      </c>
      <c r="JG244" s="166">
        <f t="shared" si="1791"/>
        <v>0</v>
      </c>
      <c r="JH244" s="166">
        <f t="shared" si="1791"/>
        <v>0</v>
      </c>
      <c r="JI244" s="166">
        <f t="shared" si="1791"/>
        <v>0</v>
      </c>
      <c r="JJ244" s="166">
        <f t="shared" si="1791"/>
        <v>0</v>
      </c>
      <c r="JK244" s="166">
        <f t="shared" si="1791"/>
        <v>0</v>
      </c>
      <c r="JL244" s="166">
        <f t="shared" si="1791"/>
        <v>0</v>
      </c>
      <c r="JM244" s="166">
        <f t="shared" si="1791"/>
        <v>0</v>
      </c>
      <c r="JN244" s="166">
        <f t="shared" si="1791"/>
        <v>0</v>
      </c>
      <c r="JO244" s="166">
        <f t="shared" si="1791"/>
        <v>0</v>
      </c>
      <c r="JP244" s="166">
        <f t="shared" si="1791"/>
        <v>0</v>
      </c>
      <c r="JQ244" s="166">
        <f t="shared" si="1791"/>
        <v>0</v>
      </c>
      <c r="JR244" s="166">
        <f t="shared" si="1791"/>
        <v>0</v>
      </c>
      <c r="JS244" s="166">
        <f t="shared" si="1791"/>
        <v>0</v>
      </c>
      <c r="JT244" s="166">
        <f t="shared" si="1791"/>
        <v>0</v>
      </c>
      <c r="JU244" s="166">
        <f t="shared" si="1791"/>
        <v>0</v>
      </c>
      <c r="JV244" s="166">
        <f t="shared" si="1791"/>
        <v>0</v>
      </c>
      <c r="JW244" s="166">
        <f t="shared" si="1791"/>
        <v>0</v>
      </c>
      <c r="JX244" s="166">
        <f t="shared" si="1791"/>
        <v>0</v>
      </c>
      <c r="JY244" s="166">
        <f t="shared" si="1791"/>
        <v>0</v>
      </c>
      <c r="JZ244" s="167" t="str">
        <f>IF(MAX(IL244:JY244)=1,CONCATENATE("If no, insufficient documentation of housing case management activities."),"")</f>
        <v/>
      </c>
    </row>
    <row r="245" spans="1:286" ht="12.95" customHeight="1" x14ac:dyDescent="0.25">
      <c r="A245" s="289" t="s">
        <v>69</v>
      </c>
      <c r="B245" s="289"/>
      <c r="C245" s="289"/>
      <c r="D245" s="289"/>
      <c r="E245" s="289"/>
      <c r="F245" s="289"/>
      <c r="G245" s="289"/>
      <c r="H245" s="289"/>
      <c r="I245" s="289"/>
      <c r="J245" s="289"/>
      <c r="K245" s="289"/>
      <c r="L245" s="289"/>
      <c r="M245" s="289"/>
      <c r="N245" s="289"/>
      <c r="O245" s="289"/>
      <c r="P245" s="289"/>
      <c r="Q245" s="289"/>
      <c r="R245" s="154" t="str">
        <f>BZ245</f>
        <v/>
      </c>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298"/>
      <c r="BH245" s="299"/>
      <c r="BI245" s="299"/>
      <c r="BJ245" s="299"/>
      <c r="BK245" s="299"/>
      <c r="BL245" s="299"/>
      <c r="BM245" s="299"/>
      <c r="BN245" s="299"/>
      <c r="BO245" s="299"/>
      <c r="BP245" s="299"/>
      <c r="BQ245" s="299"/>
      <c r="BR245" s="299"/>
      <c r="BS245" s="299"/>
      <c r="BT245" s="299"/>
      <c r="BU245" s="299"/>
      <c r="BV245" s="299"/>
      <c r="BW245" s="300"/>
      <c r="BY245" s="146"/>
      <c r="BZ245" s="158" t="str">
        <f>IF(CB245&gt;0,CA245/CB245,"")</f>
        <v/>
      </c>
      <c r="CA245" s="166">
        <f>SUM(CD245:DQ245)</f>
        <v>0</v>
      </c>
      <c r="CB245" s="166">
        <f>SUM(DS245:FF245)</f>
        <v>0</v>
      </c>
      <c r="CD245" s="166">
        <f t="shared" si="1751"/>
        <v>0</v>
      </c>
      <c r="CE245" s="166">
        <f t="shared" si="1751"/>
        <v>0</v>
      </c>
      <c r="CF245" s="166">
        <f t="shared" si="1751"/>
        <v>0</v>
      </c>
      <c r="CG245" s="166">
        <f t="shared" si="1751"/>
        <v>0</v>
      </c>
      <c r="CH245" s="166">
        <f t="shared" si="1751"/>
        <v>0</v>
      </c>
      <c r="CI245" s="166">
        <f t="shared" si="1751"/>
        <v>0</v>
      </c>
      <c r="CJ245" s="166">
        <f t="shared" si="1751"/>
        <v>0</v>
      </c>
      <c r="CK245" s="166">
        <f t="shared" si="1751"/>
        <v>0</v>
      </c>
      <c r="CL245" s="166">
        <f t="shared" si="1751"/>
        <v>0</v>
      </c>
      <c r="CM245" s="166">
        <f t="shared" si="1751"/>
        <v>0</v>
      </c>
      <c r="CN245" s="166">
        <f t="shared" si="1752"/>
        <v>0</v>
      </c>
      <c r="CO245" s="166">
        <f t="shared" si="1752"/>
        <v>0</v>
      </c>
      <c r="CP245" s="166">
        <f t="shared" si="1752"/>
        <v>0</v>
      </c>
      <c r="CQ245" s="166">
        <f t="shared" si="1752"/>
        <v>0</v>
      </c>
      <c r="CR245" s="166">
        <f t="shared" si="1752"/>
        <v>0</v>
      </c>
      <c r="CS245" s="166">
        <f t="shared" si="1752"/>
        <v>0</v>
      </c>
      <c r="CT245" s="166">
        <f t="shared" si="1752"/>
        <v>0</v>
      </c>
      <c r="CU245" s="166">
        <f t="shared" si="1752"/>
        <v>0</v>
      </c>
      <c r="CV245" s="166">
        <f t="shared" si="1752"/>
        <v>0</v>
      </c>
      <c r="CW245" s="166">
        <f t="shared" si="1752"/>
        <v>0</v>
      </c>
      <c r="CX245" s="166">
        <f t="shared" si="1753"/>
        <v>0</v>
      </c>
      <c r="CY245" s="166">
        <f t="shared" si="1753"/>
        <v>0</v>
      </c>
      <c r="CZ245" s="166">
        <f t="shared" si="1753"/>
        <v>0</v>
      </c>
      <c r="DA245" s="166">
        <f t="shared" si="1753"/>
        <v>0</v>
      </c>
      <c r="DB245" s="166">
        <f t="shared" si="1753"/>
        <v>0</v>
      </c>
      <c r="DC245" s="166">
        <f t="shared" si="1753"/>
        <v>0</v>
      </c>
      <c r="DD245" s="166">
        <f t="shared" si="1753"/>
        <v>0</v>
      </c>
      <c r="DE245" s="166">
        <f t="shared" si="1753"/>
        <v>0</v>
      </c>
      <c r="DF245" s="166">
        <f t="shared" si="1753"/>
        <v>0</v>
      </c>
      <c r="DG245" s="166">
        <f t="shared" si="1753"/>
        <v>0</v>
      </c>
      <c r="DH245" s="166">
        <f t="shared" si="1754"/>
        <v>0</v>
      </c>
      <c r="DI245" s="166">
        <f t="shared" si="1754"/>
        <v>0</v>
      </c>
      <c r="DJ245" s="166">
        <f t="shared" si="1754"/>
        <v>0</v>
      </c>
      <c r="DK245" s="166">
        <f t="shared" si="1754"/>
        <v>0</v>
      </c>
      <c r="DL245" s="166">
        <f t="shared" si="1754"/>
        <v>0</v>
      </c>
      <c r="DM245" s="166">
        <f t="shared" si="1754"/>
        <v>0</v>
      </c>
      <c r="DN245" s="166">
        <f t="shared" si="1754"/>
        <v>0</v>
      </c>
      <c r="DO245" s="166">
        <f t="shared" si="1754"/>
        <v>0</v>
      </c>
      <c r="DP245" s="166">
        <f t="shared" si="1754"/>
        <v>0</v>
      </c>
      <c r="DQ245" s="166">
        <f t="shared" si="1754"/>
        <v>0</v>
      </c>
      <c r="DS245" s="166">
        <f t="shared" si="1755"/>
        <v>0</v>
      </c>
      <c r="DT245" s="166">
        <f t="shared" si="1755"/>
        <v>0</v>
      </c>
      <c r="DU245" s="166">
        <f t="shared" si="1755"/>
        <v>0</v>
      </c>
      <c r="DV245" s="166">
        <f t="shared" si="1755"/>
        <v>0</v>
      </c>
      <c r="DW245" s="166">
        <f t="shared" si="1755"/>
        <v>0</v>
      </c>
      <c r="DX245" s="166">
        <f t="shared" si="1755"/>
        <v>0</v>
      </c>
      <c r="DY245" s="166">
        <f t="shared" si="1755"/>
        <v>0</v>
      </c>
      <c r="DZ245" s="166">
        <f t="shared" si="1755"/>
        <v>0</v>
      </c>
      <c r="EA245" s="166">
        <f t="shared" si="1755"/>
        <v>0</v>
      </c>
      <c r="EB245" s="166">
        <f t="shared" si="1755"/>
        <v>0</v>
      </c>
      <c r="EC245" s="166">
        <f t="shared" si="1756"/>
        <v>0</v>
      </c>
      <c r="ED245" s="166">
        <f t="shared" si="1756"/>
        <v>0</v>
      </c>
      <c r="EE245" s="166">
        <f t="shared" si="1756"/>
        <v>0</v>
      </c>
      <c r="EF245" s="166">
        <f t="shared" si="1756"/>
        <v>0</v>
      </c>
      <c r="EG245" s="166">
        <f t="shared" si="1756"/>
        <v>0</v>
      </c>
      <c r="EH245" s="166">
        <f t="shared" si="1756"/>
        <v>0</v>
      </c>
      <c r="EI245" s="166">
        <f t="shared" si="1756"/>
        <v>0</v>
      </c>
      <c r="EJ245" s="166">
        <f t="shared" si="1756"/>
        <v>0</v>
      </c>
      <c r="EK245" s="166">
        <f t="shared" si="1756"/>
        <v>0</v>
      </c>
      <c r="EL245" s="166">
        <f t="shared" si="1756"/>
        <v>0</v>
      </c>
      <c r="EM245" s="166">
        <f t="shared" si="1757"/>
        <v>0</v>
      </c>
      <c r="EN245" s="166">
        <f t="shared" si="1757"/>
        <v>0</v>
      </c>
      <c r="EO245" s="166">
        <f t="shared" si="1757"/>
        <v>0</v>
      </c>
      <c r="EP245" s="166">
        <f t="shared" si="1757"/>
        <v>0</v>
      </c>
      <c r="EQ245" s="166">
        <f t="shared" si="1757"/>
        <v>0</v>
      </c>
      <c r="ER245" s="166">
        <f t="shared" si="1757"/>
        <v>0</v>
      </c>
      <c r="ES245" s="166">
        <f t="shared" si="1757"/>
        <v>0</v>
      </c>
      <c r="ET245" s="166">
        <f t="shared" si="1757"/>
        <v>0</v>
      </c>
      <c r="EU245" s="166">
        <f t="shared" si="1757"/>
        <v>0</v>
      </c>
      <c r="EV245" s="166">
        <f t="shared" si="1757"/>
        <v>0</v>
      </c>
      <c r="EW245" s="166">
        <f t="shared" si="1758"/>
        <v>0</v>
      </c>
      <c r="EX245" s="166">
        <f t="shared" si="1758"/>
        <v>0</v>
      </c>
      <c r="EY245" s="166">
        <f t="shared" si="1758"/>
        <v>0</v>
      </c>
      <c r="EZ245" s="166">
        <f t="shared" si="1758"/>
        <v>0</v>
      </c>
      <c r="FA245" s="166">
        <f t="shared" si="1758"/>
        <v>0</v>
      </c>
      <c r="FB245" s="166">
        <f t="shared" si="1758"/>
        <v>0</v>
      </c>
      <c r="FC245" s="166">
        <f t="shared" si="1758"/>
        <v>0</v>
      </c>
      <c r="FD245" s="166">
        <f t="shared" si="1758"/>
        <v>0</v>
      </c>
      <c r="FE245" s="166">
        <f t="shared" si="1758"/>
        <v>0</v>
      </c>
      <c r="FF245" s="166">
        <f t="shared" si="1758"/>
        <v>0</v>
      </c>
      <c r="FH245" s="166">
        <f>IF(AND(S245&lt;&gt;"",DS245=1),1,0)</f>
        <v>0</v>
      </c>
      <c r="FI245" s="166">
        <f t="shared" si="1759"/>
        <v>0</v>
      </c>
      <c r="FJ245" s="166">
        <f t="shared" si="1759"/>
        <v>0</v>
      </c>
      <c r="FK245" s="166">
        <f t="shared" si="1759"/>
        <v>0</v>
      </c>
      <c r="FL245" s="166">
        <f t="shared" si="1759"/>
        <v>0</v>
      </c>
      <c r="FM245" s="166">
        <f t="shared" si="1759"/>
        <v>0</v>
      </c>
      <c r="FN245" s="166">
        <f t="shared" si="1759"/>
        <v>0</v>
      </c>
      <c r="FO245" s="166">
        <f t="shared" si="1759"/>
        <v>0</v>
      </c>
      <c r="FP245" s="166">
        <f t="shared" si="1759"/>
        <v>0</v>
      </c>
      <c r="FQ245" s="166">
        <f t="shared" si="1759"/>
        <v>0</v>
      </c>
      <c r="FR245" s="166">
        <f t="shared" si="1759"/>
        <v>0</v>
      </c>
      <c r="FS245" s="166">
        <f t="shared" si="1759"/>
        <v>0</v>
      </c>
      <c r="FT245" s="166">
        <f t="shared" si="1759"/>
        <v>0</v>
      </c>
      <c r="FU245" s="166">
        <f t="shared" si="1759"/>
        <v>0</v>
      </c>
      <c r="FV245" s="166">
        <f t="shared" si="1759"/>
        <v>0</v>
      </c>
      <c r="FW245" s="166">
        <f t="shared" si="1759"/>
        <v>0</v>
      </c>
      <c r="FX245" s="166">
        <f t="shared" si="1759"/>
        <v>0</v>
      </c>
      <c r="FY245" s="166">
        <f t="shared" si="1760"/>
        <v>0</v>
      </c>
      <c r="FZ245" s="166">
        <f t="shared" si="1761"/>
        <v>0</v>
      </c>
      <c r="GA245" s="166">
        <f t="shared" si="1762"/>
        <v>0</v>
      </c>
      <c r="GB245" s="166">
        <f t="shared" si="1763"/>
        <v>0</v>
      </c>
      <c r="GC245" s="166">
        <f t="shared" si="1764"/>
        <v>0</v>
      </c>
      <c r="GD245" s="166">
        <f t="shared" si="1765"/>
        <v>0</v>
      </c>
      <c r="GE245" s="166">
        <f t="shared" si="1766"/>
        <v>0</v>
      </c>
      <c r="GF245" s="166">
        <f t="shared" si="1767"/>
        <v>0</v>
      </c>
      <c r="GG245" s="166">
        <f t="shared" si="1768"/>
        <v>0</v>
      </c>
      <c r="GH245" s="166">
        <f t="shared" si="1769"/>
        <v>0</v>
      </c>
      <c r="GI245" s="166">
        <f t="shared" si="1770"/>
        <v>0</v>
      </c>
      <c r="GJ245" s="166">
        <f t="shared" si="1771"/>
        <v>0</v>
      </c>
      <c r="GK245" s="166">
        <f t="shared" si="1772"/>
        <v>0</v>
      </c>
      <c r="GL245" s="166">
        <f t="shared" si="1773"/>
        <v>0</v>
      </c>
      <c r="GM245" s="166">
        <f t="shared" si="1774"/>
        <v>0</v>
      </c>
      <c r="GN245" s="166">
        <f t="shared" si="1775"/>
        <v>0</v>
      </c>
      <c r="GO245" s="166">
        <f t="shared" si="1776"/>
        <v>0</v>
      </c>
      <c r="GP245" s="166">
        <f t="shared" si="1777"/>
        <v>0</v>
      </c>
      <c r="GQ245" s="166">
        <f t="shared" si="1778"/>
        <v>0</v>
      </c>
      <c r="GR245" s="166">
        <f t="shared" si="1779"/>
        <v>0</v>
      </c>
      <c r="GS245" s="166">
        <f t="shared" si="1780"/>
        <v>0</v>
      </c>
      <c r="GT245" s="166">
        <f t="shared" si="1781"/>
        <v>0</v>
      </c>
      <c r="GU245" s="166">
        <f t="shared" si="1782"/>
        <v>0</v>
      </c>
      <c r="GW245" s="166">
        <f t="shared" si="1783"/>
        <v>0</v>
      </c>
      <c r="GX245" s="166">
        <f t="shared" si="1783"/>
        <v>0</v>
      </c>
      <c r="GY245" s="166">
        <f t="shared" si="1783"/>
        <v>0</v>
      </c>
      <c r="GZ245" s="166">
        <f t="shared" si="1783"/>
        <v>0</v>
      </c>
      <c r="HA245" s="166">
        <f t="shared" si="1783"/>
        <v>0</v>
      </c>
      <c r="HB245" s="166">
        <f t="shared" si="1783"/>
        <v>0</v>
      </c>
      <c r="HC245" s="166">
        <f t="shared" si="1783"/>
        <v>0</v>
      </c>
      <c r="HD245" s="166">
        <f t="shared" si="1783"/>
        <v>0</v>
      </c>
      <c r="HE245" s="166">
        <f t="shared" si="1783"/>
        <v>0</v>
      </c>
      <c r="HF245" s="166">
        <f t="shared" si="1783"/>
        <v>0</v>
      </c>
      <c r="HG245" s="166">
        <f t="shared" si="1783"/>
        <v>0</v>
      </c>
      <c r="HH245" s="166">
        <f t="shared" si="1783"/>
        <v>0</v>
      </c>
      <c r="HI245" s="166">
        <f t="shared" si="1783"/>
        <v>0</v>
      </c>
      <c r="HJ245" s="166">
        <f t="shared" si="1783"/>
        <v>0</v>
      </c>
      <c r="HK245" s="166">
        <f t="shared" si="1783"/>
        <v>0</v>
      </c>
      <c r="HL245" s="166">
        <f t="shared" si="1783"/>
        <v>0</v>
      </c>
      <c r="HM245" s="166">
        <f t="shared" si="1783"/>
        <v>0</v>
      </c>
      <c r="HN245" s="166">
        <f t="shared" si="1783"/>
        <v>0</v>
      </c>
      <c r="HO245" s="166">
        <f t="shared" si="1783"/>
        <v>0</v>
      </c>
      <c r="HP245" s="166">
        <f t="shared" si="1783"/>
        <v>0</v>
      </c>
      <c r="HQ245" s="166">
        <f t="shared" si="1783"/>
        <v>0</v>
      </c>
      <c r="HR245" s="166">
        <f t="shared" si="1783"/>
        <v>0</v>
      </c>
      <c r="HS245" s="166">
        <f t="shared" si="1783"/>
        <v>0</v>
      </c>
      <c r="HT245" s="166">
        <f t="shared" si="1783"/>
        <v>0</v>
      </c>
      <c r="HU245" s="166">
        <f t="shared" si="1783"/>
        <v>0</v>
      </c>
      <c r="HV245" s="166">
        <f t="shared" si="1783"/>
        <v>0</v>
      </c>
      <c r="HW245" s="166">
        <f t="shared" si="1783"/>
        <v>0</v>
      </c>
      <c r="HX245" s="166">
        <f t="shared" si="1783"/>
        <v>0</v>
      </c>
      <c r="HY245" s="166">
        <f t="shared" si="1783"/>
        <v>0</v>
      </c>
      <c r="HZ245" s="166">
        <f t="shared" si="1783"/>
        <v>0</v>
      </c>
      <c r="IA245" s="166">
        <f t="shared" si="1783"/>
        <v>0</v>
      </c>
      <c r="IB245" s="166">
        <f t="shared" si="1783"/>
        <v>0</v>
      </c>
      <c r="IC245" s="166">
        <f t="shared" si="1783"/>
        <v>0</v>
      </c>
      <c r="ID245" s="166">
        <f t="shared" si="1784"/>
        <v>0</v>
      </c>
      <c r="IE245" s="166">
        <f t="shared" si="1785"/>
        <v>0</v>
      </c>
      <c r="IF245" s="166">
        <f t="shared" si="1786"/>
        <v>0</v>
      </c>
      <c r="IG245" s="166">
        <f t="shared" si="1787"/>
        <v>0</v>
      </c>
      <c r="IH245" s="166">
        <f t="shared" si="1788"/>
        <v>0</v>
      </c>
      <c r="II245" s="166">
        <f t="shared" si="1789"/>
        <v>0</v>
      </c>
      <c r="IJ245" s="166">
        <f t="shared" si="1790"/>
        <v>0</v>
      </c>
    </row>
    <row r="246" spans="1:286" ht="12.95" customHeight="1" x14ac:dyDescent="0.25">
      <c r="A246" s="289" t="s">
        <v>67</v>
      </c>
      <c r="B246" s="289"/>
      <c r="C246" s="289"/>
      <c r="D246" s="289"/>
      <c r="E246" s="289"/>
      <c r="F246" s="289"/>
      <c r="G246" s="289"/>
      <c r="H246" s="289"/>
      <c r="I246" s="289"/>
      <c r="J246" s="289"/>
      <c r="K246" s="289"/>
      <c r="L246" s="289"/>
      <c r="M246" s="289"/>
      <c r="N246" s="289"/>
      <c r="O246" s="289"/>
      <c r="P246" s="289"/>
      <c r="Q246" s="289"/>
      <c r="R246" s="154" t="str">
        <f>BZ246</f>
        <v/>
      </c>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298"/>
      <c r="BH246" s="299"/>
      <c r="BI246" s="299"/>
      <c r="BJ246" s="299"/>
      <c r="BK246" s="299"/>
      <c r="BL246" s="299"/>
      <c r="BM246" s="299"/>
      <c r="BN246" s="299"/>
      <c r="BO246" s="299"/>
      <c r="BP246" s="299"/>
      <c r="BQ246" s="299"/>
      <c r="BR246" s="299"/>
      <c r="BS246" s="299"/>
      <c r="BT246" s="299"/>
      <c r="BU246" s="299"/>
      <c r="BV246" s="299"/>
      <c r="BW246" s="300"/>
      <c r="BY246" s="146"/>
      <c r="BZ246" s="158" t="str">
        <f>IF(CB246&gt;0,CA246/CB246,"")</f>
        <v/>
      </c>
      <c r="CA246" s="166">
        <f>SUM(CD246:DQ246)</f>
        <v>0</v>
      </c>
      <c r="CB246" s="166">
        <f>SUM(DS246:FF246)</f>
        <v>0</v>
      </c>
      <c r="CD246" s="166">
        <f t="shared" si="1751"/>
        <v>0</v>
      </c>
      <c r="CE246" s="166">
        <f t="shared" si="1751"/>
        <v>0</v>
      </c>
      <c r="CF246" s="166">
        <f t="shared" si="1751"/>
        <v>0</v>
      </c>
      <c r="CG246" s="166">
        <f t="shared" si="1751"/>
        <v>0</v>
      </c>
      <c r="CH246" s="166">
        <f t="shared" si="1751"/>
        <v>0</v>
      </c>
      <c r="CI246" s="166">
        <f t="shared" si="1751"/>
        <v>0</v>
      </c>
      <c r="CJ246" s="166">
        <f t="shared" si="1751"/>
        <v>0</v>
      </c>
      <c r="CK246" s="166">
        <f t="shared" si="1751"/>
        <v>0</v>
      </c>
      <c r="CL246" s="166">
        <f t="shared" si="1751"/>
        <v>0</v>
      </c>
      <c r="CM246" s="166">
        <f t="shared" si="1751"/>
        <v>0</v>
      </c>
      <c r="CN246" s="166">
        <f t="shared" si="1752"/>
        <v>0</v>
      </c>
      <c r="CO246" s="166">
        <f t="shared" si="1752"/>
        <v>0</v>
      </c>
      <c r="CP246" s="166">
        <f t="shared" si="1752"/>
        <v>0</v>
      </c>
      <c r="CQ246" s="166">
        <f t="shared" si="1752"/>
        <v>0</v>
      </c>
      <c r="CR246" s="166">
        <f t="shared" si="1752"/>
        <v>0</v>
      </c>
      <c r="CS246" s="166">
        <f t="shared" si="1752"/>
        <v>0</v>
      </c>
      <c r="CT246" s="166">
        <f t="shared" si="1752"/>
        <v>0</v>
      </c>
      <c r="CU246" s="166">
        <f t="shared" si="1752"/>
        <v>0</v>
      </c>
      <c r="CV246" s="166">
        <f t="shared" si="1752"/>
        <v>0</v>
      </c>
      <c r="CW246" s="166">
        <f t="shared" si="1752"/>
        <v>0</v>
      </c>
      <c r="CX246" s="166">
        <f t="shared" si="1753"/>
        <v>0</v>
      </c>
      <c r="CY246" s="166">
        <f t="shared" si="1753"/>
        <v>0</v>
      </c>
      <c r="CZ246" s="166">
        <f t="shared" si="1753"/>
        <v>0</v>
      </c>
      <c r="DA246" s="166">
        <f t="shared" si="1753"/>
        <v>0</v>
      </c>
      <c r="DB246" s="166">
        <f t="shared" si="1753"/>
        <v>0</v>
      </c>
      <c r="DC246" s="166">
        <f t="shared" si="1753"/>
        <v>0</v>
      </c>
      <c r="DD246" s="166">
        <f t="shared" si="1753"/>
        <v>0</v>
      </c>
      <c r="DE246" s="166">
        <f t="shared" si="1753"/>
        <v>0</v>
      </c>
      <c r="DF246" s="166">
        <f t="shared" si="1753"/>
        <v>0</v>
      </c>
      <c r="DG246" s="166">
        <f t="shared" si="1753"/>
        <v>0</v>
      </c>
      <c r="DH246" s="166">
        <f t="shared" si="1754"/>
        <v>0</v>
      </c>
      <c r="DI246" s="166">
        <f t="shared" si="1754"/>
        <v>0</v>
      </c>
      <c r="DJ246" s="166">
        <f t="shared" si="1754"/>
        <v>0</v>
      </c>
      <c r="DK246" s="166">
        <f t="shared" si="1754"/>
        <v>0</v>
      </c>
      <c r="DL246" s="166">
        <f t="shared" si="1754"/>
        <v>0</v>
      </c>
      <c r="DM246" s="166">
        <f t="shared" si="1754"/>
        <v>0</v>
      </c>
      <c r="DN246" s="166">
        <f t="shared" si="1754"/>
        <v>0</v>
      </c>
      <c r="DO246" s="166">
        <f t="shared" si="1754"/>
        <v>0</v>
      </c>
      <c r="DP246" s="166">
        <f t="shared" si="1754"/>
        <v>0</v>
      </c>
      <c r="DQ246" s="166">
        <f t="shared" si="1754"/>
        <v>0</v>
      </c>
      <c r="DS246" s="166">
        <f t="shared" si="1755"/>
        <v>0</v>
      </c>
      <c r="DT246" s="166">
        <f t="shared" si="1755"/>
        <v>0</v>
      </c>
      <c r="DU246" s="166">
        <f t="shared" si="1755"/>
        <v>0</v>
      </c>
      <c r="DV246" s="166">
        <f t="shared" si="1755"/>
        <v>0</v>
      </c>
      <c r="DW246" s="166">
        <f t="shared" si="1755"/>
        <v>0</v>
      </c>
      <c r="DX246" s="166">
        <f t="shared" si="1755"/>
        <v>0</v>
      </c>
      <c r="DY246" s="166">
        <f t="shared" si="1755"/>
        <v>0</v>
      </c>
      <c r="DZ246" s="166">
        <f t="shared" si="1755"/>
        <v>0</v>
      </c>
      <c r="EA246" s="166">
        <f t="shared" si="1755"/>
        <v>0</v>
      </c>
      <c r="EB246" s="166">
        <f t="shared" si="1755"/>
        <v>0</v>
      </c>
      <c r="EC246" s="166">
        <f t="shared" si="1756"/>
        <v>0</v>
      </c>
      <c r="ED246" s="166">
        <f t="shared" si="1756"/>
        <v>0</v>
      </c>
      <c r="EE246" s="166">
        <f t="shared" si="1756"/>
        <v>0</v>
      </c>
      <c r="EF246" s="166">
        <f t="shared" si="1756"/>
        <v>0</v>
      </c>
      <c r="EG246" s="166">
        <f t="shared" si="1756"/>
        <v>0</v>
      </c>
      <c r="EH246" s="166">
        <f t="shared" si="1756"/>
        <v>0</v>
      </c>
      <c r="EI246" s="166">
        <f t="shared" si="1756"/>
        <v>0</v>
      </c>
      <c r="EJ246" s="166">
        <f t="shared" si="1756"/>
        <v>0</v>
      </c>
      <c r="EK246" s="166">
        <f t="shared" si="1756"/>
        <v>0</v>
      </c>
      <c r="EL246" s="166">
        <f t="shared" si="1756"/>
        <v>0</v>
      </c>
      <c r="EM246" s="166">
        <f t="shared" si="1757"/>
        <v>0</v>
      </c>
      <c r="EN246" s="166">
        <f t="shared" si="1757"/>
        <v>0</v>
      </c>
      <c r="EO246" s="166">
        <f t="shared" si="1757"/>
        <v>0</v>
      </c>
      <c r="EP246" s="166">
        <f t="shared" si="1757"/>
        <v>0</v>
      </c>
      <c r="EQ246" s="166">
        <f t="shared" si="1757"/>
        <v>0</v>
      </c>
      <c r="ER246" s="166">
        <f t="shared" si="1757"/>
        <v>0</v>
      </c>
      <c r="ES246" s="166">
        <f t="shared" si="1757"/>
        <v>0</v>
      </c>
      <c r="ET246" s="166">
        <f t="shared" si="1757"/>
        <v>0</v>
      </c>
      <c r="EU246" s="166">
        <f t="shared" si="1757"/>
        <v>0</v>
      </c>
      <c r="EV246" s="166">
        <f t="shared" si="1757"/>
        <v>0</v>
      </c>
      <c r="EW246" s="166">
        <f t="shared" si="1758"/>
        <v>0</v>
      </c>
      <c r="EX246" s="166">
        <f t="shared" si="1758"/>
        <v>0</v>
      </c>
      <c r="EY246" s="166">
        <f t="shared" si="1758"/>
        <v>0</v>
      </c>
      <c r="EZ246" s="166">
        <f t="shared" si="1758"/>
        <v>0</v>
      </c>
      <c r="FA246" s="166">
        <f t="shared" si="1758"/>
        <v>0</v>
      </c>
      <c r="FB246" s="166">
        <f t="shared" si="1758"/>
        <v>0</v>
      </c>
      <c r="FC246" s="166">
        <f t="shared" si="1758"/>
        <v>0</v>
      </c>
      <c r="FD246" s="166">
        <f t="shared" si="1758"/>
        <v>0</v>
      </c>
      <c r="FE246" s="166">
        <f t="shared" si="1758"/>
        <v>0</v>
      </c>
      <c r="FF246" s="166">
        <f t="shared" si="1758"/>
        <v>0</v>
      </c>
      <c r="FH246" s="166">
        <f>IF(AND(S246&lt;&gt;"",DS246=1),1,0)</f>
        <v>0</v>
      </c>
      <c r="FI246" s="166">
        <f t="shared" si="1759"/>
        <v>0</v>
      </c>
      <c r="FJ246" s="166">
        <f t="shared" si="1759"/>
        <v>0</v>
      </c>
      <c r="FK246" s="166">
        <f t="shared" si="1759"/>
        <v>0</v>
      </c>
      <c r="FL246" s="166">
        <f t="shared" si="1759"/>
        <v>0</v>
      </c>
      <c r="FM246" s="166">
        <f t="shared" si="1759"/>
        <v>0</v>
      </c>
      <c r="FN246" s="166">
        <f t="shared" si="1759"/>
        <v>0</v>
      </c>
      <c r="FO246" s="166">
        <f t="shared" si="1759"/>
        <v>0</v>
      </c>
      <c r="FP246" s="166">
        <f t="shared" si="1759"/>
        <v>0</v>
      </c>
      <c r="FQ246" s="166">
        <f t="shared" si="1759"/>
        <v>0</v>
      </c>
      <c r="FR246" s="166">
        <f t="shared" si="1759"/>
        <v>0</v>
      </c>
      <c r="FS246" s="166">
        <f t="shared" si="1759"/>
        <v>0</v>
      </c>
      <c r="FT246" s="166">
        <f t="shared" si="1759"/>
        <v>0</v>
      </c>
      <c r="FU246" s="166">
        <f t="shared" si="1759"/>
        <v>0</v>
      </c>
      <c r="FV246" s="166">
        <f t="shared" si="1759"/>
        <v>0</v>
      </c>
      <c r="FW246" s="166">
        <f t="shared" si="1759"/>
        <v>0</v>
      </c>
      <c r="FX246" s="166">
        <f t="shared" si="1759"/>
        <v>0</v>
      </c>
      <c r="FY246" s="166">
        <f t="shared" si="1760"/>
        <v>0</v>
      </c>
      <c r="FZ246" s="166">
        <f t="shared" si="1761"/>
        <v>0</v>
      </c>
      <c r="GA246" s="166">
        <f t="shared" si="1762"/>
        <v>0</v>
      </c>
      <c r="GB246" s="166">
        <f t="shared" si="1763"/>
        <v>0</v>
      </c>
      <c r="GC246" s="166">
        <f t="shared" si="1764"/>
        <v>0</v>
      </c>
      <c r="GD246" s="166">
        <f t="shared" si="1765"/>
        <v>0</v>
      </c>
      <c r="GE246" s="166">
        <f t="shared" si="1766"/>
        <v>0</v>
      </c>
      <c r="GF246" s="166">
        <f t="shared" si="1767"/>
        <v>0</v>
      </c>
      <c r="GG246" s="166">
        <f t="shared" si="1768"/>
        <v>0</v>
      </c>
      <c r="GH246" s="166">
        <f t="shared" si="1769"/>
        <v>0</v>
      </c>
      <c r="GI246" s="166">
        <f t="shared" si="1770"/>
        <v>0</v>
      </c>
      <c r="GJ246" s="166">
        <f t="shared" si="1771"/>
        <v>0</v>
      </c>
      <c r="GK246" s="166">
        <f t="shared" si="1772"/>
        <v>0</v>
      </c>
      <c r="GL246" s="166">
        <f t="shared" si="1773"/>
        <v>0</v>
      </c>
      <c r="GM246" s="166">
        <f t="shared" si="1774"/>
        <v>0</v>
      </c>
      <c r="GN246" s="166">
        <f t="shared" si="1775"/>
        <v>0</v>
      </c>
      <c r="GO246" s="166">
        <f t="shared" si="1776"/>
        <v>0</v>
      </c>
      <c r="GP246" s="166">
        <f t="shared" si="1777"/>
        <v>0</v>
      </c>
      <c r="GQ246" s="166">
        <f t="shared" si="1778"/>
        <v>0</v>
      </c>
      <c r="GR246" s="166">
        <f t="shared" si="1779"/>
        <v>0</v>
      </c>
      <c r="GS246" s="166">
        <f t="shared" si="1780"/>
        <v>0</v>
      </c>
      <c r="GT246" s="166">
        <f t="shared" si="1781"/>
        <v>0</v>
      </c>
      <c r="GU246" s="166">
        <f t="shared" si="1782"/>
        <v>0</v>
      </c>
      <c r="GW246" s="166">
        <f t="shared" si="1783"/>
        <v>0</v>
      </c>
      <c r="GX246" s="166">
        <f t="shared" si="1783"/>
        <v>0</v>
      </c>
      <c r="GY246" s="166">
        <f t="shared" si="1783"/>
        <v>0</v>
      </c>
      <c r="GZ246" s="166">
        <f t="shared" si="1783"/>
        <v>0</v>
      </c>
      <c r="HA246" s="166">
        <f t="shared" si="1783"/>
        <v>0</v>
      </c>
      <c r="HB246" s="166">
        <f t="shared" si="1783"/>
        <v>0</v>
      </c>
      <c r="HC246" s="166">
        <f t="shared" si="1783"/>
        <v>0</v>
      </c>
      <c r="HD246" s="166">
        <f t="shared" si="1783"/>
        <v>0</v>
      </c>
      <c r="HE246" s="166">
        <f t="shared" si="1783"/>
        <v>0</v>
      </c>
      <c r="HF246" s="166">
        <f t="shared" si="1783"/>
        <v>0</v>
      </c>
      <c r="HG246" s="166">
        <f t="shared" si="1783"/>
        <v>0</v>
      </c>
      <c r="HH246" s="166">
        <f t="shared" si="1783"/>
        <v>0</v>
      </c>
      <c r="HI246" s="166">
        <f t="shared" si="1783"/>
        <v>0</v>
      </c>
      <c r="HJ246" s="166">
        <f t="shared" si="1783"/>
        <v>0</v>
      </c>
      <c r="HK246" s="166">
        <f t="shared" si="1783"/>
        <v>0</v>
      </c>
      <c r="HL246" s="166">
        <f t="shared" si="1783"/>
        <v>0</v>
      </c>
      <c r="HM246" s="166">
        <f t="shared" si="1783"/>
        <v>0</v>
      </c>
      <c r="HN246" s="166">
        <f t="shared" si="1783"/>
        <v>0</v>
      </c>
      <c r="HO246" s="166">
        <f t="shared" si="1783"/>
        <v>0</v>
      </c>
      <c r="HP246" s="166">
        <f t="shared" si="1783"/>
        <v>0</v>
      </c>
      <c r="HQ246" s="166">
        <f t="shared" si="1783"/>
        <v>0</v>
      </c>
      <c r="HR246" s="166">
        <f t="shared" si="1783"/>
        <v>0</v>
      </c>
      <c r="HS246" s="166">
        <f t="shared" si="1783"/>
        <v>0</v>
      </c>
      <c r="HT246" s="166">
        <f t="shared" si="1783"/>
        <v>0</v>
      </c>
      <c r="HU246" s="166">
        <f t="shared" si="1783"/>
        <v>0</v>
      </c>
      <c r="HV246" s="166">
        <f t="shared" si="1783"/>
        <v>0</v>
      </c>
      <c r="HW246" s="166">
        <f t="shared" si="1783"/>
        <v>0</v>
      </c>
      <c r="HX246" s="166">
        <f t="shared" si="1783"/>
        <v>0</v>
      </c>
      <c r="HY246" s="166">
        <f t="shared" si="1783"/>
        <v>0</v>
      </c>
      <c r="HZ246" s="166">
        <f t="shared" si="1783"/>
        <v>0</v>
      </c>
      <c r="IA246" s="166">
        <f t="shared" si="1783"/>
        <v>0</v>
      </c>
      <c r="IB246" s="166">
        <f t="shared" si="1783"/>
        <v>0</v>
      </c>
      <c r="IC246" s="166">
        <f t="shared" si="1783"/>
        <v>0</v>
      </c>
      <c r="ID246" s="166">
        <f t="shared" si="1784"/>
        <v>0</v>
      </c>
      <c r="IE246" s="166">
        <f t="shared" si="1785"/>
        <v>0</v>
      </c>
      <c r="IF246" s="166">
        <f t="shared" si="1786"/>
        <v>0</v>
      </c>
      <c r="IG246" s="166">
        <f t="shared" si="1787"/>
        <v>0</v>
      </c>
      <c r="IH246" s="166">
        <f t="shared" si="1788"/>
        <v>0</v>
      </c>
      <c r="II246" s="166">
        <f t="shared" si="1789"/>
        <v>0</v>
      </c>
      <c r="IJ246" s="166">
        <f t="shared" si="1790"/>
        <v>0</v>
      </c>
    </row>
    <row r="247" spans="1:286" ht="12.95" customHeight="1" x14ac:dyDescent="0.25">
      <c r="A247" s="284" t="s">
        <v>68</v>
      </c>
      <c r="B247" s="284"/>
      <c r="C247" s="284"/>
      <c r="D247" s="284"/>
      <c r="E247" s="284"/>
      <c r="F247" s="284"/>
      <c r="G247" s="284"/>
      <c r="H247" s="284"/>
      <c r="I247" s="284"/>
      <c r="J247" s="284"/>
      <c r="K247" s="284"/>
      <c r="L247" s="284"/>
      <c r="M247" s="284"/>
      <c r="N247" s="284"/>
      <c r="O247" s="284"/>
      <c r="P247" s="284"/>
      <c r="Q247" s="284"/>
      <c r="R247" s="154" t="str">
        <f>BZ247</f>
        <v/>
      </c>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298"/>
      <c r="BH247" s="299"/>
      <c r="BI247" s="299"/>
      <c r="BJ247" s="299"/>
      <c r="BK247" s="299"/>
      <c r="BL247" s="299"/>
      <c r="BM247" s="299"/>
      <c r="BN247" s="299"/>
      <c r="BO247" s="299"/>
      <c r="BP247" s="299"/>
      <c r="BQ247" s="299"/>
      <c r="BR247" s="299"/>
      <c r="BS247" s="299"/>
      <c r="BT247" s="299"/>
      <c r="BU247" s="299"/>
      <c r="BV247" s="299"/>
      <c r="BW247" s="300"/>
      <c r="BY247" s="146"/>
      <c r="BZ247" s="158" t="str">
        <f>IF(CB247&gt;0,CA247/CB247,"")</f>
        <v/>
      </c>
      <c r="CA247" s="166">
        <f>SUM(CD247:DQ247)</f>
        <v>0</v>
      </c>
      <c r="CB247" s="166">
        <f>SUM(DS247:FF247)</f>
        <v>0</v>
      </c>
      <c r="CD247" s="166">
        <f t="shared" si="1751"/>
        <v>0</v>
      </c>
      <c r="CE247" s="166">
        <f t="shared" si="1751"/>
        <v>0</v>
      </c>
      <c r="CF247" s="166">
        <f t="shared" si="1751"/>
        <v>0</v>
      </c>
      <c r="CG247" s="166">
        <f t="shared" si="1751"/>
        <v>0</v>
      </c>
      <c r="CH247" s="166">
        <f t="shared" si="1751"/>
        <v>0</v>
      </c>
      <c r="CI247" s="166">
        <f t="shared" si="1751"/>
        <v>0</v>
      </c>
      <c r="CJ247" s="166">
        <f t="shared" si="1751"/>
        <v>0</v>
      </c>
      <c r="CK247" s="166">
        <f t="shared" si="1751"/>
        <v>0</v>
      </c>
      <c r="CL247" s="166">
        <f t="shared" si="1751"/>
        <v>0</v>
      </c>
      <c r="CM247" s="166">
        <f t="shared" si="1751"/>
        <v>0</v>
      </c>
      <c r="CN247" s="166">
        <f t="shared" si="1752"/>
        <v>0</v>
      </c>
      <c r="CO247" s="166">
        <f t="shared" si="1752"/>
        <v>0</v>
      </c>
      <c r="CP247" s="166">
        <f t="shared" si="1752"/>
        <v>0</v>
      </c>
      <c r="CQ247" s="166">
        <f t="shared" si="1752"/>
        <v>0</v>
      </c>
      <c r="CR247" s="166">
        <f t="shared" si="1752"/>
        <v>0</v>
      </c>
      <c r="CS247" s="166">
        <f t="shared" si="1752"/>
        <v>0</v>
      </c>
      <c r="CT247" s="166">
        <f t="shared" si="1752"/>
        <v>0</v>
      </c>
      <c r="CU247" s="166">
        <f t="shared" si="1752"/>
        <v>0</v>
      </c>
      <c r="CV247" s="166">
        <f t="shared" si="1752"/>
        <v>0</v>
      </c>
      <c r="CW247" s="166">
        <f t="shared" si="1752"/>
        <v>0</v>
      </c>
      <c r="CX247" s="166">
        <f t="shared" si="1753"/>
        <v>0</v>
      </c>
      <c r="CY247" s="166">
        <f t="shared" si="1753"/>
        <v>0</v>
      </c>
      <c r="CZ247" s="166">
        <f t="shared" si="1753"/>
        <v>0</v>
      </c>
      <c r="DA247" s="166">
        <f t="shared" si="1753"/>
        <v>0</v>
      </c>
      <c r="DB247" s="166">
        <f t="shared" si="1753"/>
        <v>0</v>
      </c>
      <c r="DC247" s="166">
        <f t="shared" si="1753"/>
        <v>0</v>
      </c>
      <c r="DD247" s="166">
        <f t="shared" si="1753"/>
        <v>0</v>
      </c>
      <c r="DE247" s="166">
        <f t="shared" si="1753"/>
        <v>0</v>
      </c>
      <c r="DF247" s="166">
        <f t="shared" si="1753"/>
        <v>0</v>
      </c>
      <c r="DG247" s="166">
        <f t="shared" si="1753"/>
        <v>0</v>
      </c>
      <c r="DH247" s="166">
        <f t="shared" si="1754"/>
        <v>0</v>
      </c>
      <c r="DI247" s="166">
        <f t="shared" si="1754"/>
        <v>0</v>
      </c>
      <c r="DJ247" s="166">
        <f t="shared" si="1754"/>
        <v>0</v>
      </c>
      <c r="DK247" s="166">
        <f t="shared" si="1754"/>
        <v>0</v>
      </c>
      <c r="DL247" s="166">
        <f t="shared" si="1754"/>
        <v>0</v>
      </c>
      <c r="DM247" s="166">
        <f t="shared" si="1754"/>
        <v>0</v>
      </c>
      <c r="DN247" s="166">
        <f t="shared" si="1754"/>
        <v>0</v>
      </c>
      <c r="DO247" s="166">
        <f t="shared" si="1754"/>
        <v>0</v>
      </c>
      <c r="DP247" s="166">
        <f t="shared" si="1754"/>
        <v>0</v>
      </c>
      <c r="DQ247" s="166">
        <f t="shared" si="1754"/>
        <v>0</v>
      </c>
      <c r="DS247" s="166">
        <f t="shared" si="1755"/>
        <v>0</v>
      </c>
      <c r="DT247" s="166">
        <f t="shared" si="1755"/>
        <v>0</v>
      </c>
      <c r="DU247" s="166">
        <f t="shared" si="1755"/>
        <v>0</v>
      </c>
      <c r="DV247" s="166">
        <f t="shared" si="1755"/>
        <v>0</v>
      </c>
      <c r="DW247" s="166">
        <f t="shared" si="1755"/>
        <v>0</v>
      </c>
      <c r="DX247" s="166">
        <f t="shared" si="1755"/>
        <v>0</v>
      </c>
      <c r="DY247" s="166">
        <f t="shared" si="1755"/>
        <v>0</v>
      </c>
      <c r="DZ247" s="166">
        <f t="shared" si="1755"/>
        <v>0</v>
      </c>
      <c r="EA247" s="166">
        <f t="shared" si="1755"/>
        <v>0</v>
      </c>
      <c r="EB247" s="166">
        <f t="shared" si="1755"/>
        <v>0</v>
      </c>
      <c r="EC247" s="166">
        <f t="shared" si="1756"/>
        <v>0</v>
      </c>
      <c r="ED247" s="166">
        <f t="shared" si="1756"/>
        <v>0</v>
      </c>
      <c r="EE247" s="166">
        <f t="shared" si="1756"/>
        <v>0</v>
      </c>
      <c r="EF247" s="166">
        <f t="shared" si="1756"/>
        <v>0</v>
      </c>
      <c r="EG247" s="166">
        <f t="shared" si="1756"/>
        <v>0</v>
      </c>
      <c r="EH247" s="166">
        <f t="shared" si="1756"/>
        <v>0</v>
      </c>
      <c r="EI247" s="166">
        <f t="shared" si="1756"/>
        <v>0</v>
      </c>
      <c r="EJ247" s="166">
        <f t="shared" si="1756"/>
        <v>0</v>
      </c>
      <c r="EK247" s="166">
        <f t="shared" si="1756"/>
        <v>0</v>
      </c>
      <c r="EL247" s="166">
        <f t="shared" si="1756"/>
        <v>0</v>
      </c>
      <c r="EM247" s="166">
        <f t="shared" si="1757"/>
        <v>0</v>
      </c>
      <c r="EN247" s="166">
        <f t="shared" si="1757"/>
        <v>0</v>
      </c>
      <c r="EO247" s="166">
        <f t="shared" si="1757"/>
        <v>0</v>
      </c>
      <c r="EP247" s="166">
        <f t="shared" si="1757"/>
        <v>0</v>
      </c>
      <c r="EQ247" s="166">
        <f t="shared" si="1757"/>
        <v>0</v>
      </c>
      <c r="ER247" s="166">
        <f t="shared" si="1757"/>
        <v>0</v>
      </c>
      <c r="ES247" s="166">
        <f t="shared" si="1757"/>
        <v>0</v>
      </c>
      <c r="ET247" s="166">
        <f t="shared" si="1757"/>
        <v>0</v>
      </c>
      <c r="EU247" s="166">
        <f t="shared" si="1757"/>
        <v>0</v>
      </c>
      <c r="EV247" s="166">
        <f t="shared" si="1757"/>
        <v>0</v>
      </c>
      <c r="EW247" s="166">
        <f t="shared" si="1758"/>
        <v>0</v>
      </c>
      <c r="EX247" s="166">
        <f t="shared" si="1758"/>
        <v>0</v>
      </c>
      <c r="EY247" s="166">
        <f t="shared" si="1758"/>
        <v>0</v>
      </c>
      <c r="EZ247" s="166">
        <f t="shared" si="1758"/>
        <v>0</v>
      </c>
      <c r="FA247" s="166">
        <f t="shared" si="1758"/>
        <v>0</v>
      </c>
      <c r="FB247" s="166">
        <f t="shared" si="1758"/>
        <v>0</v>
      </c>
      <c r="FC247" s="166">
        <f t="shared" si="1758"/>
        <v>0</v>
      </c>
      <c r="FD247" s="166">
        <f t="shared" si="1758"/>
        <v>0</v>
      </c>
      <c r="FE247" s="166">
        <f t="shared" si="1758"/>
        <v>0</v>
      </c>
      <c r="FF247" s="166">
        <f t="shared" si="1758"/>
        <v>0</v>
      </c>
      <c r="FH247" s="166">
        <f>IF(AND(S247&lt;&gt;"",DS247=1),1,0)</f>
        <v>0</v>
      </c>
      <c r="FI247" s="166">
        <f t="shared" si="1759"/>
        <v>0</v>
      </c>
      <c r="FJ247" s="166">
        <f t="shared" si="1759"/>
        <v>0</v>
      </c>
      <c r="FK247" s="166">
        <f t="shared" si="1759"/>
        <v>0</v>
      </c>
      <c r="FL247" s="166">
        <f t="shared" si="1759"/>
        <v>0</v>
      </c>
      <c r="FM247" s="166">
        <f t="shared" si="1759"/>
        <v>0</v>
      </c>
      <c r="FN247" s="166">
        <f t="shared" si="1759"/>
        <v>0</v>
      </c>
      <c r="FO247" s="166">
        <f t="shared" si="1759"/>
        <v>0</v>
      </c>
      <c r="FP247" s="166">
        <f t="shared" si="1759"/>
        <v>0</v>
      </c>
      <c r="FQ247" s="166">
        <f t="shared" si="1759"/>
        <v>0</v>
      </c>
      <c r="FR247" s="166">
        <f t="shared" si="1759"/>
        <v>0</v>
      </c>
      <c r="FS247" s="166">
        <f t="shared" si="1759"/>
        <v>0</v>
      </c>
      <c r="FT247" s="166">
        <f t="shared" si="1759"/>
        <v>0</v>
      </c>
      <c r="FU247" s="166">
        <f t="shared" si="1759"/>
        <v>0</v>
      </c>
      <c r="FV247" s="166">
        <f t="shared" si="1759"/>
        <v>0</v>
      </c>
      <c r="FW247" s="166">
        <f t="shared" si="1759"/>
        <v>0</v>
      </c>
      <c r="FX247" s="166">
        <f t="shared" si="1759"/>
        <v>0</v>
      </c>
      <c r="FY247" s="166">
        <f t="shared" si="1760"/>
        <v>0</v>
      </c>
      <c r="FZ247" s="166">
        <f t="shared" si="1761"/>
        <v>0</v>
      </c>
      <c r="GA247" s="166">
        <f t="shared" si="1762"/>
        <v>0</v>
      </c>
      <c r="GB247" s="166">
        <f t="shared" si="1763"/>
        <v>0</v>
      </c>
      <c r="GC247" s="166">
        <f t="shared" si="1764"/>
        <v>0</v>
      </c>
      <c r="GD247" s="166">
        <f t="shared" si="1765"/>
        <v>0</v>
      </c>
      <c r="GE247" s="166">
        <f t="shared" si="1766"/>
        <v>0</v>
      </c>
      <c r="GF247" s="166">
        <f t="shared" si="1767"/>
        <v>0</v>
      </c>
      <c r="GG247" s="166">
        <f t="shared" si="1768"/>
        <v>0</v>
      </c>
      <c r="GH247" s="166">
        <f t="shared" si="1769"/>
        <v>0</v>
      </c>
      <c r="GI247" s="166">
        <f t="shared" si="1770"/>
        <v>0</v>
      </c>
      <c r="GJ247" s="166">
        <f t="shared" si="1771"/>
        <v>0</v>
      </c>
      <c r="GK247" s="166">
        <f t="shared" si="1772"/>
        <v>0</v>
      </c>
      <c r="GL247" s="166">
        <f t="shared" si="1773"/>
        <v>0</v>
      </c>
      <c r="GM247" s="166">
        <f t="shared" si="1774"/>
        <v>0</v>
      </c>
      <c r="GN247" s="166">
        <f t="shared" si="1775"/>
        <v>0</v>
      </c>
      <c r="GO247" s="166">
        <f t="shared" si="1776"/>
        <v>0</v>
      </c>
      <c r="GP247" s="166">
        <f t="shared" si="1777"/>
        <v>0</v>
      </c>
      <c r="GQ247" s="166">
        <f t="shared" si="1778"/>
        <v>0</v>
      </c>
      <c r="GR247" s="166">
        <f t="shared" si="1779"/>
        <v>0</v>
      </c>
      <c r="GS247" s="166">
        <f t="shared" si="1780"/>
        <v>0</v>
      </c>
      <c r="GT247" s="166">
        <f t="shared" si="1781"/>
        <v>0</v>
      </c>
      <c r="GU247" s="166">
        <f t="shared" si="1782"/>
        <v>0</v>
      </c>
      <c r="GW247" s="166">
        <f t="shared" si="1783"/>
        <v>0</v>
      </c>
      <c r="GX247" s="166">
        <f t="shared" si="1783"/>
        <v>0</v>
      </c>
      <c r="GY247" s="166">
        <f t="shared" si="1783"/>
        <v>0</v>
      </c>
      <c r="GZ247" s="166">
        <f t="shared" si="1783"/>
        <v>0</v>
      </c>
      <c r="HA247" s="166">
        <f t="shared" si="1783"/>
        <v>0</v>
      </c>
      <c r="HB247" s="166">
        <f t="shared" si="1783"/>
        <v>0</v>
      </c>
      <c r="HC247" s="166">
        <f t="shared" si="1783"/>
        <v>0</v>
      </c>
      <c r="HD247" s="166">
        <f t="shared" si="1783"/>
        <v>0</v>
      </c>
      <c r="HE247" s="166">
        <f t="shared" si="1783"/>
        <v>0</v>
      </c>
      <c r="HF247" s="166">
        <f t="shared" si="1783"/>
        <v>0</v>
      </c>
      <c r="HG247" s="166">
        <f t="shared" si="1783"/>
        <v>0</v>
      </c>
      <c r="HH247" s="166">
        <f t="shared" si="1783"/>
        <v>0</v>
      </c>
      <c r="HI247" s="166">
        <f t="shared" si="1783"/>
        <v>0</v>
      </c>
      <c r="HJ247" s="166">
        <f t="shared" si="1783"/>
        <v>0</v>
      </c>
      <c r="HK247" s="166">
        <f t="shared" si="1783"/>
        <v>0</v>
      </c>
      <c r="HL247" s="166">
        <f t="shared" si="1783"/>
        <v>0</v>
      </c>
      <c r="HM247" s="166">
        <f t="shared" si="1783"/>
        <v>0</v>
      </c>
      <c r="HN247" s="166">
        <f t="shared" si="1783"/>
        <v>0</v>
      </c>
      <c r="HO247" s="166">
        <f t="shared" si="1783"/>
        <v>0</v>
      </c>
      <c r="HP247" s="166">
        <f t="shared" si="1783"/>
        <v>0</v>
      </c>
      <c r="HQ247" s="166">
        <f t="shared" si="1783"/>
        <v>0</v>
      </c>
      <c r="HR247" s="166">
        <f t="shared" si="1783"/>
        <v>0</v>
      </c>
      <c r="HS247" s="166">
        <f t="shared" si="1783"/>
        <v>0</v>
      </c>
      <c r="HT247" s="166">
        <f t="shared" si="1783"/>
        <v>0</v>
      </c>
      <c r="HU247" s="166">
        <f t="shared" si="1783"/>
        <v>0</v>
      </c>
      <c r="HV247" s="166">
        <f t="shared" si="1783"/>
        <v>0</v>
      </c>
      <c r="HW247" s="166">
        <f t="shared" si="1783"/>
        <v>0</v>
      </c>
      <c r="HX247" s="166">
        <f t="shared" si="1783"/>
        <v>0</v>
      </c>
      <c r="HY247" s="166">
        <f t="shared" si="1783"/>
        <v>0</v>
      </c>
      <c r="HZ247" s="166">
        <f t="shared" si="1783"/>
        <v>0</v>
      </c>
      <c r="IA247" s="166">
        <f t="shared" si="1783"/>
        <v>0</v>
      </c>
      <c r="IB247" s="166">
        <f t="shared" si="1783"/>
        <v>0</v>
      </c>
      <c r="IC247" s="166">
        <f t="shared" si="1783"/>
        <v>0</v>
      </c>
      <c r="ID247" s="166">
        <f t="shared" si="1784"/>
        <v>0</v>
      </c>
      <c r="IE247" s="166">
        <f t="shared" si="1785"/>
        <v>0</v>
      </c>
      <c r="IF247" s="166">
        <f t="shared" si="1786"/>
        <v>0</v>
      </c>
      <c r="IG247" s="166">
        <f t="shared" si="1787"/>
        <v>0</v>
      </c>
      <c r="IH247" s="166">
        <f t="shared" si="1788"/>
        <v>0</v>
      </c>
      <c r="II247" s="166">
        <f t="shared" si="1789"/>
        <v>0</v>
      </c>
      <c r="IJ247" s="166">
        <f t="shared" si="1790"/>
        <v>0</v>
      </c>
    </row>
    <row r="248" spans="1:286" ht="12.95" customHeight="1" x14ac:dyDescent="0.25">
      <c r="A248" s="318" t="s">
        <v>354</v>
      </c>
      <c r="B248" s="319" t="s">
        <v>346</v>
      </c>
      <c r="C248" s="319" t="s">
        <v>346</v>
      </c>
      <c r="D248" s="319" t="s">
        <v>346</v>
      </c>
      <c r="E248" s="319" t="s">
        <v>346</v>
      </c>
      <c r="F248" s="319" t="s">
        <v>346</v>
      </c>
      <c r="G248" s="319" t="s">
        <v>346</v>
      </c>
      <c r="H248" s="319" t="s">
        <v>346</v>
      </c>
      <c r="I248" s="319" t="s">
        <v>346</v>
      </c>
      <c r="J248" s="319" t="s">
        <v>346</v>
      </c>
      <c r="K248" s="319" t="s">
        <v>346</v>
      </c>
      <c r="L248" s="319" t="s">
        <v>346</v>
      </c>
      <c r="M248" s="319" t="s">
        <v>346</v>
      </c>
      <c r="N248" s="319" t="s">
        <v>346</v>
      </c>
      <c r="O248" s="319" t="s">
        <v>346</v>
      </c>
      <c r="P248" s="319" t="s">
        <v>346</v>
      </c>
      <c r="Q248" s="319" t="s">
        <v>346</v>
      </c>
      <c r="R248" s="320"/>
      <c r="S248" s="188" t="str">
        <f t="shared" ref="S248:BF248" si="1792">IF(DS248=0,"",IF(AND(DS248=1,IL248=1),"Yes","No"))</f>
        <v/>
      </c>
      <c r="T248" s="188" t="str">
        <f t="shared" si="1792"/>
        <v/>
      </c>
      <c r="U248" s="188" t="str">
        <f t="shared" si="1792"/>
        <v/>
      </c>
      <c r="V248" s="188" t="str">
        <f t="shared" si="1792"/>
        <v/>
      </c>
      <c r="W248" s="188" t="str">
        <f t="shared" si="1792"/>
        <v/>
      </c>
      <c r="X248" s="188" t="str">
        <f t="shared" si="1792"/>
        <v/>
      </c>
      <c r="Y248" s="188" t="str">
        <f t="shared" si="1792"/>
        <v/>
      </c>
      <c r="Z248" s="188" t="str">
        <f t="shared" si="1792"/>
        <v/>
      </c>
      <c r="AA248" s="188" t="str">
        <f t="shared" si="1792"/>
        <v/>
      </c>
      <c r="AB248" s="188" t="str">
        <f t="shared" si="1792"/>
        <v/>
      </c>
      <c r="AC248" s="188" t="str">
        <f t="shared" si="1792"/>
        <v/>
      </c>
      <c r="AD248" s="188" t="str">
        <f t="shared" si="1792"/>
        <v/>
      </c>
      <c r="AE248" s="188" t="str">
        <f t="shared" si="1792"/>
        <v/>
      </c>
      <c r="AF248" s="188" t="str">
        <f t="shared" si="1792"/>
        <v/>
      </c>
      <c r="AG248" s="188" t="str">
        <f t="shared" si="1792"/>
        <v/>
      </c>
      <c r="AH248" s="188" t="str">
        <f t="shared" si="1792"/>
        <v/>
      </c>
      <c r="AI248" s="188" t="str">
        <f t="shared" si="1792"/>
        <v/>
      </c>
      <c r="AJ248" s="188" t="str">
        <f t="shared" si="1792"/>
        <v/>
      </c>
      <c r="AK248" s="188" t="str">
        <f t="shared" si="1792"/>
        <v/>
      </c>
      <c r="AL248" s="188" t="str">
        <f t="shared" si="1792"/>
        <v/>
      </c>
      <c r="AM248" s="188" t="str">
        <f t="shared" si="1792"/>
        <v/>
      </c>
      <c r="AN248" s="188" t="str">
        <f t="shared" si="1792"/>
        <v/>
      </c>
      <c r="AO248" s="188" t="str">
        <f t="shared" si="1792"/>
        <v/>
      </c>
      <c r="AP248" s="188" t="str">
        <f t="shared" si="1792"/>
        <v/>
      </c>
      <c r="AQ248" s="188" t="str">
        <f t="shared" si="1792"/>
        <v/>
      </c>
      <c r="AR248" s="188" t="str">
        <f t="shared" si="1792"/>
        <v/>
      </c>
      <c r="AS248" s="188" t="str">
        <f t="shared" si="1792"/>
        <v/>
      </c>
      <c r="AT248" s="188" t="str">
        <f t="shared" si="1792"/>
        <v/>
      </c>
      <c r="AU248" s="188" t="str">
        <f t="shared" si="1792"/>
        <v/>
      </c>
      <c r="AV248" s="188" t="str">
        <f t="shared" si="1792"/>
        <v/>
      </c>
      <c r="AW248" s="188" t="str">
        <f t="shared" si="1792"/>
        <v/>
      </c>
      <c r="AX248" s="188" t="str">
        <f t="shared" si="1792"/>
        <v/>
      </c>
      <c r="AY248" s="188" t="str">
        <f t="shared" si="1792"/>
        <v/>
      </c>
      <c r="AZ248" s="188" t="str">
        <f t="shared" si="1792"/>
        <v/>
      </c>
      <c r="BA248" s="188" t="str">
        <f t="shared" si="1792"/>
        <v/>
      </c>
      <c r="BB248" s="188" t="str">
        <f t="shared" si="1792"/>
        <v/>
      </c>
      <c r="BC248" s="188" t="str">
        <f t="shared" si="1792"/>
        <v/>
      </c>
      <c r="BD248" s="188" t="str">
        <f t="shared" si="1792"/>
        <v/>
      </c>
      <c r="BE248" s="188" t="str">
        <f t="shared" si="1792"/>
        <v/>
      </c>
      <c r="BF248" s="188" t="str">
        <f t="shared" si="1792"/>
        <v/>
      </c>
      <c r="BG248" s="230"/>
      <c r="BH248" s="231"/>
      <c r="BI248" s="231"/>
      <c r="BJ248" s="231"/>
      <c r="BK248" s="231"/>
      <c r="BL248" s="231"/>
      <c r="BM248" s="231"/>
      <c r="BN248" s="231"/>
      <c r="BO248" s="231"/>
      <c r="BP248" s="231"/>
      <c r="BQ248" s="231"/>
      <c r="BR248" s="231"/>
      <c r="BS248" s="231"/>
      <c r="BT248" s="231"/>
      <c r="BU248" s="231"/>
      <c r="BV248" s="231"/>
      <c r="BW248" s="232"/>
      <c r="BX248" s="8"/>
      <c r="BY248" s="10"/>
      <c r="BZ248" s="159"/>
      <c r="DS248" s="166">
        <f>IF(MAX(DS244:DS247)=1,1,0)</f>
        <v>0</v>
      </c>
      <c r="DT248" s="166">
        <f t="shared" ref="DT248:FF248" si="1793">IF(MAX(DT244:DT247)=1,1,0)</f>
        <v>0</v>
      </c>
      <c r="DU248" s="166">
        <f t="shared" si="1793"/>
        <v>0</v>
      </c>
      <c r="DV248" s="166">
        <f t="shared" si="1793"/>
        <v>0</v>
      </c>
      <c r="DW248" s="166">
        <f t="shared" si="1793"/>
        <v>0</v>
      </c>
      <c r="DX248" s="166">
        <f t="shared" si="1793"/>
        <v>0</v>
      </c>
      <c r="DY248" s="166">
        <f t="shared" si="1793"/>
        <v>0</v>
      </c>
      <c r="DZ248" s="166">
        <f t="shared" si="1793"/>
        <v>0</v>
      </c>
      <c r="EA248" s="166">
        <f t="shared" si="1793"/>
        <v>0</v>
      </c>
      <c r="EB248" s="166">
        <f t="shared" si="1793"/>
        <v>0</v>
      </c>
      <c r="EC248" s="166">
        <f t="shared" si="1793"/>
        <v>0</v>
      </c>
      <c r="ED248" s="166">
        <f t="shared" si="1793"/>
        <v>0</v>
      </c>
      <c r="EE248" s="166">
        <f t="shared" si="1793"/>
        <v>0</v>
      </c>
      <c r="EF248" s="166">
        <f t="shared" si="1793"/>
        <v>0</v>
      </c>
      <c r="EG248" s="166">
        <f t="shared" si="1793"/>
        <v>0</v>
      </c>
      <c r="EH248" s="166">
        <f t="shared" si="1793"/>
        <v>0</v>
      </c>
      <c r="EI248" s="166">
        <f t="shared" si="1793"/>
        <v>0</v>
      </c>
      <c r="EJ248" s="166">
        <f t="shared" si="1793"/>
        <v>0</v>
      </c>
      <c r="EK248" s="166">
        <f t="shared" si="1793"/>
        <v>0</v>
      </c>
      <c r="EL248" s="166">
        <f t="shared" si="1793"/>
        <v>0</v>
      </c>
      <c r="EM248" s="166">
        <f t="shared" si="1793"/>
        <v>0</v>
      </c>
      <c r="EN248" s="166">
        <f t="shared" si="1793"/>
        <v>0</v>
      </c>
      <c r="EO248" s="166">
        <f t="shared" si="1793"/>
        <v>0</v>
      </c>
      <c r="EP248" s="166">
        <f t="shared" si="1793"/>
        <v>0</v>
      </c>
      <c r="EQ248" s="166">
        <f t="shared" si="1793"/>
        <v>0</v>
      </c>
      <c r="ER248" s="166">
        <f t="shared" si="1793"/>
        <v>0</v>
      </c>
      <c r="ES248" s="166">
        <f t="shared" si="1793"/>
        <v>0</v>
      </c>
      <c r="ET248" s="166">
        <f t="shared" si="1793"/>
        <v>0</v>
      </c>
      <c r="EU248" s="166">
        <f t="shared" si="1793"/>
        <v>0</v>
      </c>
      <c r="EV248" s="166">
        <f t="shared" si="1793"/>
        <v>0</v>
      </c>
      <c r="EW248" s="166">
        <f t="shared" si="1793"/>
        <v>0</v>
      </c>
      <c r="EX248" s="166">
        <f t="shared" si="1793"/>
        <v>0</v>
      </c>
      <c r="EY248" s="166">
        <f t="shared" si="1793"/>
        <v>0</v>
      </c>
      <c r="EZ248" s="166">
        <f t="shared" si="1793"/>
        <v>0</v>
      </c>
      <c r="FA248" s="166">
        <f t="shared" si="1793"/>
        <v>0</v>
      </c>
      <c r="FB248" s="166">
        <f t="shared" si="1793"/>
        <v>0</v>
      </c>
      <c r="FC248" s="166">
        <f t="shared" si="1793"/>
        <v>0</v>
      </c>
      <c r="FD248" s="166">
        <f t="shared" si="1793"/>
        <v>0</v>
      </c>
      <c r="FE248" s="166">
        <f t="shared" si="1793"/>
        <v>0</v>
      </c>
      <c r="FF248" s="166">
        <f t="shared" si="1793"/>
        <v>0</v>
      </c>
      <c r="IL248" s="166">
        <f>IF(MAX(IL244:IL247)=1,1,0)</f>
        <v>0</v>
      </c>
      <c r="IM248" s="166">
        <f t="shared" ref="IM248:JY248" si="1794">IF(MAX(IM244:IM247)=1,1,0)</f>
        <v>0</v>
      </c>
      <c r="IN248" s="166">
        <f t="shared" si="1794"/>
        <v>0</v>
      </c>
      <c r="IO248" s="166">
        <f t="shared" si="1794"/>
        <v>0</v>
      </c>
      <c r="IP248" s="166">
        <f t="shared" si="1794"/>
        <v>0</v>
      </c>
      <c r="IQ248" s="166">
        <f t="shared" si="1794"/>
        <v>0</v>
      </c>
      <c r="IR248" s="166">
        <f t="shared" si="1794"/>
        <v>0</v>
      </c>
      <c r="IS248" s="166">
        <f t="shared" si="1794"/>
        <v>0</v>
      </c>
      <c r="IT248" s="166">
        <f t="shared" si="1794"/>
        <v>0</v>
      </c>
      <c r="IU248" s="166">
        <f t="shared" si="1794"/>
        <v>0</v>
      </c>
      <c r="IV248" s="166">
        <f t="shared" si="1794"/>
        <v>0</v>
      </c>
      <c r="IW248" s="166">
        <f t="shared" si="1794"/>
        <v>0</v>
      </c>
      <c r="IX248" s="166">
        <f t="shared" si="1794"/>
        <v>0</v>
      </c>
      <c r="IY248" s="166">
        <f t="shared" si="1794"/>
        <v>0</v>
      </c>
      <c r="IZ248" s="166">
        <f t="shared" si="1794"/>
        <v>0</v>
      </c>
      <c r="JA248" s="166">
        <f t="shared" si="1794"/>
        <v>0</v>
      </c>
      <c r="JB248" s="166">
        <f t="shared" si="1794"/>
        <v>0</v>
      </c>
      <c r="JC248" s="166">
        <f t="shared" si="1794"/>
        <v>0</v>
      </c>
      <c r="JD248" s="166">
        <f t="shared" si="1794"/>
        <v>0</v>
      </c>
      <c r="JE248" s="166">
        <f t="shared" si="1794"/>
        <v>0</v>
      </c>
      <c r="JF248" s="166">
        <f t="shared" si="1794"/>
        <v>0</v>
      </c>
      <c r="JG248" s="166">
        <f t="shared" si="1794"/>
        <v>0</v>
      </c>
      <c r="JH248" s="166">
        <f t="shared" si="1794"/>
        <v>0</v>
      </c>
      <c r="JI248" s="166">
        <f t="shared" si="1794"/>
        <v>0</v>
      </c>
      <c r="JJ248" s="166">
        <f t="shared" si="1794"/>
        <v>0</v>
      </c>
      <c r="JK248" s="166">
        <f t="shared" si="1794"/>
        <v>0</v>
      </c>
      <c r="JL248" s="166">
        <f t="shared" si="1794"/>
        <v>0</v>
      </c>
      <c r="JM248" s="166">
        <f t="shared" si="1794"/>
        <v>0</v>
      </c>
      <c r="JN248" s="166">
        <f t="shared" si="1794"/>
        <v>0</v>
      </c>
      <c r="JO248" s="166">
        <f t="shared" si="1794"/>
        <v>0</v>
      </c>
      <c r="JP248" s="166">
        <f t="shared" si="1794"/>
        <v>0</v>
      </c>
      <c r="JQ248" s="166">
        <f t="shared" si="1794"/>
        <v>0</v>
      </c>
      <c r="JR248" s="166">
        <f t="shared" si="1794"/>
        <v>0</v>
      </c>
      <c r="JS248" s="166">
        <f t="shared" si="1794"/>
        <v>0</v>
      </c>
      <c r="JT248" s="166">
        <f t="shared" si="1794"/>
        <v>0</v>
      </c>
      <c r="JU248" s="166">
        <f t="shared" si="1794"/>
        <v>0</v>
      </c>
      <c r="JV248" s="166">
        <f t="shared" si="1794"/>
        <v>0</v>
      </c>
      <c r="JW248" s="166">
        <f t="shared" si="1794"/>
        <v>0</v>
      </c>
      <c r="JX248" s="166">
        <f t="shared" si="1794"/>
        <v>0</v>
      </c>
      <c r="JY248" s="166">
        <f t="shared" si="1794"/>
        <v>0</v>
      </c>
    </row>
    <row r="249" spans="1:286" ht="15" customHeight="1" x14ac:dyDescent="0.25">
      <c r="A249" s="35" t="s">
        <v>43</v>
      </c>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36"/>
      <c r="BG249" s="178" t="s">
        <v>158</v>
      </c>
      <c r="BH249" s="15"/>
      <c r="BI249" s="15"/>
      <c r="BJ249" s="15"/>
      <c r="BK249" s="15"/>
      <c r="BL249" s="15"/>
      <c r="BM249" s="15"/>
      <c r="BN249" s="15"/>
      <c r="BO249" s="15"/>
      <c r="BP249" s="15"/>
      <c r="BQ249" s="15"/>
      <c r="BR249" s="15"/>
      <c r="BS249" s="15"/>
      <c r="BT249" s="15"/>
      <c r="BU249" s="15"/>
      <c r="BV249" s="15"/>
      <c r="BW249" s="36"/>
      <c r="JZ249" s="167" t="str">
        <f>IF(MAX(IL251:JY251)=1,"Why?","")</f>
        <v/>
      </c>
    </row>
    <row r="250" spans="1:286" ht="12.95" customHeight="1" x14ac:dyDescent="0.25">
      <c r="A250" s="284" t="s">
        <v>70</v>
      </c>
      <c r="B250" s="284"/>
      <c r="C250" s="284"/>
      <c r="D250" s="284"/>
      <c r="E250" s="284"/>
      <c r="F250" s="284"/>
      <c r="G250" s="284"/>
      <c r="H250" s="284"/>
      <c r="I250" s="284"/>
      <c r="J250" s="284"/>
      <c r="K250" s="284"/>
      <c r="L250" s="284"/>
      <c r="M250" s="284"/>
      <c r="N250" s="284"/>
      <c r="O250" s="284"/>
      <c r="P250" s="284"/>
      <c r="Q250" s="284"/>
      <c r="R250" s="154" t="str">
        <f>BZ250</f>
        <v/>
      </c>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295"/>
      <c r="BH250" s="296"/>
      <c r="BI250" s="296"/>
      <c r="BJ250" s="296"/>
      <c r="BK250" s="296"/>
      <c r="BL250" s="296"/>
      <c r="BM250" s="296"/>
      <c r="BN250" s="296"/>
      <c r="BO250" s="296"/>
      <c r="BP250" s="296"/>
      <c r="BQ250" s="296"/>
      <c r="BR250" s="296"/>
      <c r="BS250" s="296"/>
      <c r="BT250" s="296"/>
      <c r="BU250" s="296"/>
      <c r="BV250" s="296"/>
      <c r="BW250" s="297"/>
      <c r="BY250" s="146"/>
      <c r="BZ250" s="158" t="str">
        <f>IF(CB250&gt;0,CA250/CB250,"")</f>
        <v/>
      </c>
      <c r="CA250" s="166">
        <f>SUM(CD250:DQ250)</f>
        <v>0</v>
      </c>
      <c r="CB250" s="166">
        <f>SUM(DS250:FF250)</f>
        <v>0</v>
      </c>
      <c r="CD250" s="166">
        <f t="shared" ref="CD250:DQ250" si="1795">IF(AND(S250="Y",DS250&gt;0),1,0)</f>
        <v>0</v>
      </c>
      <c r="CE250" s="166">
        <f t="shared" si="1795"/>
        <v>0</v>
      </c>
      <c r="CF250" s="166">
        <f t="shared" si="1795"/>
        <v>0</v>
      </c>
      <c r="CG250" s="166">
        <f t="shared" si="1795"/>
        <v>0</v>
      </c>
      <c r="CH250" s="166">
        <f t="shared" si="1795"/>
        <v>0</v>
      </c>
      <c r="CI250" s="166">
        <f t="shared" si="1795"/>
        <v>0</v>
      </c>
      <c r="CJ250" s="166">
        <f t="shared" si="1795"/>
        <v>0</v>
      </c>
      <c r="CK250" s="166">
        <f t="shared" si="1795"/>
        <v>0</v>
      </c>
      <c r="CL250" s="166">
        <f t="shared" si="1795"/>
        <v>0</v>
      </c>
      <c r="CM250" s="166">
        <f t="shared" si="1795"/>
        <v>0</v>
      </c>
      <c r="CN250" s="166">
        <f t="shared" si="1795"/>
        <v>0</v>
      </c>
      <c r="CO250" s="166">
        <f t="shared" si="1795"/>
        <v>0</v>
      </c>
      <c r="CP250" s="166">
        <f t="shared" si="1795"/>
        <v>0</v>
      </c>
      <c r="CQ250" s="166">
        <f t="shared" si="1795"/>
        <v>0</v>
      </c>
      <c r="CR250" s="166">
        <f t="shared" si="1795"/>
        <v>0</v>
      </c>
      <c r="CS250" s="166">
        <f t="shared" si="1795"/>
        <v>0</v>
      </c>
      <c r="CT250" s="166">
        <f t="shared" si="1795"/>
        <v>0</v>
      </c>
      <c r="CU250" s="166">
        <f t="shared" si="1795"/>
        <v>0</v>
      </c>
      <c r="CV250" s="166">
        <f t="shared" si="1795"/>
        <v>0</v>
      </c>
      <c r="CW250" s="166">
        <f t="shared" si="1795"/>
        <v>0</v>
      </c>
      <c r="CX250" s="166">
        <f t="shared" si="1795"/>
        <v>0</v>
      </c>
      <c r="CY250" s="166">
        <f t="shared" si="1795"/>
        <v>0</v>
      </c>
      <c r="CZ250" s="166">
        <f t="shared" si="1795"/>
        <v>0</v>
      </c>
      <c r="DA250" s="166">
        <f t="shared" si="1795"/>
        <v>0</v>
      </c>
      <c r="DB250" s="166">
        <f t="shared" si="1795"/>
        <v>0</v>
      </c>
      <c r="DC250" s="166">
        <f t="shared" si="1795"/>
        <v>0</v>
      </c>
      <c r="DD250" s="166">
        <f t="shared" si="1795"/>
        <v>0</v>
      </c>
      <c r="DE250" s="166">
        <f t="shared" si="1795"/>
        <v>0</v>
      </c>
      <c r="DF250" s="166">
        <f t="shared" si="1795"/>
        <v>0</v>
      </c>
      <c r="DG250" s="166">
        <f t="shared" si="1795"/>
        <v>0</v>
      </c>
      <c r="DH250" s="166">
        <f t="shared" si="1795"/>
        <v>0</v>
      </c>
      <c r="DI250" s="166">
        <f t="shared" si="1795"/>
        <v>0</v>
      </c>
      <c r="DJ250" s="166">
        <f t="shared" si="1795"/>
        <v>0</v>
      </c>
      <c r="DK250" s="166">
        <f t="shared" si="1795"/>
        <v>0</v>
      </c>
      <c r="DL250" s="166">
        <f t="shared" si="1795"/>
        <v>0</v>
      </c>
      <c r="DM250" s="166">
        <f t="shared" si="1795"/>
        <v>0</v>
      </c>
      <c r="DN250" s="166">
        <f t="shared" si="1795"/>
        <v>0</v>
      </c>
      <c r="DO250" s="166">
        <f t="shared" si="1795"/>
        <v>0</v>
      </c>
      <c r="DP250" s="166">
        <f t="shared" si="1795"/>
        <v>0</v>
      </c>
      <c r="DQ250" s="166">
        <f t="shared" si="1795"/>
        <v>0</v>
      </c>
      <c r="DS250" s="166">
        <f t="shared" ref="DS250:FF250" si="1796">IF(AND(S$10&gt;0,S$237="Y"),1,0)</f>
        <v>0</v>
      </c>
      <c r="DT250" s="166">
        <f t="shared" si="1796"/>
        <v>0</v>
      </c>
      <c r="DU250" s="166">
        <f t="shared" si="1796"/>
        <v>0</v>
      </c>
      <c r="DV250" s="166">
        <f t="shared" si="1796"/>
        <v>0</v>
      </c>
      <c r="DW250" s="166">
        <f t="shared" si="1796"/>
        <v>0</v>
      </c>
      <c r="DX250" s="166">
        <f t="shared" si="1796"/>
        <v>0</v>
      </c>
      <c r="DY250" s="166">
        <f t="shared" si="1796"/>
        <v>0</v>
      </c>
      <c r="DZ250" s="166">
        <f t="shared" si="1796"/>
        <v>0</v>
      </c>
      <c r="EA250" s="166">
        <f t="shared" si="1796"/>
        <v>0</v>
      </c>
      <c r="EB250" s="166">
        <f t="shared" si="1796"/>
        <v>0</v>
      </c>
      <c r="EC250" s="166">
        <f t="shared" si="1796"/>
        <v>0</v>
      </c>
      <c r="ED250" s="166">
        <f t="shared" si="1796"/>
        <v>0</v>
      </c>
      <c r="EE250" s="166">
        <f t="shared" si="1796"/>
        <v>0</v>
      </c>
      <c r="EF250" s="166">
        <f t="shared" si="1796"/>
        <v>0</v>
      </c>
      <c r="EG250" s="166">
        <f t="shared" si="1796"/>
        <v>0</v>
      </c>
      <c r="EH250" s="166">
        <f t="shared" si="1796"/>
        <v>0</v>
      </c>
      <c r="EI250" s="166">
        <f t="shared" si="1796"/>
        <v>0</v>
      </c>
      <c r="EJ250" s="166">
        <f t="shared" si="1796"/>
        <v>0</v>
      </c>
      <c r="EK250" s="166">
        <f t="shared" si="1796"/>
        <v>0</v>
      </c>
      <c r="EL250" s="166">
        <f t="shared" si="1796"/>
        <v>0</v>
      </c>
      <c r="EM250" s="166">
        <f t="shared" si="1796"/>
        <v>0</v>
      </c>
      <c r="EN250" s="166">
        <f t="shared" si="1796"/>
        <v>0</v>
      </c>
      <c r="EO250" s="166">
        <f t="shared" si="1796"/>
        <v>0</v>
      </c>
      <c r="EP250" s="166">
        <f t="shared" si="1796"/>
        <v>0</v>
      </c>
      <c r="EQ250" s="166">
        <f t="shared" si="1796"/>
        <v>0</v>
      </c>
      <c r="ER250" s="166">
        <f t="shared" si="1796"/>
        <v>0</v>
      </c>
      <c r="ES250" s="166">
        <f t="shared" si="1796"/>
        <v>0</v>
      </c>
      <c r="ET250" s="166">
        <f t="shared" si="1796"/>
        <v>0</v>
      </c>
      <c r="EU250" s="166">
        <f t="shared" si="1796"/>
        <v>0</v>
      </c>
      <c r="EV250" s="166">
        <f t="shared" si="1796"/>
        <v>0</v>
      </c>
      <c r="EW250" s="166">
        <f t="shared" si="1796"/>
        <v>0</v>
      </c>
      <c r="EX250" s="166">
        <f t="shared" si="1796"/>
        <v>0</v>
      </c>
      <c r="EY250" s="166">
        <f t="shared" si="1796"/>
        <v>0</v>
      </c>
      <c r="EZ250" s="166">
        <f t="shared" si="1796"/>
        <v>0</v>
      </c>
      <c r="FA250" s="166">
        <f t="shared" si="1796"/>
        <v>0</v>
      </c>
      <c r="FB250" s="166">
        <f t="shared" si="1796"/>
        <v>0</v>
      </c>
      <c r="FC250" s="166">
        <f t="shared" si="1796"/>
        <v>0</v>
      </c>
      <c r="FD250" s="166">
        <f t="shared" si="1796"/>
        <v>0</v>
      </c>
      <c r="FE250" s="166">
        <f t="shared" si="1796"/>
        <v>0</v>
      </c>
      <c r="FF250" s="166">
        <f t="shared" si="1796"/>
        <v>0</v>
      </c>
      <c r="FH250" s="166">
        <f>IF(AND(S250&lt;&gt;"",DS250=1),1,0)</f>
        <v>0</v>
      </c>
      <c r="FI250" s="166">
        <f t="shared" ref="FI250:FX250" si="1797">IF(AND(T250&lt;&gt;"",DT250=1),1,0)</f>
        <v>0</v>
      </c>
      <c r="FJ250" s="166">
        <f t="shared" si="1797"/>
        <v>0</v>
      </c>
      <c r="FK250" s="166">
        <f t="shared" si="1797"/>
        <v>0</v>
      </c>
      <c r="FL250" s="166">
        <f t="shared" si="1797"/>
        <v>0</v>
      </c>
      <c r="FM250" s="166">
        <f t="shared" si="1797"/>
        <v>0</v>
      </c>
      <c r="FN250" s="166">
        <f t="shared" si="1797"/>
        <v>0</v>
      </c>
      <c r="FO250" s="166">
        <f t="shared" si="1797"/>
        <v>0</v>
      </c>
      <c r="FP250" s="166">
        <f t="shared" si="1797"/>
        <v>0</v>
      </c>
      <c r="FQ250" s="166">
        <f t="shared" si="1797"/>
        <v>0</v>
      </c>
      <c r="FR250" s="166">
        <f t="shared" si="1797"/>
        <v>0</v>
      </c>
      <c r="FS250" s="166">
        <f t="shared" si="1797"/>
        <v>0</v>
      </c>
      <c r="FT250" s="166">
        <f t="shared" si="1797"/>
        <v>0</v>
      </c>
      <c r="FU250" s="166">
        <f t="shared" si="1797"/>
        <v>0</v>
      </c>
      <c r="FV250" s="166">
        <f t="shared" si="1797"/>
        <v>0</v>
      </c>
      <c r="FW250" s="166">
        <f t="shared" si="1797"/>
        <v>0</v>
      </c>
      <c r="FX250" s="166">
        <f t="shared" si="1797"/>
        <v>0</v>
      </c>
      <c r="FY250" s="166">
        <f t="shared" ref="FY250" si="1798">IF(AND(AJ250&lt;&gt;"",EJ250=1),1,0)</f>
        <v>0</v>
      </c>
      <c r="FZ250" s="166">
        <f t="shared" ref="FZ250" si="1799">IF(AND(AK250&lt;&gt;"",EK250=1),1,0)</f>
        <v>0</v>
      </c>
      <c r="GA250" s="166">
        <f t="shared" ref="GA250" si="1800">IF(AND(AL250&lt;&gt;"",EL250=1),1,0)</f>
        <v>0</v>
      </c>
      <c r="GB250" s="166">
        <f t="shared" ref="GB250" si="1801">IF(AND(AM250&lt;&gt;"",EM250=1),1,0)</f>
        <v>0</v>
      </c>
      <c r="GC250" s="166">
        <f t="shared" ref="GC250" si="1802">IF(AND(AN250&lt;&gt;"",EN250=1),1,0)</f>
        <v>0</v>
      </c>
      <c r="GD250" s="166">
        <f t="shared" ref="GD250" si="1803">IF(AND(AO250&lt;&gt;"",EO250=1),1,0)</f>
        <v>0</v>
      </c>
      <c r="GE250" s="166">
        <f t="shared" ref="GE250" si="1804">IF(AND(AP250&lt;&gt;"",EP250=1),1,0)</f>
        <v>0</v>
      </c>
      <c r="GF250" s="166">
        <f t="shared" ref="GF250" si="1805">IF(AND(AQ250&lt;&gt;"",EQ250=1),1,0)</f>
        <v>0</v>
      </c>
      <c r="GG250" s="166">
        <f t="shared" ref="GG250" si="1806">IF(AND(AR250&lt;&gt;"",ER250=1),1,0)</f>
        <v>0</v>
      </c>
      <c r="GH250" s="166">
        <f t="shared" ref="GH250" si="1807">IF(AND(AS250&lt;&gt;"",ES250=1),1,0)</f>
        <v>0</v>
      </c>
      <c r="GI250" s="166">
        <f t="shared" ref="GI250" si="1808">IF(AND(AT250&lt;&gt;"",ET250=1),1,0)</f>
        <v>0</v>
      </c>
      <c r="GJ250" s="166">
        <f t="shared" ref="GJ250" si="1809">IF(AND(AU250&lt;&gt;"",EU250=1),1,0)</f>
        <v>0</v>
      </c>
      <c r="GK250" s="166">
        <f t="shared" ref="GK250" si="1810">IF(AND(AV250&lt;&gt;"",EV250=1),1,0)</f>
        <v>0</v>
      </c>
      <c r="GL250" s="166">
        <f t="shared" ref="GL250" si="1811">IF(AND(AW250&lt;&gt;"",EW250=1),1,0)</f>
        <v>0</v>
      </c>
      <c r="GM250" s="166">
        <f t="shared" ref="GM250" si="1812">IF(AND(AX250&lt;&gt;"",EX250=1),1,0)</f>
        <v>0</v>
      </c>
      <c r="GN250" s="166">
        <f t="shared" ref="GN250" si="1813">IF(AND(AY250&lt;&gt;"",EY250=1),1,0)</f>
        <v>0</v>
      </c>
      <c r="GO250" s="166">
        <f t="shared" ref="GO250" si="1814">IF(AND(AZ250&lt;&gt;"",EZ250=1),1,0)</f>
        <v>0</v>
      </c>
      <c r="GP250" s="166">
        <f t="shared" ref="GP250" si="1815">IF(AND(BA250&lt;&gt;"",FA250=1),1,0)</f>
        <v>0</v>
      </c>
      <c r="GQ250" s="166">
        <f t="shared" ref="GQ250" si="1816">IF(AND(BB250&lt;&gt;"",FB250=1),1,0)</f>
        <v>0</v>
      </c>
      <c r="GR250" s="166">
        <f t="shared" ref="GR250" si="1817">IF(AND(BC250&lt;&gt;"",FC250=1),1,0)</f>
        <v>0</v>
      </c>
      <c r="GS250" s="166">
        <f t="shared" ref="GS250" si="1818">IF(AND(BD250&lt;&gt;"",FD250=1),1,0)</f>
        <v>0</v>
      </c>
      <c r="GT250" s="166">
        <f t="shared" ref="GT250" si="1819">IF(AND(BE250&lt;&gt;"",FE250=1),1,0)</f>
        <v>0</v>
      </c>
      <c r="GU250" s="166">
        <f t="shared" ref="GU250" si="1820">IF(AND(BF250&lt;&gt;"",FF250=1),1,0)</f>
        <v>0</v>
      </c>
      <c r="GW250" s="166">
        <f t="shared" ref="GW250:IC250" si="1821">IF(AND(FH250=1,DS250=1,CD250=0),1,0)</f>
        <v>0</v>
      </c>
      <c r="GX250" s="166">
        <f t="shared" si="1821"/>
        <v>0</v>
      </c>
      <c r="GY250" s="166">
        <f t="shared" si="1821"/>
        <v>0</v>
      </c>
      <c r="GZ250" s="166">
        <f t="shared" si="1821"/>
        <v>0</v>
      </c>
      <c r="HA250" s="166">
        <f t="shared" si="1821"/>
        <v>0</v>
      </c>
      <c r="HB250" s="166">
        <f t="shared" si="1821"/>
        <v>0</v>
      </c>
      <c r="HC250" s="166">
        <f t="shared" si="1821"/>
        <v>0</v>
      </c>
      <c r="HD250" s="166">
        <f t="shared" si="1821"/>
        <v>0</v>
      </c>
      <c r="HE250" s="166">
        <f t="shared" si="1821"/>
        <v>0</v>
      </c>
      <c r="HF250" s="166">
        <f t="shared" si="1821"/>
        <v>0</v>
      </c>
      <c r="HG250" s="166">
        <f t="shared" si="1821"/>
        <v>0</v>
      </c>
      <c r="HH250" s="166">
        <f t="shared" si="1821"/>
        <v>0</v>
      </c>
      <c r="HI250" s="166">
        <f t="shared" si="1821"/>
        <v>0</v>
      </c>
      <c r="HJ250" s="166">
        <f t="shared" si="1821"/>
        <v>0</v>
      </c>
      <c r="HK250" s="166">
        <f t="shared" si="1821"/>
        <v>0</v>
      </c>
      <c r="HL250" s="166">
        <f t="shared" si="1821"/>
        <v>0</v>
      </c>
      <c r="HM250" s="166">
        <f t="shared" si="1821"/>
        <v>0</v>
      </c>
      <c r="HN250" s="166">
        <f t="shared" si="1821"/>
        <v>0</v>
      </c>
      <c r="HO250" s="166">
        <f t="shared" si="1821"/>
        <v>0</v>
      </c>
      <c r="HP250" s="166">
        <f t="shared" si="1821"/>
        <v>0</v>
      </c>
      <c r="HQ250" s="166">
        <f t="shared" si="1821"/>
        <v>0</v>
      </c>
      <c r="HR250" s="166">
        <f t="shared" si="1821"/>
        <v>0</v>
      </c>
      <c r="HS250" s="166">
        <f t="shared" si="1821"/>
        <v>0</v>
      </c>
      <c r="HT250" s="166">
        <f t="shared" si="1821"/>
        <v>0</v>
      </c>
      <c r="HU250" s="166">
        <f t="shared" si="1821"/>
        <v>0</v>
      </c>
      <c r="HV250" s="166">
        <f t="shared" si="1821"/>
        <v>0</v>
      </c>
      <c r="HW250" s="166">
        <f t="shared" si="1821"/>
        <v>0</v>
      </c>
      <c r="HX250" s="166">
        <f t="shared" si="1821"/>
        <v>0</v>
      </c>
      <c r="HY250" s="166">
        <f t="shared" si="1821"/>
        <v>0</v>
      </c>
      <c r="HZ250" s="166">
        <f t="shared" si="1821"/>
        <v>0</v>
      </c>
      <c r="IA250" s="166">
        <f t="shared" si="1821"/>
        <v>0</v>
      </c>
      <c r="IB250" s="166">
        <f t="shared" si="1821"/>
        <v>0</v>
      </c>
      <c r="IC250" s="166">
        <f t="shared" si="1821"/>
        <v>0</v>
      </c>
      <c r="ID250" s="166">
        <f t="shared" ref="ID250" si="1822">IF(AND(GO250=1,EZ250=1,DK250=0),1,0)</f>
        <v>0</v>
      </c>
      <c r="IE250" s="166">
        <f t="shared" ref="IE250" si="1823">IF(AND(GP250=1,FA250=1,DL250=0),1,0)</f>
        <v>0</v>
      </c>
      <c r="IF250" s="166">
        <f t="shared" ref="IF250" si="1824">IF(AND(GQ250=1,FB250=1,DM250=0),1,0)</f>
        <v>0</v>
      </c>
      <c r="IG250" s="166">
        <f t="shared" ref="IG250" si="1825">IF(AND(GR250=1,FC250=1,DN250=0),1,0)</f>
        <v>0</v>
      </c>
      <c r="IH250" s="166">
        <f t="shared" ref="IH250" si="1826">IF(AND(GS250=1,FD250=1,DO250=0),1,0)</f>
        <v>0</v>
      </c>
      <c r="II250" s="166">
        <f t="shared" ref="II250" si="1827">IF(AND(GT250=1,FE250=1,DP250=0),1,0)</f>
        <v>0</v>
      </c>
      <c r="IJ250" s="166">
        <f t="shared" ref="IJ250" si="1828">IF(AND(GU250=1,FF250=1,DQ250=0),1,0)</f>
        <v>0</v>
      </c>
      <c r="IL250" s="166">
        <f t="shared" ref="IL250:JY250" si="1829">IF(GW250=1,1,0)</f>
        <v>0</v>
      </c>
      <c r="IM250" s="166">
        <f t="shared" si="1829"/>
        <v>0</v>
      </c>
      <c r="IN250" s="166">
        <f t="shared" si="1829"/>
        <v>0</v>
      </c>
      <c r="IO250" s="166">
        <f t="shared" si="1829"/>
        <v>0</v>
      </c>
      <c r="IP250" s="166">
        <f t="shared" si="1829"/>
        <v>0</v>
      </c>
      <c r="IQ250" s="166">
        <f t="shared" si="1829"/>
        <v>0</v>
      </c>
      <c r="IR250" s="166">
        <f t="shared" si="1829"/>
        <v>0</v>
      </c>
      <c r="IS250" s="166">
        <f t="shared" si="1829"/>
        <v>0</v>
      </c>
      <c r="IT250" s="166">
        <f t="shared" si="1829"/>
        <v>0</v>
      </c>
      <c r="IU250" s="166">
        <f t="shared" si="1829"/>
        <v>0</v>
      </c>
      <c r="IV250" s="166">
        <f t="shared" si="1829"/>
        <v>0</v>
      </c>
      <c r="IW250" s="166">
        <f t="shared" si="1829"/>
        <v>0</v>
      </c>
      <c r="IX250" s="166">
        <f t="shared" si="1829"/>
        <v>0</v>
      </c>
      <c r="IY250" s="166">
        <f t="shared" si="1829"/>
        <v>0</v>
      </c>
      <c r="IZ250" s="166">
        <f t="shared" si="1829"/>
        <v>0</v>
      </c>
      <c r="JA250" s="166">
        <f t="shared" si="1829"/>
        <v>0</v>
      </c>
      <c r="JB250" s="166">
        <f t="shared" si="1829"/>
        <v>0</v>
      </c>
      <c r="JC250" s="166">
        <f t="shared" si="1829"/>
        <v>0</v>
      </c>
      <c r="JD250" s="166">
        <f t="shared" si="1829"/>
        <v>0</v>
      </c>
      <c r="JE250" s="166">
        <f t="shared" si="1829"/>
        <v>0</v>
      </c>
      <c r="JF250" s="166">
        <f t="shared" si="1829"/>
        <v>0</v>
      </c>
      <c r="JG250" s="166">
        <f t="shared" si="1829"/>
        <v>0</v>
      </c>
      <c r="JH250" s="166">
        <f t="shared" si="1829"/>
        <v>0</v>
      </c>
      <c r="JI250" s="166">
        <f t="shared" si="1829"/>
        <v>0</v>
      </c>
      <c r="JJ250" s="166">
        <f t="shared" si="1829"/>
        <v>0</v>
      </c>
      <c r="JK250" s="166">
        <f t="shared" si="1829"/>
        <v>0</v>
      </c>
      <c r="JL250" s="166">
        <f t="shared" si="1829"/>
        <v>0</v>
      </c>
      <c r="JM250" s="166">
        <f t="shared" si="1829"/>
        <v>0</v>
      </c>
      <c r="JN250" s="166">
        <f t="shared" si="1829"/>
        <v>0</v>
      </c>
      <c r="JO250" s="166">
        <f t="shared" si="1829"/>
        <v>0</v>
      </c>
      <c r="JP250" s="166">
        <f t="shared" si="1829"/>
        <v>0</v>
      </c>
      <c r="JQ250" s="166">
        <f t="shared" si="1829"/>
        <v>0</v>
      </c>
      <c r="JR250" s="166">
        <f t="shared" si="1829"/>
        <v>0</v>
      </c>
      <c r="JS250" s="166">
        <f t="shared" si="1829"/>
        <v>0</v>
      </c>
      <c r="JT250" s="166">
        <f t="shared" si="1829"/>
        <v>0</v>
      </c>
      <c r="JU250" s="166">
        <f t="shared" si="1829"/>
        <v>0</v>
      </c>
      <c r="JV250" s="166">
        <f t="shared" si="1829"/>
        <v>0</v>
      </c>
      <c r="JW250" s="166">
        <f t="shared" si="1829"/>
        <v>0</v>
      </c>
      <c r="JX250" s="166">
        <f t="shared" si="1829"/>
        <v>0</v>
      </c>
      <c r="JY250" s="166">
        <f t="shared" si="1829"/>
        <v>0</v>
      </c>
      <c r="JZ250" s="167" t="str">
        <f>IF(MAX(IL250:JY250)=1,CONCATENATE("If no, insufficient documentation of housing case management activities and direct service delivery activities."),"")</f>
        <v/>
      </c>
    </row>
    <row r="251" spans="1:286" ht="12.95" customHeight="1" x14ac:dyDescent="0.25">
      <c r="A251" s="318" t="s">
        <v>354</v>
      </c>
      <c r="B251" s="319" t="s">
        <v>346</v>
      </c>
      <c r="C251" s="319" t="s">
        <v>346</v>
      </c>
      <c r="D251" s="319" t="s">
        <v>346</v>
      </c>
      <c r="E251" s="319" t="s">
        <v>346</v>
      </c>
      <c r="F251" s="319" t="s">
        <v>346</v>
      </c>
      <c r="G251" s="319" t="s">
        <v>346</v>
      </c>
      <c r="H251" s="319" t="s">
        <v>346</v>
      </c>
      <c r="I251" s="319" t="s">
        <v>346</v>
      </c>
      <c r="J251" s="319" t="s">
        <v>346</v>
      </c>
      <c r="K251" s="319" t="s">
        <v>346</v>
      </c>
      <c r="L251" s="319" t="s">
        <v>346</v>
      </c>
      <c r="M251" s="319" t="s">
        <v>346</v>
      </c>
      <c r="N251" s="319" t="s">
        <v>346</v>
      </c>
      <c r="O251" s="319" t="s">
        <v>346</v>
      </c>
      <c r="P251" s="319" t="s">
        <v>346</v>
      </c>
      <c r="Q251" s="319" t="s">
        <v>346</v>
      </c>
      <c r="R251" s="320"/>
      <c r="S251" s="189" t="str">
        <f t="shared" ref="S251:BF251" si="1830">IF(DS251=0,"",IF(AND(DS251=1,IL251=1),"Yes","No"))</f>
        <v/>
      </c>
      <c r="T251" s="189" t="str">
        <f t="shared" si="1830"/>
        <v/>
      </c>
      <c r="U251" s="189" t="str">
        <f t="shared" si="1830"/>
        <v/>
      </c>
      <c r="V251" s="189" t="str">
        <f t="shared" si="1830"/>
        <v/>
      </c>
      <c r="W251" s="189" t="str">
        <f t="shared" si="1830"/>
        <v/>
      </c>
      <c r="X251" s="189" t="str">
        <f t="shared" si="1830"/>
        <v/>
      </c>
      <c r="Y251" s="189" t="str">
        <f t="shared" si="1830"/>
        <v/>
      </c>
      <c r="Z251" s="189" t="str">
        <f t="shared" si="1830"/>
        <v/>
      </c>
      <c r="AA251" s="189" t="str">
        <f t="shared" si="1830"/>
        <v/>
      </c>
      <c r="AB251" s="189" t="str">
        <f t="shared" si="1830"/>
        <v/>
      </c>
      <c r="AC251" s="189" t="str">
        <f t="shared" si="1830"/>
        <v/>
      </c>
      <c r="AD251" s="189" t="str">
        <f t="shared" si="1830"/>
        <v/>
      </c>
      <c r="AE251" s="189" t="str">
        <f t="shared" si="1830"/>
        <v/>
      </c>
      <c r="AF251" s="189" t="str">
        <f t="shared" si="1830"/>
        <v/>
      </c>
      <c r="AG251" s="189" t="str">
        <f t="shared" si="1830"/>
        <v/>
      </c>
      <c r="AH251" s="189" t="str">
        <f t="shared" si="1830"/>
        <v/>
      </c>
      <c r="AI251" s="189" t="str">
        <f t="shared" si="1830"/>
        <v/>
      </c>
      <c r="AJ251" s="189" t="str">
        <f t="shared" si="1830"/>
        <v/>
      </c>
      <c r="AK251" s="189" t="str">
        <f t="shared" si="1830"/>
        <v/>
      </c>
      <c r="AL251" s="189" t="str">
        <f t="shared" si="1830"/>
        <v/>
      </c>
      <c r="AM251" s="189" t="str">
        <f t="shared" si="1830"/>
        <v/>
      </c>
      <c r="AN251" s="189" t="str">
        <f t="shared" si="1830"/>
        <v/>
      </c>
      <c r="AO251" s="189" t="str">
        <f t="shared" si="1830"/>
        <v/>
      </c>
      <c r="AP251" s="189" t="str">
        <f t="shared" si="1830"/>
        <v/>
      </c>
      <c r="AQ251" s="189" t="str">
        <f t="shared" si="1830"/>
        <v/>
      </c>
      <c r="AR251" s="189" t="str">
        <f t="shared" si="1830"/>
        <v/>
      </c>
      <c r="AS251" s="189" t="str">
        <f t="shared" si="1830"/>
        <v/>
      </c>
      <c r="AT251" s="189" t="str">
        <f t="shared" si="1830"/>
        <v/>
      </c>
      <c r="AU251" s="189" t="str">
        <f t="shared" si="1830"/>
        <v/>
      </c>
      <c r="AV251" s="189" t="str">
        <f t="shared" si="1830"/>
        <v/>
      </c>
      <c r="AW251" s="189" t="str">
        <f t="shared" si="1830"/>
        <v/>
      </c>
      <c r="AX251" s="189" t="str">
        <f t="shared" si="1830"/>
        <v/>
      </c>
      <c r="AY251" s="189" t="str">
        <f t="shared" si="1830"/>
        <v/>
      </c>
      <c r="AZ251" s="189" t="str">
        <f t="shared" si="1830"/>
        <v/>
      </c>
      <c r="BA251" s="189" t="str">
        <f t="shared" si="1830"/>
        <v/>
      </c>
      <c r="BB251" s="189" t="str">
        <f t="shared" si="1830"/>
        <v/>
      </c>
      <c r="BC251" s="189" t="str">
        <f t="shared" si="1830"/>
        <v/>
      </c>
      <c r="BD251" s="189" t="str">
        <f t="shared" si="1830"/>
        <v/>
      </c>
      <c r="BE251" s="189" t="str">
        <f t="shared" si="1830"/>
        <v/>
      </c>
      <c r="BF251" s="189" t="str">
        <f t="shared" si="1830"/>
        <v/>
      </c>
      <c r="BG251" s="230"/>
      <c r="BH251" s="231"/>
      <c r="BI251" s="231"/>
      <c r="BJ251" s="231"/>
      <c r="BK251" s="231"/>
      <c r="BL251" s="231"/>
      <c r="BM251" s="231"/>
      <c r="BN251" s="231"/>
      <c r="BO251" s="231"/>
      <c r="BP251" s="231"/>
      <c r="BQ251" s="231"/>
      <c r="BR251" s="231"/>
      <c r="BS251" s="231"/>
      <c r="BT251" s="231"/>
      <c r="BU251" s="231"/>
      <c r="BV251" s="231"/>
      <c r="BW251" s="232"/>
      <c r="BX251" s="8"/>
      <c r="BY251" s="10"/>
      <c r="BZ251" s="159"/>
      <c r="DS251" s="166">
        <f>IF(MAX(DS250)=1,1,0)</f>
        <v>0</v>
      </c>
      <c r="DT251" s="166">
        <f t="shared" ref="DT251:FF251" si="1831">IF(MAX(DT250)=1,1,0)</f>
        <v>0</v>
      </c>
      <c r="DU251" s="166">
        <f t="shared" si="1831"/>
        <v>0</v>
      </c>
      <c r="DV251" s="166">
        <f t="shared" si="1831"/>
        <v>0</v>
      </c>
      <c r="DW251" s="166">
        <f t="shared" si="1831"/>
        <v>0</v>
      </c>
      <c r="DX251" s="166">
        <f t="shared" si="1831"/>
        <v>0</v>
      </c>
      <c r="DY251" s="166">
        <f t="shared" si="1831"/>
        <v>0</v>
      </c>
      <c r="DZ251" s="166">
        <f t="shared" si="1831"/>
        <v>0</v>
      </c>
      <c r="EA251" s="166">
        <f t="shared" si="1831"/>
        <v>0</v>
      </c>
      <c r="EB251" s="166">
        <f t="shared" si="1831"/>
        <v>0</v>
      </c>
      <c r="EC251" s="166">
        <f t="shared" si="1831"/>
        <v>0</v>
      </c>
      <c r="ED251" s="166">
        <f t="shared" si="1831"/>
        <v>0</v>
      </c>
      <c r="EE251" s="166">
        <f t="shared" si="1831"/>
        <v>0</v>
      </c>
      <c r="EF251" s="166">
        <f t="shared" si="1831"/>
        <v>0</v>
      </c>
      <c r="EG251" s="166">
        <f t="shared" si="1831"/>
        <v>0</v>
      </c>
      <c r="EH251" s="166">
        <f t="shared" si="1831"/>
        <v>0</v>
      </c>
      <c r="EI251" s="166">
        <f t="shared" si="1831"/>
        <v>0</v>
      </c>
      <c r="EJ251" s="166">
        <f t="shared" si="1831"/>
        <v>0</v>
      </c>
      <c r="EK251" s="166">
        <f t="shared" si="1831"/>
        <v>0</v>
      </c>
      <c r="EL251" s="166">
        <f t="shared" si="1831"/>
        <v>0</v>
      </c>
      <c r="EM251" s="166">
        <f t="shared" si="1831"/>
        <v>0</v>
      </c>
      <c r="EN251" s="166">
        <f t="shared" si="1831"/>
        <v>0</v>
      </c>
      <c r="EO251" s="166">
        <f t="shared" si="1831"/>
        <v>0</v>
      </c>
      <c r="EP251" s="166">
        <f t="shared" si="1831"/>
        <v>0</v>
      </c>
      <c r="EQ251" s="166">
        <f t="shared" si="1831"/>
        <v>0</v>
      </c>
      <c r="ER251" s="166">
        <f t="shared" si="1831"/>
        <v>0</v>
      </c>
      <c r="ES251" s="166">
        <f t="shared" si="1831"/>
        <v>0</v>
      </c>
      <c r="ET251" s="166">
        <f t="shared" si="1831"/>
        <v>0</v>
      </c>
      <c r="EU251" s="166">
        <f t="shared" si="1831"/>
        <v>0</v>
      </c>
      <c r="EV251" s="166">
        <f t="shared" si="1831"/>
        <v>0</v>
      </c>
      <c r="EW251" s="166">
        <f t="shared" si="1831"/>
        <v>0</v>
      </c>
      <c r="EX251" s="166">
        <f t="shared" si="1831"/>
        <v>0</v>
      </c>
      <c r="EY251" s="166">
        <f t="shared" si="1831"/>
        <v>0</v>
      </c>
      <c r="EZ251" s="166">
        <f t="shared" si="1831"/>
        <v>0</v>
      </c>
      <c r="FA251" s="166">
        <f t="shared" si="1831"/>
        <v>0</v>
      </c>
      <c r="FB251" s="166">
        <f t="shared" si="1831"/>
        <v>0</v>
      </c>
      <c r="FC251" s="166">
        <f t="shared" si="1831"/>
        <v>0</v>
      </c>
      <c r="FD251" s="166">
        <f t="shared" si="1831"/>
        <v>0</v>
      </c>
      <c r="FE251" s="166">
        <f t="shared" si="1831"/>
        <v>0</v>
      </c>
      <c r="FF251" s="166">
        <f t="shared" si="1831"/>
        <v>0</v>
      </c>
      <c r="IL251" s="166">
        <f>IF(MAX(IL250)=1,1,0)</f>
        <v>0</v>
      </c>
      <c r="IM251" s="166">
        <f t="shared" ref="IM251:JY251" si="1832">IF(MAX(IM250)=1,1,0)</f>
        <v>0</v>
      </c>
      <c r="IN251" s="166">
        <f t="shared" si="1832"/>
        <v>0</v>
      </c>
      <c r="IO251" s="166">
        <f t="shared" si="1832"/>
        <v>0</v>
      </c>
      <c r="IP251" s="166">
        <f t="shared" si="1832"/>
        <v>0</v>
      </c>
      <c r="IQ251" s="166">
        <f t="shared" si="1832"/>
        <v>0</v>
      </c>
      <c r="IR251" s="166">
        <f t="shared" si="1832"/>
        <v>0</v>
      </c>
      <c r="IS251" s="166">
        <f t="shared" si="1832"/>
        <v>0</v>
      </c>
      <c r="IT251" s="166">
        <f t="shared" si="1832"/>
        <v>0</v>
      </c>
      <c r="IU251" s="166">
        <f t="shared" si="1832"/>
        <v>0</v>
      </c>
      <c r="IV251" s="166">
        <f t="shared" si="1832"/>
        <v>0</v>
      </c>
      <c r="IW251" s="166">
        <f t="shared" si="1832"/>
        <v>0</v>
      </c>
      <c r="IX251" s="166">
        <f t="shared" si="1832"/>
        <v>0</v>
      </c>
      <c r="IY251" s="166">
        <f t="shared" si="1832"/>
        <v>0</v>
      </c>
      <c r="IZ251" s="166">
        <f t="shared" si="1832"/>
        <v>0</v>
      </c>
      <c r="JA251" s="166">
        <f t="shared" si="1832"/>
        <v>0</v>
      </c>
      <c r="JB251" s="166">
        <f t="shared" si="1832"/>
        <v>0</v>
      </c>
      <c r="JC251" s="166">
        <f t="shared" si="1832"/>
        <v>0</v>
      </c>
      <c r="JD251" s="166">
        <f t="shared" si="1832"/>
        <v>0</v>
      </c>
      <c r="JE251" s="166">
        <f t="shared" si="1832"/>
        <v>0</v>
      </c>
      <c r="JF251" s="166">
        <f t="shared" si="1832"/>
        <v>0</v>
      </c>
      <c r="JG251" s="166">
        <f t="shared" si="1832"/>
        <v>0</v>
      </c>
      <c r="JH251" s="166">
        <f t="shared" si="1832"/>
        <v>0</v>
      </c>
      <c r="JI251" s="166">
        <f t="shared" si="1832"/>
        <v>0</v>
      </c>
      <c r="JJ251" s="166">
        <f t="shared" si="1832"/>
        <v>0</v>
      </c>
      <c r="JK251" s="166">
        <f t="shared" si="1832"/>
        <v>0</v>
      </c>
      <c r="JL251" s="166">
        <f t="shared" si="1832"/>
        <v>0</v>
      </c>
      <c r="JM251" s="166">
        <f t="shared" si="1832"/>
        <v>0</v>
      </c>
      <c r="JN251" s="166">
        <f t="shared" si="1832"/>
        <v>0</v>
      </c>
      <c r="JO251" s="166">
        <f t="shared" si="1832"/>
        <v>0</v>
      </c>
      <c r="JP251" s="166">
        <f t="shared" si="1832"/>
        <v>0</v>
      </c>
      <c r="JQ251" s="166">
        <f t="shared" si="1832"/>
        <v>0</v>
      </c>
      <c r="JR251" s="166">
        <f t="shared" si="1832"/>
        <v>0</v>
      </c>
      <c r="JS251" s="166">
        <f t="shared" si="1832"/>
        <v>0</v>
      </c>
      <c r="JT251" s="166">
        <f t="shared" si="1832"/>
        <v>0</v>
      </c>
      <c r="JU251" s="166">
        <f t="shared" si="1832"/>
        <v>0</v>
      </c>
      <c r="JV251" s="166">
        <f t="shared" si="1832"/>
        <v>0</v>
      </c>
      <c r="JW251" s="166">
        <f t="shared" si="1832"/>
        <v>0</v>
      </c>
      <c r="JX251" s="166">
        <f t="shared" si="1832"/>
        <v>0</v>
      </c>
      <c r="JY251" s="166">
        <f t="shared" si="1832"/>
        <v>0</v>
      </c>
    </row>
    <row r="252" spans="1:286" ht="30" customHeight="1" x14ac:dyDescent="0.25">
      <c r="A252" s="17" t="s">
        <v>10</v>
      </c>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20"/>
    </row>
    <row r="253" spans="1:286" ht="15" customHeight="1" x14ac:dyDescent="0.25">
      <c r="A253" s="35" t="s">
        <v>271</v>
      </c>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36"/>
      <c r="BG253" s="178" t="s">
        <v>158</v>
      </c>
      <c r="BH253" s="15"/>
      <c r="BI253" s="15"/>
      <c r="BJ253" s="15"/>
      <c r="BK253" s="15"/>
      <c r="BL253" s="15"/>
      <c r="BM253" s="15"/>
      <c r="BN253" s="15"/>
      <c r="BO253" s="15"/>
      <c r="BP253" s="15"/>
      <c r="BQ253" s="15"/>
      <c r="BR253" s="15"/>
      <c r="BS253" s="15"/>
      <c r="BT253" s="15"/>
      <c r="BU253" s="15"/>
      <c r="BV253" s="15"/>
      <c r="BW253" s="36"/>
      <c r="JZ253" s="167" t="str">
        <f>IF(MAX(IL260:JY260)=1,"Why?","")</f>
        <v/>
      </c>
    </row>
    <row r="254" spans="1:286" ht="12.95" customHeight="1" x14ac:dyDescent="0.25">
      <c r="A254" s="284" t="s">
        <v>203</v>
      </c>
      <c r="B254" s="284"/>
      <c r="C254" s="284"/>
      <c r="D254" s="284"/>
      <c r="E254" s="284"/>
      <c r="F254" s="284"/>
      <c r="G254" s="284"/>
      <c r="H254" s="284"/>
      <c r="I254" s="284"/>
      <c r="J254" s="284"/>
      <c r="K254" s="284"/>
      <c r="L254" s="284"/>
      <c r="M254" s="284"/>
      <c r="N254" s="284"/>
      <c r="O254" s="284"/>
      <c r="P254" s="284"/>
      <c r="Q254" s="284"/>
      <c r="R254" s="154" t="str">
        <f t="shared" ref="R254:R259" si="1833">BZ254</f>
        <v/>
      </c>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295"/>
      <c r="BH254" s="296"/>
      <c r="BI254" s="296"/>
      <c r="BJ254" s="296"/>
      <c r="BK254" s="296"/>
      <c r="BL254" s="296"/>
      <c r="BM254" s="296"/>
      <c r="BN254" s="296"/>
      <c r="BO254" s="296"/>
      <c r="BP254" s="296"/>
      <c r="BQ254" s="296"/>
      <c r="BR254" s="296"/>
      <c r="BS254" s="296"/>
      <c r="BT254" s="296"/>
      <c r="BU254" s="296"/>
      <c r="BV254" s="296"/>
      <c r="BW254" s="297"/>
      <c r="BX254" s="7"/>
      <c r="BY254" s="144"/>
      <c r="BZ254" s="158" t="str">
        <f t="shared" ref="BZ254:BZ259" si="1834">IF(CB254&gt;0,CA254/CB254,"")</f>
        <v/>
      </c>
      <c r="CA254" s="166">
        <f t="shared" ref="CA254:CA259" si="1835">SUM(CD254:DQ254)</f>
        <v>0</v>
      </c>
      <c r="CB254" s="166">
        <f t="shared" ref="CB254:CB259" si="1836">SUM(DS254:FF254)</f>
        <v>0</v>
      </c>
      <c r="CD254" s="166">
        <f t="shared" ref="CD254:CM259" si="1837">IF(AND(S254="Y",DS254&gt;0),1,0)</f>
        <v>0</v>
      </c>
      <c r="CE254" s="166">
        <f t="shared" si="1837"/>
        <v>0</v>
      </c>
      <c r="CF254" s="166">
        <f t="shared" si="1837"/>
        <v>0</v>
      </c>
      <c r="CG254" s="166">
        <f t="shared" si="1837"/>
        <v>0</v>
      </c>
      <c r="CH254" s="166">
        <f t="shared" si="1837"/>
        <v>0</v>
      </c>
      <c r="CI254" s="166">
        <f t="shared" si="1837"/>
        <v>0</v>
      </c>
      <c r="CJ254" s="166">
        <f t="shared" si="1837"/>
        <v>0</v>
      </c>
      <c r="CK254" s="166">
        <f t="shared" si="1837"/>
        <v>0</v>
      </c>
      <c r="CL254" s="166">
        <f t="shared" si="1837"/>
        <v>0</v>
      </c>
      <c r="CM254" s="166">
        <f t="shared" si="1837"/>
        <v>0</v>
      </c>
      <c r="CN254" s="166">
        <f t="shared" ref="CN254:CW259" si="1838">IF(AND(AC254="Y",EC254&gt;0),1,0)</f>
        <v>0</v>
      </c>
      <c r="CO254" s="166">
        <f t="shared" si="1838"/>
        <v>0</v>
      </c>
      <c r="CP254" s="166">
        <f t="shared" si="1838"/>
        <v>0</v>
      </c>
      <c r="CQ254" s="166">
        <f t="shared" si="1838"/>
        <v>0</v>
      </c>
      <c r="CR254" s="166">
        <f t="shared" si="1838"/>
        <v>0</v>
      </c>
      <c r="CS254" s="166">
        <f t="shared" si="1838"/>
        <v>0</v>
      </c>
      <c r="CT254" s="166">
        <f t="shared" si="1838"/>
        <v>0</v>
      </c>
      <c r="CU254" s="166">
        <f t="shared" si="1838"/>
        <v>0</v>
      </c>
      <c r="CV254" s="166">
        <f t="shared" si="1838"/>
        <v>0</v>
      </c>
      <c r="CW254" s="166">
        <f t="shared" si="1838"/>
        <v>0</v>
      </c>
      <c r="CX254" s="166">
        <f t="shared" ref="CX254:DG259" si="1839">IF(AND(AM254="Y",EM254&gt;0),1,0)</f>
        <v>0</v>
      </c>
      <c r="CY254" s="166">
        <f t="shared" si="1839"/>
        <v>0</v>
      </c>
      <c r="CZ254" s="166">
        <f t="shared" si="1839"/>
        <v>0</v>
      </c>
      <c r="DA254" s="166">
        <f t="shared" si="1839"/>
        <v>0</v>
      </c>
      <c r="DB254" s="166">
        <f t="shared" si="1839"/>
        <v>0</v>
      </c>
      <c r="DC254" s="166">
        <f t="shared" si="1839"/>
        <v>0</v>
      </c>
      <c r="DD254" s="166">
        <f t="shared" si="1839"/>
        <v>0</v>
      </c>
      <c r="DE254" s="166">
        <f t="shared" si="1839"/>
        <v>0</v>
      </c>
      <c r="DF254" s="166">
        <f t="shared" si="1839"/>
        <v>0</v>
      </c>
      <c r="DG254" s="166">
        <f t="shared" si="1839"/>
        <v>0</v>
      </c>
      <c r="DH254" s="166">
        <f t="shared" ref="DH254:DQ259" si="1840">IF(AND(AW254="Y",EW254&gt;0),1,0)</f>
        <v>0</v>
      </c>
      <c r="DI254" s="166">
        <f t="shared" si="1840"/>
        <v>0</v>
      </c>
      <c r="DJ254" s="166">
        <f t="shared" si="1840"/>
        <v>0</v>
      </c>
      <c r="DK254" s="166">
        <f t="shared" si="1840"/>
        <v>0</v>
      </c>
      <c r="DL254" s="166">
        <f t="shared" si="1840"/>
        <v>0</v>
      </c>
      <c r="DM254" s="166">
        <f t="shared" si="1840"/>
        <v>0</v>
      </c>
      <c r="DN254" s="166">
        <f t="shared" si="1840"/>
        <v>0</v>
      </c>
      <c r="DO254" s="166">
        <f t="shared" si="1840"/>
        <v>0</v>
      </c>
      <c r="DP254" s="166">
        <f t="shared" si="1840"/>
        <v>0</v>
      </c>
      <c r="DQ254" s="166">
        <f t="shared" si="1840"/>
        <v>0</v>
      </c>
      <c r="DS254" s="166">
        <f t="shared" ref="DS254:FF254" si="1841">IF(AND(S$10&gt;0,S254&lt;&gt;"N/A"),1,0)</f>
        <v>0</v>
      </c>
      <c r="DT254" s="166">
        <f t="shared" si="1841"/>
        <v>0</v>
      </c>
      <c r="DU254" s="166">
        <f t="shared" si="1841"/>
        <v>0</v>
      </c>
      <c r="DV254" s="166">
        <f t="shared" si="1841"/>
        <v>0</v>
      </c>
      <c r="DW254" s="166">
        <f t="shared" si="1841"/>
        <v>0</v>
      </c>
      <c r="DX254" s="166">
        <f t="shared" si="1841"/>
        <v>0</v>
      </c>
      <c r="DY254" s="166">
        <f t="shared" si="1841"/>
        <v>0</v>
      </c>
      <c r="DZ254" s="166">
        <f t="shared" si="1841"/>
        <v>0</v>
      </c>
      <c r="EA254" s="166">
        <f t="shared" si="1841"/>
        <v>0</v>
      </c>
      <c r="EB254" s="166">
        <f t="shared" si="1841"/>
        <v>0</v>
      </c>
      <c r="EC254" s="166">
        <f t="shared" si="1841"/>
        <v>0</v>
      </c>
      <c r="ED254" s="166">
        <f t="shared" si="1841"/>
        <v>0</v>
      </c>
      <c r="EE254" s="166">
        <f t="shared" si="1841"/>
        <v>0</v>
      </c>
      <c r="EF254" s="166">
        <f t="shared" si="1841"/>
        <v>0</v>
      </c>
      <c r="EG254" s="166">
        <f t="shared" si="1841"/>
        <v>0</v>
      </c>
      <c r="EH254" s="166">
        <f t="shared" si="1841"/>
        <v>0</v>
      </c>
      <c r="EI254" s="166">
        <f t="shared" si="1841"/>
        <v>0</v>
      </c>
      <c r="EJ254" s="166">
        <f t="shared" si="1841"/>
        <v>0</v>
      </c>
      <c r="EK254" s="166">
        <f t="shared" si="1841"/>
        <v>0</v>
      </c>
      <c r="EL254" s="166">
        <f t="shared" si="1841"/>
        <v>0</v>
      </c>
      <c r="EM254" s="166">
        <f t="shared" si="1841"/>
        <v>0</v>
      </c>
      <c r="EN254" s="166">
        <f t="shared" si="1841"/>
        <v>0</v>
      </c>
      <c r="EO254" s="166">
        <f t="shared" si="1841"/>
        <v>0</v>
      </c>
      <c r="EP254" s="166">
        <f t="shared" si="1841"/>
        <v>0</v>
      </c>
      <c r="EQ254" s="166">
        <f t="shared" si="1841"/>
        <v>0</v>
      </c>
      <c r="ER254" s="166">
        <f t="shared" si="1841"/>
        <v>0</v>
      </c>
      <c r="ES254" s="166">
        <f t="shared" si="1841"/>
        <v>0</v>
      </c>
      <c r="ET254" s="166">
        <f t="shared" si="1841"/>
        <v>0</v>
      </c>
      <c r="EU254" s="166">
        <f t="shared" si="1841"/>
        <v>0</v>
      </c>
      <c r="EV254" s="166">
        <f t="shared" si="1841"/>
        <v>0</v>
      </c>
      <c r="EW254" s="166">
        <f t="shared" si="1841"/>
        <v>0</v>
      </c>
      <c r="EX254" s="166">
        <f t="shared" si="1841"/>
        <v>0</v>
      </c>
      <c r="EY254" s="166">
        <f t="shared" si="1841"/>
        <v>0</v>
      </c>
      <c r="EZ254" s="166">
        <f t="shared" si="1841"/>
        <v>0</v>
      </c>
      <c r="FA254" s="166">
        <f t="shared" si="1841"/>
        <v>0</v>
      </c>
      <c r="FB254" s="166">
        <f t="shared" si="1841"/>
        <v>0</v>
      </c>
      <c r="FC254" s="166">
        <f t="shared" si="1841"/>
        <v>0</v>
      </c>
      <c r="FD254" s="166">
        <f t="shared" si="1841"/>
        <v>0</v>
      </c>
      <c r="FE254" s="166">
        <f t="shared" si="1841"/>
        <v>0</v>
      </c>
      <c r="FF254" s="166">
        <f t="shared" si="1841"/>
        <v>0</v>
      </c>
      <c r="FH254" s="166">
        <f t="shared" ref="FH254:FH259" si="1842">IF(AND(S254&lt;&gt;"",DS254=1),1,0)</f>
        <v>0</v>
      </c>
      <c r="FI254" s="166">
        <f t="shared" ref="FI254:FX259" si="1843">IF(AND(T254&lt;&gt;"",DT254=1),1,0)</f>
        <v>0</v>
      </c>
      <c r="FJ254" s="166">
        <f t="shared" si="1843"/>
        <v>0</v>
      </c>
      <c r="FK254" s="166">
        <f t="shared" si="1843"/>
        <v>0</v>
      </c>
      <c r="FL254" s="166">
        <f t="shared" si="1843"/>
        <v>0</v>
      </c>
      <c r="FM254" s="166">
        <f t="shared" si="1843"/>
        <v>0</v>
      </c>
      <c r="FN254" s="166">
        <f t="shared" si="1843"/>
        <v>0</v>
      </c>
      <c r="FO254" s="166">
        <f t="shared" si="1843"/>
        <v>0</v>
      </c>
      <c r="FP254" s="166">
        <f t="shared" si="1843"/>
        <v>0</v>
      </c>
      <c r="FQ254" s="166">
        <f t="shared" si="1843"/>
        <v>0</v>
      </c>
      <c r="FR254" s="166">
        <f t="shared" si="1843"/>
        <v>0</v>
      </c>
      <c r="FS254" s="166">
        <f t="shared" si="1843"/>
        <v>0</v>
      </c>
      <c r="FT254" s="166">
        <f t="shared" si="1843"/>
        <v>0</v>
      </c>
      <c r="FU254" s="166">
        <f t="shared" si="1843"/>
        <v>0</v>
      </c>
      <c r="FV254" s="166">
        <f t="shared" si="1843"/>
        <v>0</v>
      </c>
      <c r="FW254" s="166">
        <f t="shared" si="1843"/>
        <v>0</v>
      </c>
      <c r="FX254" s="166">
        <f t="shared" si="1843"/>
        <v>0</v>
      </c>
      <c r="FY254" s="166">
        <f t="shared" ref="FY254:FY259" si="1844">IF(AND(AJ254&lt;&gt;"",EJ254=1),1,0)</f>
        <v>0</v>
      </c>
      <c r="FZ254" s="166">
        <f t="shared" ref="FZ254:FZ259" si="1845">IF(AND(AK254&lt;&gt;"",EK254=1),1,0)</f>
        <v>0</v>
      </c>
      <c r="GA254" s="166">
        <f t="shared" ref="GA254:GA259" si="1846">IF(AND(AL254&lt;&gt;"",EL254=1),1,0)</f>
        <v>0</v>
      </c>
      <c r="GB254" s="166">
        <f t="shared" ref="GB254:GB259" si="1847">IF(AND(AM254&lt;&gt;"",EM254=1),1,0)</f>
        <v>0</v>
      </c>
      <c r="GC254" s="166">
        <f t="shared" ref="GC254:GC259" si="1848">IF(AND(AN254&lt;&gt;"",EN254=1),1,0)</f>
        <v>0</v>
      </c>
      <c r="GD254" s="166">
        <f t="shared" ref="GD254:GD259" si="1849">IF(AND(AO254&lt;&gt;"",EO254=1),1,0)</f>
        <v>0</v>
      </c>
      <c r="GE254" s="166">
        <f t="shared" ref="GE254:GE259" si="1850">IF(AND(AP254&lt;&gt;"",EP254=1),1,0)</f>
        <v>0</v>
      </c>
      <c r="GF254" s="166">
        <f t="shared" ref="GF254:GF259" si="1851">IF(AND(AQ254&lt;&gt;"",EQ254=1),1,0)</f>
        <v>0</v>
      </c>
      <c r="GG254" s="166">
        <f t="shared" ref="GG254:GG259" si="1852">IF(AND(AR254&lt;&gt;"",ER254=1),1,0)</f>
        <v>0</v>
      </c>
      <c r="GH254" s="166">
        <f t="shared" ref="GH254:GH259" si="1853">IF(AND(AS254&lt;&gt;"",ES254=1),1,0)</f>
        <v>0</v>
      </c>
      <c r="GI254" s="166">
        <f t="shared" ref="GI254:GI259" si="1854">IF(AND(AT254&lt;&gt;"",ET254=1),1,0)</f>
        <v>0</v>
      </c>
      <c r="GJ254" s="166">
        <f t="shared" ref="GJ254:GJ259" si="1855">IF(AND(AU254&lt;&gt;"",EU254=1),1,0)</f>
        <v>0</v>
      </c>
      <c r="GK254" s="166">
        <f t="shared" ref="GK254:GK259" si="1856">IF(AND(AV254&lt;&gt;"",EV254=1),1,0)</f>
        <v>0</v>
      </c>
      <c r="GL254" s="166">
        <f t="shared" ref="GL254:GL259" si="1857">IF(AND(AW254&lt;&gt;"",EW254=1),1,0)</f>
        <v>0</v>
      </c>
      <c r="GM254" s="166">
        <f t="shared" ref="GM254:GM259" si="1858">IF(AND(AX254&lt;&gt;"",EX254=1),1,0)</f>
        <v>0</v>
      </c>
      <c r="GN254" s="166">
        <f t="shared" ref="GN254:GN259" si="1859">IF(AND(AY254&lt;&gt;"",EY254=1),1,0)</f>
        <v>0</v>
      </c>
      <c r="GO254" s="166">
        <f t="shared" ref="GO254:GO259" si="1860">IF(AND(AZ254&lt;&gt;"",EZ254=1),1,0)</f>
        <v>0</v>
      </c>
      <c r="GP254" s="166">
        <f t="shared" ref="GP254:GP259" si="1861">IF(AND(BA254&lt;&gt;"",FA254=1),1,0)</f>
        <v>0</v>
      </c>
      <c r="GQ254" s="166">
        <f t="shared" ref="GQ254:GQ259" si="1862">IF(AND(BB254&lt;&gt;"",FB254=1),1,0)</f>
        <v>0</v>
      </c>
      <c r="GR254" s="166">
        <f t="shared" ref="GR254:GR259" si="1863">IF(AND(BC254&lt;&gt;"",FC254=1),1,0)</f>
        <v>0</v>
      </c>
      <c r="GS254" s="166">
        <f t="shared" ref="GS254:GS259" si="1864">IF(AND(BD254&lt;&gt;"",FD254=1),1,0)</f>
        <v>0</v>
      </c>
      <c r="GT254" s="166">
        <f t="shared" ref="GT254:GT259" si="1865">IF(AND(BE254&lt;&gt;"",FE254=1),1,0)</f>
        <v>0</v>
      </c>
      <c r="GU254" s="166">
        <f t="shared" ref="GU254:GU259" si="1866">IF(AND(BF254&lt;&gt;"",FF254=1),1,0)</f>
        <v>0</v>
      </c>
      <c r="GW254" s="166">
        <f t="shared" ref="GW254:IC259" si="1867">IF(AND(FH254=1,DS254=1,CD254=0),1,0)</f>
        <v>0</v>
      </c>
      <c r="GX254" s="166">
        <f t="shared" si="1867"/>
        <v>0</v>
      </c>
      <c r="GY254" s="166">
        <f t="shared" si="1867"/>
        <v>0</v>
      </c>
      <c r="GZ254" s="166">
        <f t="shared" si="1867"/>
        <v>0</v>
      </c>
      <c r="HA254" s="166">
        <f t="shared" si="1867"/>
        <v>0</v>
      </c>
      <c r="HB254" s="166">
        <f t="shared" si="1867"/>
        <v>0</v>
      </c>
      <c r="HC254" s="166">
        <f t="shared" si="1867"/>
        <v>0</v>
      </c>
      <c r="HD254" s="166">
        <f t="shared" si="1867"/>
        <v>0</v>
      </c>
      <c r="HE254" s="166">
        <f t="shared" si="1867"/>
        <v>0</v>
      </c>
      <c r="HF254" s="166">
        <f t="shared" si="1867"/>
        <v>0</v>
      </c>
      <c r="HG254" s="166">
        <f t="shared" si="1867"/>
        <v>0</v>
      </c>
      <c r="HH254" s="166">
        <f t="shared" si="1867"/>
        <v>0</v>
      </c>
      <c r="HI254" s="166">
        <f t="shared" si="1867"/>
        <v>0</v>
      </c>
      <c r="HJ254" s="166">
        <f t="shared" si="1867"/>
        <v>0</v>
      </c>
      <c r="HK254" s="166">
        <f t="shared" si="1867"/>
        <v>0</v>
      </c>
      <c r="HL254" s="166">
        <f t="shared" si="1867"/>
        <v>0</v>
      </c>
      <c r="HM254" s="166">
        <f t="shared" si="1867"/>
        <v>0</v>
      </c>
      <c r="HN254" s="166">
        <f t="shared" si="1867"/>
        <v>0</v>
      </c>
      <c r="HO254" s="166">
        <f t="shared" si="1867"/>
        <v>0</v>
      </c>
      <c r="HP254" s="166">
        <f t="shared" si="1867"/>
        <v>0</v>
      </c>
      <c r="HQ254" s="166">
        <f t="shared" si="1867"/>
        <v>0</v>
      </c>
      <c r="HR254" s="166">
        <f t="shared" si="1867"/>
        <v>0</v>
      </c>
      <c r="HS254" s="166">
        <f t="shared" si="1867"/>
        <v>0</v>
      </c>
      <c r="HT254" s="166">
        <f t="shared" si="1867"/>
        <v>0</v>
      </c>
      <c r="HU254" s="166">
        <f t="shared" si="1867"/>
        <v>0</v>
      </c>
      <c r="HV254" s="166">
        <f t="shared" si="1867"/>
        <v>0</v>
      </c>
      <c r="HW254" s="166">
        <f t="shared" si="1867"/>
        <v>0</v>
      </c>
      <c r="HX254" s="166">
        <f t="shared" si="1867"/>
        <v>0</v>
      </c>
      <c r="HY254" s="166">
        <f t="shared" si="1867"/>
        <v>0</v>
      </c>
      <c r="HZ254" s="166">
        <f t="shared" si="1867"/>
        <v>0</v>
      </c>
      <c r="IA254" s="166">
        <f t="shared" si="1867"/>
        <v>0</v>
      </c>
      <c r="IB254" s="166">
        <f t="shared" si="1867"/>
        <v>0</v>
      </c>
      <c r="IC254" s="166">
        <f t="shared" si="1867"/>
        <v>0</v>
      </c>
      <c r="ID254" s="166">
        <f t="shared" ref="ID254:ID259" si="1868">IF(AND(GO254=1,EZ254=1,DK254=0),1,0)</f>
        <v>0</v>
      </c>
      <c r="IE254" s="166">
        <f t="shared" ref="IE254:IE259" si="1869">IF(AND(GP254=1,FA254=1,DL254=0),1,0)</f>
        <v>0</v>
      </c>
      <c r="IF254" s="166">
        <f t="shared" ref="IF254:IF259" si="1870">IF(AND(GQ254=1,FB254=1,DM254=0),1,0)</f>
        <v>0</v>
      </c>
      <c r="IG254" s="166">
        <f t="shared" ref="IG254:IG259" si="1871">IF(AND(GR254=1,FC254=1,DN254=0),1,0)</f>
        <v>0</v>
      </c>
      <c r="IH254" s="166">
        <f t="shared" ref="IH254:IH259" si="1872">IF(AND(GS254=1,FD254=1,DO254=0),1,0)</f>
        <v>0</v>
      </c>
      <c r="II254" s="166">
        <f t="shared" ref="II254:II259" si="1873">IF(AND(GT254=1,FE254=1,DP254=0),1,0)</f>
        <v>0</v>
      </c>
      <c r="IJ254" s="166">
        <f t="shared" ref="IJ254:IJ259" si="1874">IF(AND(GU254=1,FF254=1,DQ254=0),1,0)</f>
        <v>0</v>
      </c>
      <c r="IL254" s="166">
        <f t="shared" ref="IL254:IU259" si="1875">IF(GW254=1,1,0)</f>
        <v>0</v>
      </c>
      <c r="IM254" s="166">
        <f t="shared" si="1875"/>
        <v>0</v>
      </c>
      <c r="IN254" s="166">
        <f t="shared" si="1875"/>
        <v>0</v>
      </c>
      <c r="IO254" s="166">
        <f t="shared" si="1875"/>
        <v>0</v>
      </c>
      <c r="IP254" s="166">
        <f t="shared" si="1875"/>
        <v>0</v>
      </c>
      <c r="IQ254" s="166">
        <f t="shared" si="1875"/>
        <v>0</v>
      </c>
      <c r="IR254" s="166">
        <f t="shared" si="1875"/>
        <v>0</v>
      </c>
      <c r="IS254" s="166">
        <f t="shared" si="1875"/>
        <v>0</v>
      </c>
      <c r="IT254" s="166">
        <f t="shared" si="1875"/>
        <v>0</v>
      </c>
      <c r="IU254" s="166">
        <f t="shared" si="1875"/>
        <v>0</v>
      </c>
      <c r="IV254" s="166">
        <f t="shared" ref="IV254:JE259" si="1876">IF(HG254=1,1,0)</f>
        <v>0</v>
      </c>
      <c r="IW254" s="166">
        <f t="shared" si="1876"/>
        <v>0</v>
      </c>
      <c r="IX254" s="166">
        <f t="shared" si="1876"/>
        <v>0</v>
      </c>
      <c r="IY254" s="166">
        <f t="shared" si="1876"/>
        <v>0</v>
      </c>
      <c r="IZ254" s="166">
        <f t="shared" si="1876"/>
        <v>0</v>
      </c>
      <c r="JA254" s="166">
        <f t="shared" si="1876"/>
        <v>0</v>
      </c>
      <c r="JB254" s="166">
        <f t="shared" si="1876"/>
        <v>0</v>
      </c>
      <c r="JC254" s="166">
        <f t="shared" si="1876"/>
        <v>0</v>
      </c>
      <c r="JD254" s="166">
        <f t="shared" si="1876"/>
        <v>0</v>
      </c>
      <c r="JE254" s="166">
        <f t="shared" si="1876"/>
        <v>0</v>
      </c>
      <c r="JF254" s="166">
        <f t="shared" ref="JF254:JO259" si="1877">IF(HQ254=1,1,0)</f>
        <v>0</v>
      </c>
      <c r="JG254" s="166">
        <f t="shared" si="1877"/>
        <v>0</v>
      </c>
      <c r="JH254" s="166">
        <f t="shared" si="1877"/>
        <v>0</v>
      </c>
      <c r="JI254" s="166">
        <f t="shared" si="1877"/>
        <v>0</v>
      </c>
      <c r="JJ254" s="166">
        <f t="shared" si="1877"/>
        <v>0</v>
      </c>
      <c r="JK254" s="166">
        <f t="shared" si="1877"/>
        <v>0</v>
      </c>
      <c r="JL254" s="166">
        <f t="shared" si="1877"/>
        <v>0</v>
      </c>
      <c r="JM254" s="166">
        <f t="shared" si="1877"/>
        <v>0</v>
      </c>
      <c r="JN254" s="166">
        <f t="shared" si="1877"/>
        <v>0</v>
      </c>
      <c r="JO254" s="166">
        <f t="shared" si="1877"/>
        <v>0</v>
      </c>
      <c r="JP254" s="166">
        <f t="shared" ref="JP254:JY259" si="1878">IF(IA254=1,1,0)</f>
        <v>0</v>
      </c>
      <c r="JQ254" s="166">
        <f t="shared" si="1878"/>
        <v>0</v>
      </c>
      <c r="JR254" s="166">
        <f t="shared" si="1878"/>
        <v>0</v>
      </c>
      <c r="JS254" s="166">
        <f t="shared" si="1878"/>
        <v>0</v>
      </c>
      <c r="JT254" s="166">
        <f t="shared" si="1878"/>
        <v>0</v>
      </c>
      <c r="JU254" s="166">
        <f t="shared" si="1878"/>
        <v>0</v>
      </c>
      <c r="JV254" s="166">
        <f t="shared" si="1878"/>
        <v>0</v>
      </c>
      <c r="JW254" s="166">
        <f t="shared" si="1878"/>
        <v>0</v>
      </c>
      <c r="JX254" s="166">
        <f t="shared" si="1878"/>
        <v>0</v>
      </c>
      <c r="JY254" s="166">
        <f t="shared" si="1878"/>
        <v>0</v>
      </c>
      <c r="JZ254" s="167" t="str">
        <f>IF(MAX(IL254:JY254)=1,CONCATENATE("If no, insufficient documentation of change in household program eligibility factors."),"")</f>
        <v/>
      </c>
    </row>
    <row r="255" spans="1:286" ht="12.95" customHeight="1" x14ac:dyDescent="0.25">
      <c r="A255" s="284" t="s">
        <v>71</v>
      </c>
      <c r="B255" s="284"/>
      <c r="C255" s="284"/>
      <c r="D255" s="284"/>
      <c r="E255" s="284"/>
      <c r="F255" s="284"/>
      <c r="G255" s="284"/>
      <c r="H255" s="284"/>
      <c r="I255" s="284"/>
      <c r="J255" s="284"/>
      <c r="K255" s="284"/>
      <c r="L255" s="284"/>
      <c r="M255" s="284"/>
      <c r="N255" s="284"/>
      <c r="O255" s="284"/>
      <c r="P255" s="284"/>
      <c r="Q255" s="284"/>
      <c r="R255" s="154" t="str">
        <f t="shared" si="1833"/>
        <v/>
      </c>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298"/>
      <c r="BH255" s="299"/>
      <c r="BI255" s="299"/>
      <c r="BJ255" s="299"/>
      <c r="BK255" s="299"/>
      <c r="BL255" s="299"/>
      <c r="BM255" s="299"/>
      <c r="BN255" s="299"/>
      <c r="BO255" s="299"/>
      <c r="BP255" s="299"/>
      <c r="BQ255" s="299"/>
      <c r="BR255" s="299"/>
      <c r="BS255" s="299"/>
      <c r="BT255" s="299"/>
      <c r="BU255" s="299"/>
      <c r="BV255" s="299"/>
      <c r="BW255" s="300"/>
      <c r="BX255" s="7"/>
      <c r="BY255" s="145"/>
      <c r="BZ255" s="158" t="str">
        <f t="shared" si="1834"/>
        <v/>
      </c>
      <c r="CA255" s="166">
        <f t="shared" si="1835"/>
        <v>0</v>
      </c>
      <c r="CB255" s="166">
        <f t="shared" si="1836"/>
        <v>0</v>
      </c>
      <c r="CD255" s="166">
        <f t="shared" si="1837"/>
        <v>0</v>
      </c>
      <c r="CE255" s="166">
        <f t="shared" si="1837"/>
        <v>0</v>
      </c>
      <c r="CF255" s="166">
        <f t="shared" si="1837"/>
        <v>0</v>
      </c>
      <c r="CG255" s="166">
        <f t="shared" si="1837"/>
        <v>0</v>
      </c>
      <c r="CH255" s="166">
        <f t="shared" si="1837"/>
        <v>0</v>
      </c>
      <c r="CI255" s="166">
        <f t="shared" si="1837"/>
        <v>0</v>
      </c>
      <c r="CJ255" s="166">
        <f t="shared" si="1837"/>
        <v>0</v>
      </c>
      <c r="CK255" s="166">
        <f t="shared" si="1837"/>
        <v>0</v>
      </c>
      <c r="CL255" s="166">
        <f t="shared" si="1837"/>
        <v>0</v>
      </c>
      <c r="CM255" s="166">
        <f t="shared" si="1837"/>
        <v>0</v>
      </c>
      <c r="CN255" s="166">
        <f t="shared" si="1838"/>
        <v>0</v>
      </c>
      <c r="CO255" s="166">
        <f t="shared" si="1838"/>
        <v>0</v>
      </c>
      <c r="CP255" s="166">
        <f t="shared" si="1838"/>
        <v>0</v>
      </c>
      <c r="CQ255" s="166">
        <f t="shared" si="1838"/>
        <v>0</v>
      </c>
      <c r="CR255" s="166">
        <f t="shared" si="1838"/>
        <v>0</v>
      </c>
      <c r="CS255" s="166">
        <f t="shared" si="1838"/>
        <v>0</v>
      </c>
      <c r="CT255" s="166">
        <f t="shared" si="1838"/>
        <v>0</v>
      </c>
      <c r="CU255" s="166">
        <f t="shared" si="1838"/>
        <v>0</v>
      </c>
      <c r="CV255" s="166">
        <f t="shared" si="1838"/>
        <v>0</v>
      </c>
      <c r="CW255" s="166">
        <f t="shared" si="1838"/>
        <v>0</v>
      </c>
      <c r="CX255" s="166">
        <f t="shared" si="1839"/>
        <v>0</v>
      </c>
      <c r="CY255" s="166">
        <f t="shared" si="1839"/>
        <v>0</v>
      </c>
      <c r="CZ255" s="166">
        <f t="shared" si="1839"/>
        <v>0</v>
      </c>
      <c r="DA255" s="166">
        <f t="shared" si="1839"/>
        <v>0</v>
      </c>
      <c r="DB255" s="166">
        <f t="shared" si="1839"/>
        <v>0</v>
      </c>
      <c r="DC255" s="166">
        <f t="shared" si="1839"/>
        <v>0</v>
      </c>
      <c r="DD255" s="166">
        <f t="shared" si="1839"/>
        <v>0</v>
      </c>
      <c r="DE255" s="166">
        <f t="shared" si="1839"/>
        <v>0</v>
      </c>
      <c r="DF255" s="166">
        <f t="shared" si="1839"/>
        <v>0</v>
      </c>
      <c r="DG255" s="166">
        <f t="shared" si="1839"/>
        <v>0</v>
      </c>
      <c r="DH255" s="166">
        <f t="shared" si="1840"/>
        <v>0</v>
      </c>
      <c r="DI255" s="166">
        <f t="shared" si="1840"/>
        <v>0</v>
      </c>
      <c r="DJ255" s="166">
        <f t="shared" si="1840"/>
        <v>0</v>
      </c>
      <c r="DK255" s="166">
        <f t="shared" si="1840"/>
        <v>0</v>
      </c>
      <c r="DL255" s="166">
        <f t="shared" si="1840"/>
        <v>0</v>
      </c>
      <c r="DM255" s="166">
        <f t="shared" si="1840"/>
        <v>0</v>
      </c>
      <c r="DN255" s="166">
        <f t="shared" si="1840"/>
        <v>0</v>
      </c>
      <c r="DO255" s="166">
        <f t="shared" si="1840"/>
        <v>0</v>
      </c>
      <c r="DP255" s="166">
        <f t="shared" si="1840"/>
        <v>0</v>
      </c>
      <c r="DQ255" s="166">
        <f t="shared" si="1840"/>
        <v>0</v>
      </c>
      <c r="DS255" s="166">
        <f t="shared" ref="DS255:EB259" si="1879">IF(AND(S$10&gt;0,S$254&lt;&gt;"N/A",S255&lt;&gt;"N/A"),1,0)</f>
        <v>0</v>
      </c>
      <c r="DT255" s="166">
        <f t="shared" si="1879"/>
        <v>0</v>
      </c>
      <c r="DU255" s="166">
        <f t="shared" si="1879"/>
        <v>0</v>
      </c>
      <c r="DV255" s="166">
        <f t="shared" si="1879"/>
        <v>0</v>
      </c>
      <c r="DW255" s="166">
        <f t="shared" si="1879"/>
        <v>0</v>
      </c>
      <c r="DX255" s="166">
        <f t="shared" si="1879"/>
        <v>0</v>
      </c>
      <c r="DY255" s="166">
        <f t="shared" si="1879"/>
        <v>0</v>
      </c>
      <c r="DZ255" s="166">
        <f t="shared" si="1879"/>
        <v>0</v>
      </c>
      <c r="EA255" s="166">
        <f t="shared" si="1879"/>
        <v>0</v>
      </c>
      <c r="EB255" s="166">
        <f t="shared" si="1879"/>
        <v>0</v>
      </c>
      <c r="EC255" s="166">
        <f t="shared" ref="EC255:EL259" si="1880">IF(AND(AC$10&gt;0,AC$254&lt;&gt;"N/A",AC255&lt;&gt;"N/A"),1,0)</f>
        <v>0</v>
      </c>
      <c r="ED255" s="166">
        <f t="shared" si="1880"/>
        <v>0</v>
      </c>
      <c r="EE255" s="166">
        <f t="shared" si="1880"/>
        <v>0</v>
      </c>
      <c r="EF255" s="166">
        <f t="shared" si="1880"/>
        <v>0</v>
      </c>
      <c r="EG255" s="166">
        <f t="shared" si="1880"/>
        <v>0</v>
      </c>
      <c r="EH255" s="166">
        <f t="shared" si="1880"/>
        <v>0</v>
      </c>
      <c r="EI255" s="166">
        <f t="shared" si="1880"/>
        <v>0</v>
      </c>
      <c r="EJ255" s="166">
        <f t="shared" si="1880"/>
        <v>0</v>
      </c>
      <c r="EK255" s="166">
        <f t="shared" si="1880"/>
        <v>0</v>
      </c>
      <c r="EL255" s="166">
        <f t="shared" si="1880"/>
        <v>0</v>
      </c>
      <c r="EM255" s="166">
        <f t="shared" ref="EM255:EV259" si="1881">IF(AND(AM$10&gt;0,AM$254&lt;&gt;"N/A",AM255&lt;&gt;"N/A"),1,0)</f>
        <v>0</v>
      </c>
      <c r="EN255" s="166">
        <f t="shared" si="1881"/>
        <v>0</v>
      </c>
      <c r="EO255" s="166">
        <f t="shared" si="1881"/>
        <v>0</v>
      </c>
      <c r="EP255" s="166">
        <f t="shared" si="1881"/>
        <v>0</v>
      </c>
      <c r="EQ255" s="166">
        <f t="shared" si="1881"/>
        <v>0</v>
      </c>
      <c r="ER255" s="166">
        <f t="shared" si="1881"/>
        <v>0</v>
      </c>
      <c r="ES255" s="166">
        <f t="shared" si="1881"/>
        <v>0</v>
      </c>
      <c r="ET255" s="166">
        <f t="shared" si="1881"/>
        <v>0</v>
      </c>
      <c r="EU255" s="166">
        <f t="shared" si="1881"/>
        <v>0</v>
      </c>
      <c r="EV255" s="166">
        <f t="shared" si="1881"/>
        <v>0</v>
      </c>
      <c r="EW255" s="166">
        <f t="shared" ref="EW255:FF259" si="1882">IF(AND(AW$10&gt;0,AW$254&lt;&gt;"N/A",AW255&lt;&gt;"N/A"),1,0)</f>
        <v>0</v>
      </c>
      <c r="EX255" s="166">
        <f t="shared" si="1882"/>
        <v>0</v>
      </c>
      <c r="EY255" s="166">
        <f t="shared" si="1882"/>
        <v>0</v>
      </c>
      <c r="EZ255" s="166">
        <f t="shared" si="1882"/>
        <v>0</v>
      </c>
      <c r="FA255" s="166">
        <f t="shared" si="1882"/>
        <v>0</v>
      </c>
      <c r="FB255" s="166">
        <f t="shared" si="1882"/>
        <v>0</v>
      </c>
      <c r="FC255" s="166">
        <f t="shared" si="1882"/>
        <v>0</v>
      </c>
      <c r="FD255" s="166">
        <f t="shared" si="1882"/>
        <v>0</v>
      </c>
      <c r="FE255" s="166">
        <f t="shared" si="1882"/>
        <v>0</v>
      </c>
      <c r="FF255" s="166">
        <f t="shared" si="1882"/>
        <v>0</v>
      </c>
      <c r="FH255" s="166">
        <f t="shared" si="1842"/>
        <v>0</v>
      </c>
      <c r="FI255" s="166">
        <f t="shared" si="1843"/>
        <v>0</v>
      </c>
      <c r="FJ255" s="166">
        <f t="shared" si="1843"/>
        <v>0</v>
      </c>
      <c r="FK255" s="166">
        <f t="shared" si="1843"/>
        <v>0</v>
      </c>
      <c r="FL255" s="166">
        <f t="shared" si="1843"/>
        <v>0</v>
      </c>
      <c r="FM255" s="166">
        <f t="shared" si="1843"/>
        <v>0</v>
      </c>
      <c r="FN255" s="166">
        <f t="shared" si="1843"/>
        <v>0</v>
      </c>
      <c r="FO255" s="166">
        <f t="shared" si="1843"/>
        <v>0</v>
      </c>
      <c r="FP255" s="166">
        <f t="shared" si="1843"/>
        <v>0</v>
      </c>
      <c r="FQ255" s="166">
        <f t="shared" si="1843"/>
        <v>0</v>
      </c>
      <c r="FR255" s="166">
        <f t="shared" si="1843"/>
        <v>0</v>
      </c>
      <c r="FS255" s="166">
        <f t="shared" si="1843"/>
        <v>0</v>
      </c>
      <c r="FT255" s="166">
        <f t="shared" si="1843"/>
        <v>0</v>
      </c>
      <c r="FU255" s="166">
        <f t="shared" si="1843"/>
        <v>0</v>
      </c>
      <c r="FV255" s="166">
        <f t="shared" si="1843"/>
        <v>0</v>
      </c>
      <c r="FW255" s="166">
        <f t="shared" si="1843"/>
        <v>0</v>
      </c>
      <c r="FX255" s="166">
        <f t="shared" si="1843"/>
        <v>0</v>
      </c>
      <c r="FY255" s="166">
        <f t="shared" si="1844"/>
        <v>0</v>
      </c>
      <c r="FZ255" s="166">
        <f t="shared" si="1845"/>
        <v>0</v>
      </c>
      <c r="GA255" s="166">
        <f t="shared" si="1846"/>
        <v>0</v>
      </c>
      <c r="GB255" s="166">
        <f t="shared" si="1847"/>
        <v>0</v>
      </c>
      <c r="GC255" s="166">
        <f t="shared" si="1848"/>
        <v>0</v>
      </c>
      <c r="GD255" s="166">
        <f t="shared" si="1849"/>
        <v>0</v>
      </c>
      <c r="GE255" s="166">
        <f t="shared" si="1850"/>
        <v>0</v>
      </c>
      <c r="GF255" s="166">
        <f t="shared" si="1851"/>
        <v>0</v>
      </c>
      <c r="GG255" s="166">
        <f t="shared" si="1852"/>
        <v>0</v>
      </c>
      <c r="GH255" s="166">
        <f t="shared" si="1853"/>
        <v>0</v>
      </c>
      <c r="GI255" s="166">
        <f t="shared" si="1854"/>
        <v>0</v>
      </c>
      <c r="GJ255" s="166">
        <f t="shared" si="1855"/>
        <v>0</v>
      </c>
      <c r="GK255" s="166">
        <f t="shared" si="1856"/>
        <v>0</v>
      </c>
      <c r="GL255" s="166">
        <f t="shared" si="1857"/>
        <v>0</v>
      </c>
      <c r="GM255" s="166">
        <f t="shared" si="1858"/>
        <v>0</v>
      </c>
      <c r="GN255" s="166">
        <f t="shared" si="1859"/>
        <v>0</v>
      </c>
      <c r="GO255" s="166">
        <f t="shared" si="1860"/>
        <v>0</v>
      </c>
      <c r="GP255" s="166">
        <f t="shared" si="1861"/>
        <v>0</v>
      </c>
      <c r="GQ255" s="166">
        <f t="shared" si="1862"/>
        <v>0</v>
      </c>
      <c r="GR255" s="166">
        <f t="shared" si="1863"/>
        <v>0</v>
      </c>
      <c r="GS255" s="166">
        <f t="shared" si="1864"/>
        <v>0</v>
      </c>
      <c r="GT255" s="166">
        <f t="shared" si="1865"/>
        <v>0</v>
      </c>
      <c r="GU255" s="166">
        <f t="shared" si="1866"/>
        <v>0</v>
      </c>
      <c r="GW255" s="166">
        <f t="shared" si="1867"/>
        <v>0</v>
      </c>
      <c r="GX255" s="166">
        <f t="shared" si="1867"/>
        <v>0</v>
      </c>
      <c r="GY255" s="166">
        <f t="shared" si="1867"/>
        <v>0</v>
      </c>
      <c r="GZ255" s="166">
        <f t="shared" si="1867"/>
        <v>0</v>
      </c>
      <c r="HA255" s="166">
        <f t="shared" si="1867"/>
        <v>0</v>
      </c>
      <c r="HB255" s="166">
        <f t="shared" si="1867"/>
        <v>0</v>
      </c>
      <c r="HC255" s="166">
        <f t="shared" si="1867"/>
        <v>0</v>
      </c>
      <c r="HD255" s="166">
        <f t="shared" si="1867"/>
        <v>0</v>
      </c>
      <c r="HE255" s="166">
        <f t="shared" si="1867"/>
        <v>0</v>
      </c>
      <c r="HF255" s="166">
        <f t="shared" si="1867"/>
        <v>0</v>
      </c>
      <c r="HG255" s="166">
        <f t="shared" si="1867"/>
        <v>0</v>
      </c>
      <c r="HH255" s="166">
        <f t="shared" si="1867"/>
        <v>0</v>
      </c>
      <c r="HI255" s="166">
        <f t="shared" si="1867"/>
        <v>0</v>
      </c>
      <c r="HJ255" s="166">
        <f t="shared" si="1867"/>
        <v>0</v>
      </c>
      <c r="HK255" s="166">
        <f t="shared" si="1867"/>
        <v>0</v>
      </c>
      <c r="HL255" s="166">
        <f t="shared" si="1867"/>
        <v>0</v>
      </c>
      <c r="HM255" s="166">
        <f t="shared" si="1867"/>
        <v>0</v>
      </c>
      <c r="HN255" s="166">
        <f t="shared" si="1867"/>
        <v>0</v>
      </c>
      <c r="HO255" s="166">
        <f t="shared" si="1867"/>
        <v>0</v>
      </c>
      <c r="HP255" s="166">
        <f t="shared" si="1867"/>
        <v>0</v>
      </c>
      <c r="HQ255" s="166">
        <f t="shared" si="1867"/>
        <v>0</v>
      </c>
      <c r="HR255" s="166">
        <f t="shared" si="1867"/>
        <v>0</v>
      </c>
      <c r="HS255" s="166">
        <f t="shared" si="1867"/>
        <v>0</v>
      </c>
      <c r="HT255" s="166">
        <f t="shared" si="1867"/>
        <v>0</v>
      </c>
      <c r="HU255" s="166">
        <f t="shared" si="1867"/>
        <v>0</v>
      </c>
      <c r="HV255" s="166">
        <f t="shared" si="1867"/>
        <v>0</v>
      </c>
      <c r="HW255" s="166">
        <f t="shared" si="1867"/>
        <v>0</v>
      </c>
      <c r="HX255" s="166">
        <f t="shared" si="1867"/>
        <v>0</v>
      </c>
      <c r="HY255" s="166">
        <f t="shared" si="1867"/>
        <v>0</v>
      </c>
      <c r="HZ255" s="166">
        <f t="shared" si="1867"/>
        <v>0</v>
      </c>
      <c r="IA255" s="166">
        <f t="shared" si="1867"/>
        <v>0</v>
      </c>
      <c r="IB255" s="166">
        <f t="shared" si="1867"/>
        <v>0</v>
      </c>
      <c r="IC255" s="166">
        <f t="shared" si="1867"/>
        <v>0</v>
      </c>
      <c r="ID255" s="166">
        <f t="shared" si="1868"/>
        <v>0</v>
      </c>
      <c r="IE255" s="166">
        <f t="shared" si="1869"/>
        <v>0</v>
      </c>
      <c r="IF255" s="166">
        <f t="shared" si="1870"/>
        <v>0</v>
      </c>
      <c r="IG255" s="166">
        <f t="shared" si="1871"/>
        <v>0</v>
      </c>
      <c r="IH255" s="166">
        <f t="shared" si="1872"/>
        <v>0</v>
      </c>
      <c r="II255" s="166">
        <f t="shared" si="1873"/>
        <v>0</v>
      </c>
      <c r="IJ255" s="166">
        <f t="shared" si="1874"/>
        <v>0</v>
      </c>
      <c r="IL255" s="166">
        <f t="shared" si="1875"/>
        <v>0</v>
      </c>
      <c r="IM255" s="166">
        <f t="shared" si="1875"/>
        <v>0</v>
      </c>
      <c r="IN255" s="166">
        <f t="shared" si="1875"/>
        <v>0</v>
      </c>
      <c r="IO255" s="166">
        <f t="shared" si="1875"/>
        <v>0</v>
      </c>
      <c r="IP255" s="166">
        <f t="shared" si="1875"/>
        <v>0</v>
      </c>
      <c r="IQ255" s="166">
        <f t="shared" si="1875"/>
        <v>0</v>
      </c>
      <c r="IR255" s="166">
        <f t="shared" si="1875"/>
        <v>0</v>
      </c>
      <c r="IS255" s="166">
        <f t="shared" si="1875"/>
        <v>0</v>
      </c>
      <c r="IT255" s="166">
        <f t="shared" si="1875"/>
        <v>0</v>
      </c>
      <c r="IU255" s="166">
        <f t="shared" si="1875"/>
        <v>0</v>
      </c>
      <c r="IV255" s="166">
        <f t="shared" si="1876"/>
        <v>0</v>
      </c>
      <c r="IW255" s="166">
        <f t="shared" si="1876"/>
        <v>0</v>
      </c>
      <c r="IX255" s="166">
        <f t="shared" si="1876"/>
        <v>0</v>
      </c>
      <c r="IY255" s="166">
        <f t="shared" si="1876"/>
        <v>0</v>
      </c>
      <c r="IZ255" s="166">
        <f t="shared" si="1876"/>
        <v>0</v>
      </c>
      <c r="JA255" s="166">
        <f t="shared" si="1876"/>
        <v>0</v>
      </c>
      <c r="JB255" s="166">
        <f t="shared" si="1876"/>
        <v>0</v>
      </c>
      <c r="JC255" s="166">
        <f t="shared" si="1876"/>
        <v>0</v>
      </c>
      <c r="JD255" s="166">
        <f t="shared" si="1876"/>
        <v>0</v>
      </c>
      <c r="JE255" s="166">
        <f t="shared" si="1876"/>
        <v>0</v>
      </c>
      <c r="JF255" s="166">
        <f t="shared" si="1877"/>
        <v>0</v>
      </c>
      <c r="JG255" s="166">
        <f t="shared" si="1877"/>
        <v>0</v>
      </c>
      <c r="JH255" s="166">
        <f t="shared" si="1877"/>
        <v>0</v>
      </c>
      <c r="JI255" s="166">
        <f t="shared" si="1877"/>
        <v>0</v>
      </c>
      <c r="JJ255" s="166">
        <f t="shared" si="1877"/>
        <v>0</v>
      </c>
      <c r="JK255" s="166">
        <f t="shared" si="1877"/>
        <v>0</v>
      </c>
      <c r="JL255" s="166">
        <f t="shared" si="1877"/>
        <v>0</v>
      </c>
      <c r="JM255" s="166">
        <f t="shared" si="1877"/>
        <v>0</v>
      </c>
      <c r="JN255" s="166">
        <f t="shared" si="1877"/>
        <v>0</v>
      </c>
      <c r="JO255" s="166">
        <f t="shared" si="1877"/>
        <v>0</v>
      </c>
      <c r="JP255" s="166">
        <f t="shared" si="1878"/>
        <v>0</v>
      </c>
      <c r="JQ255" s="166">
        <f t="shared" si="1878"/>
        <v>0</v>
      </c>
      <c r="JR255" s="166">
        <f t="shared" si="1878"/>
        <v>0</v>
      </c>
      <c r="JS255" s="166">
        <f t="shared" si="1878"/>
        <v>0</v>
      </c>
      <c r="JT255" s="166">
        <f t="shared" si="1878"/>
        <v>0</v>
      </c>
      <c r="JU255" s="166">
        <f t="shared" si="1878"/>
        <v>0</v>
      </c>
      <c r="JV255" s="166">
        <f t="shared" si="1878"/>
        <v>0</v>
      </c>
      <c r="JW255" s="166">
        <f t="shared" si="1878"/>
        <v>0</v>
      </c>
      <c r="JX255" s="166">
        <f t="shared" si="1878"/>
        <v>0</v>
      </c>
      <c r="JY255" s="166">
        <f t="shared" si="1878"/>
        <v>0</v>
      </c>
      <c r="JZ255" s="167" t="str">
        <f>IF(MAX(IL255:JY255)=1,CONCATENATE("If no, insufficient proof of change in household program eligibility factors."),"")</f>
        <v/>
      </c>
    </row>
    <row r="256" spans="1:286" ht="12.95" customHeight="1" x14ac:dyDescent="0.25">
      <c r="A256" s="284" t="s">
        <v>44</v>
      </c>
      <c r="B256" s="284"/>
      <c r="C256" s="284"/>
      <c r="D256" s="284"/>
      <c r="E256" s="284"/>
      <c r="F256" s="284"/>
      <c r="G256" s="284"/>
      <c r="H256" s="284"/>
      <c r="I256" s="284"/>
      <c r="J256" s="284"/>
      <c r="K256" s="284"/>
      <c r="L256" s="284"/>
      <c r="M256" s="284"/>
      <c r="N256" s="284"/>
      <c r="O256" s="284"/>
      <c r="P256" s="284"/>
      <c r="Q256" s="284"/>
      <c r="R256" s="154" t="str">
        <f t="shared" si="1833"/>
        <v/>
      </c>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298"/>
      <c r="BH256" s="299"/>
      <c r="BI256" s="299"/>
      <c r="BJ256" s="299"/>
      <c r="BK256" s="299"/>
      <c r="BL256" s="299"/>
      <c r="BM256" s="299"/>
      <c r="BN256" s="299"/>
      <c r="BO256" s="299"/>
      <c r="BP256" s="299"/>
      <c r="BQ256" s="299"/>
      <c r="BR256" s="299"/>
      <c r="BS256" s="299"/>
      <c r="BT256" s="299"/>
      <c r="BU256" s="299"/>
      <c r="BV256" s="299"/>
      <c r="BW256" s="300"/>
      <c r="BX256" s="7"/>
      <c r="BY256" s="145"/>
      <c r="BZ256" s="158" t="str">
        <f t="shared" si="1834"/>
        <v/>
      </c>
      <c r="CA256" s="166">
        <f t="shared" si="1835"/>
        <v>0</v>
      </c>
      <c r="CB256" s="166">
        <f t="shared" si="1836"/>
        <v>0</v>
      </c>
      <c r="CD256" s="166">
        <f t="shared" si="1837"/>
        <v>0</v>
      </c>
      <c r="CE256" s="166">
        <f t="shared" si="1837"/>
        <v>0</v>
      </c>
      <c r="CF256" s="166">
        <f t="shared" si="1837"/>
        <v>0</v>
      </c>
      <c r="CG256" s="166">
        <f t="shared" si="1837"/>
        <v>0</v>
      </c>
      <c r="CH256" s="166">
        <f t="shared" si="1837"/>
        <v>0</v>
      </c>
      <c r="CI256" s="166">
        <f t="shared" si="1837"/>
        <v>0</v>
      </c>
      <c r="CJ256" s="166">
        <f t="shared" si="1837"/>
        <v>0</v>
      </c>
      <c r="CK256" s="166">
        <f t="shared" si="1837"/>
        <v>0</v>
      </c>
      <c r="CL256" s="166">
        <f t="shared" si="1837"/>
        <v>0</v>
      </c>
      <c r="CM256" s="166">
        <f t="shared" si="1837"/>
        <v>0</v>
      </c>
      <c r="CN256" s="166">
        <f t="shared" si="1838"/>
        <v>0</v>
      </c>
      <c r="CO256" s="166">
        <f t="shared" si="1838"/>
        <v>0</v>
      </c>
      <c r="CP256" s="166">
        <f t="shared" si="1838"/>
        <v>0</v>
      </c>
      <c r="CQ256" s="166">
        <f t="shared" si="1838"/>
        <v>0</v>
      </c>
      <c r="CR256" s="166">
        <f t="shared" si="1838"/>
        <v>0</v>
      </c>
      <c r="CS256" s="166">
        <f t="shared" si="1838"/>
        <v>0</v>
      </c>
      <c r="CT256" s="166">
        <f t="shared" si="1838"/>
        <v>0</v>
      </c>
      <c r="CU256" s="166">
        <f t="shared" si="1838"/>
        <v>0</v>
      </c>
      <c r="CV256" s="166">
        <f t="shared" si="1838"/>
        <v>0</v>
      </c>
      <c r="CW256" s="166">
        <f t="shared" si="1838"/>
        <v>0</v>
      </c>
      <c r="CX256" s="166">
        <f t="shared" si="1839"/>
        <v>0</v>
      </c>
      <c r="CY256" s="166">
        <f t="shared" si="1839"/>
        <v>0</v>
      </c>
      <c r="CZ256" s="166">
        <f t="shared" si="1839"/>
        <v>0</v>
      </c>
      <c r="DA256" s="166">
        <f t="shared" si="1839"/>
        <v>0</v>
      </c>
      <c r="DB256" s="166">
        <f t="shared" si="1839"/>
        <v>0</v>
      </c>
      <c r="DC256" s="166">
        <f t="shared" si="1839"/>
        <v>0</v>
      </c>
      <c r="DD256" s="166">
        <f t="shared" si="1839"/>
        <v>0</v>
      </c>
      <c r="DE256" s="166">
        <f t="shared" si="1839"/>
        <v>0</v>
      </c>
      <c r="DF256" s="166">
        <f t="shared" si="1839"/>
        <v>0</v>
      </c>
      <c r="DG256" s="166">
        <f t="shared" si="1839"/>
        <v>0</v>
      </c>
      <c r="DH256" s="166">
        <f t="shared" si="1840"/>
        <v>0</v>
      </c>
      <c r="DI256" s="166">
        <f t="shared" si="1840"/>
        <v>0</v>
      </c>
      <c r="DJ256" s="166">
        <f t="shared" si="1840"/>
        <v>0</v>
      </c>
      <c r="DK256" s="166">
        <f t="shared" si="1840"/>
        <v>0</v>
      </c>
      <c r="DL256" s="166">
        <f t="shared" si="1840"/>
        <v>0</v>
      </c>
      <c r="DM256" s="166">
        <f t="shared" si="1840"/>
        <v>0</v>
      </c>
      <c r="DN256" s="166">
        <f t="shared" si="1840"/>
        <v>0</v>
      </c>
      <c r="DO256" s="166">
        <f t="shared" si="1840"/>
        <v>0</v>
      </c>
      <c r="DP256" s="166">
        <f t="shared" si="1840"/>
        <v>0</v>
      </c>
      <c r="DQ256" s="166">
        <f t="shared" si="1840"/>
        <v>0</v>
      </c>
      <c r="DS256" s="166">
        <f t="shared" si="1879"/>
        <v>0</v>
      </c>
      <c r="DT256" s="166">
        <f t="shared" si="1879"/>
        <v>0</v>
      </c>
      <c r="DU256" s="166">
        <f t="shared" si="1879"/>
        <v>0</v>
      </c>
      <c r="DV256" s="166">
        <f t="shared" si="1879"/>
        <v>0</v>
      </c>
      <c r="DW256" s="166">
        <f t="shared" si="1879"/>
        <v>0</v>
      </c>
      <c r="DX256" s="166">
        <f t="shared" si="1879"/>
        <v>0</v>
      </c>
      <c r="DY256" s="166">
        <f t="shared" si="1879"/>
        <v>0</v>
      </c>
      <c r="DZ256" s="166">
        <f t="shared" si="1879"/>
        <v>0</v>
      </c>
      <c r="EA256" s="166">
        <f t="shared" si="1879"/>
        <v>0</v>
      </c>
      <c r="EB256" s="166">
        <f t="shared" si="1879"/>
        <v>0</v>
      </c>
      <c r="EC256" s="166">
        <f t="shared" si="1880"/>
        <v>0</v>
      </c>
      <c r="ED256" s="166">
        <f t="shared" si="1880"/>
        <v>0</v>
      </c>
      <c r="EE256" s="166">
        <f t="shared" si="1880"/>
        <v>0</v>
      </c>
      <c r="EF256" s="166">
        <f t="shared" si="1880"/>
        <v>0</v>
      </c>
      <c r="EG256" s="166">
        <f t="shared" si="1880"/>
        <v>0</v>
      </c>
      <c r="EH256" s="166">
        <f t="shared" si="1880"/>
        <v>0</v>
      </c>
      <c r="EI256" s="166">
        <f t="shared" si="1880"/>
        <v>0</v>
      </c>
      <c r="EJ256" s="166">
        <f t="shared" si="1880"/>
        <v>0</v>
      </c>
      <c r="EK256" s="166">
        <f t="shared" si="1880"/>
        <v>0</v>
      </c>
      <c r="EL256" s="166">
        <f t="shared" si="1880"/>
        <v>0</v>
      </c>
      <c r="EM256" s="166">
        <f t="shared" si="1881"/>
        <v>0</v>
      </c>
      <c r="EN256" s="166">
        <f t="shared" si="1881"/>
        <v>0</v>
      </c>
      <c r="EO256" s="166">
        <f t="shared" si="1881"/>
        <v>0</v>
      </c>
      <c r="EP256" s="166">
        <f t="shared" si="1881"/>
        <v>0</v>
      </c>
      <c r="EQ256" s="166">
        <f t="shared" si="1881"/>
        <v>0</v>
      </c>
      <c r="ER256" s="166">
        <f t="shared" si="1881"/>
        <v>0</v>
      </c>
      <c r="ES256" s="166">
        <f t="shared" si="1881"/>
        <v>0</v>
      </c>
      <c r="ET256" s="166">
        <f t="shared" si="1881"/>
        <v>0</v>
      </c>
      <c r="EU256" s="166">
        <f t="shared" si="1881"/>
        <v>0</v>
      </c>
      <c r="EV256" s="166">
        <f t="shared" si="1881"/>
        <v>0</v>
      </c>
      <c r="EW256" s="166">
        <f t="shared" si="1882"/>
        <v>0</v>
      </c>
      <c r="EX256" s="166">
        <f t="shared" si="1882"/>
        <v>0</v>
      </c>
      <c r="EY256" s="166">
        <f t="shared" si="1882"/>
        <v>0</v>
      </c>
      <c r="EZ256" s="166">
        <f t="shared" si="1882"/>
        <v>0</v>
      </c>
      <c r="FA256" s="166">
        <f t="shared" si="1882"/>
        <v>0</v>
      </c>
      <c r="FB256" s="166">
        <f t="shared" si="1882"/>
        <v>0</v>
      </c>
      <c r="FC256" s="166">
        <f t="shared" si="1882"/>
        <v>0</v>
      </c>
      <c r="FD256" s="166">
        <f t="shared" si="1882"/>
        <v>0</v>
      </c>
      <c r="FE256" s="166">
        <f t="shared" si="1882"/>
        <v>0</v>
      </c>
      <c r="FF256" s="166">
        <f t="shared" si="1882"/>
        <v>0</v>
      </c>
      <c r="FH256" s="166">
        <f t="shared" si="1842"/>
        <v>0</v>
      </c>
      <c r="FI256" s="166">
        <f t="shared" si="1843"/>
        <v>0</v>
      </c>
      <c r="FJ256" s="166">
        <f t="shared" si="1843"/>
        <v>0</v>
      </c>
      <c r="FK256" s="166">
        <f t="shared" si="1843"/>
        <v>0</v>
      </c>
      <c r="FL256" s="166">
        <f t="shared" si="1843"/>
        <v>0</v>
      </c>
      <c r="FM256" s="166">
        <f t="shared" si="1843"/>
        <v>0</v>
      </c>
      <c r="FN256" s="166">
        <f t="shared" si="1843"/>
        <v>0</v>
      </c>
      <c r="FO256" s="166">
        <f t="shared" si="1843"/>
        <v>0</v>
      </c>
      <c r="FP256" s="166">
        <f t="shared" si="1843"/>
        <v>0</v>
      </c>
      <c r="FQ256" s="166">
        <f t="shared" si="1843"/>
        <v>0</v>
      </c>
      <c r="FR256" s="166">
        <f t="shared" si="1843"/>
        <v>0</v>
      </c>
      <c r="FS256" s="166">
        <f t="shared" si="1843"/>
        <v>0</v>
      </c>
      <c r="FT256" s="166">
        <f t="shared" si="1843"/>
        <v>0</v>
      </c>
      <c r="FU256" s="166">
        <f t="shared" si="1843"/>
        <v>0</v>
      </c>
      <c r="FV256" s="166">
        <f t="shared" si="1843"/>
        <v>0</v>
      </c>
      <c r="FW256" s="166">
        <f t="shared" si="1843"/>
        <v>0</v>
      </c>
      <c r="FX256" s="166">
        <f t="shared" si="1843"/>
        <v>0</v>
      </c>
      <c r="FY256" s="166">
        <f t="shared" si="1844"/>
        <v>0</v>
      </c>
      <c r="FZ256" s="166">
        <f t="shared" si="1845"/>
        <v>0</v>
      </c>
      <c r="GA256" s="166">
        <f t="shared" si="1846"/>
        <v>0</v>
      </c>
      <c r="GB256" s="166">
        <f t="shared" si="1847"/>
        <v>0</v>
      </c>
      <c r="GC256" s="166">
        <f t="shared" si="1848"/>
        <v>0</v>
      </c>
      <c r="GD256" s="166">
        <f t="shared" si="1849"/>
        <v>0</v>
      </c>
      <c r="GE256" s="166">
        <f t="shared" si="1850"/>
        <v>0</v>
      </c>
      <c r="GF256" s="166">
        <f t="shared" si="1851"/>
        <v>0</v>
      </c>
      <c r="GG256" s="166">
        <f t="shared" si="1852"/>
        <v>0</v>
      </c>
      <c r="GH256" s="166">
        <f t="shared" si="1853"/>
        <v>0</v>
      </c>
      <c r="GI256" s="166">
        <f t="shared" si="1854"/>
        <v>0</v>
      </c>
      <c r="GJ256" s="166">
        <f t="shared" si="1855"/>
        <v>0</v>
      </c>
      <c r="GK256" s="166">
        <f t="shared" si="1856"/>
        <v>0</v>
      </c>
      <c r="GL256" s="166">
        <f t="shared" si="1857"/>
        <v>0</v>
      </c>
      <c r="GM256" s="166">
        <f t="shared" si="1858"/>
        <v>0</v>
      </c>
      <c r="GN256" s="166">
        <f t="shared" si="1859"/>
        <v>0</v>
      </c>
      <c r="GO256" s="166">
        <f t="shared" si="1860"/>
        <v>0</v>
      </c>
      <c r="GP256" s="166">
        <f t="shared" si="1861"/>
        <v>0</v>
      </c>
      <c r="GQ256" s="166">
        <f t="shared" si="1862"/>
        <v>0</v>
      </c>
      <c r="GR256" s="166">
        <f t="shared" si="1863"/>
        <v>0</v>
      </c>
      <c r="GS256" s="166">
        <f t="shared" si="1864"/>
        <v>0</v>
      </c>
      <c r="GT256" s="166">
        <f t="shared" si="1865"/>
        <v>0</v>
      </c>
      <c r="GU256" s="166">
        <f t="shared" si="1866"/>
        <v>0</v>
      </c>
      <c r="GW256" s="166">
        <f t="shared" si="1867"/>
        <v>0</v>
      </c>
      <c r="GX256" s="166">
        <f t="shared" si="1867"/>
        <v>0</v>
      </c>
      <c r="GY256" s="166">
        <f t="shared" si="1867"/>
        <v>0</v>
      </c>
      <c r="GZ256" s="166">
        <f t="shared" si="1867"/>
        <v>0</v>
      </c>
      <c r="HA256" s="166">
        <f t="shared" si="1867"/>
        <v>0</v>
      </c>
      <c r="HB256" s="166">
        <f t="shared" si="1867"/>
        <v>0</v>
      </c>
      <c r="HC256" s="166">
        <f t="shared" si="1867"/>
        <v>0</v>
      </c>
      <c r="HD256" s="166">
        <f t="shared" si="1867"/>
        <v>0</v>
      </c>
      <c r="HE256" s="166">
        <f t="shared" si="1867"/>
        <v>0</v>
      </c>
      <c r="HF256" s="166">
        <f t="shared" si="1867"/>
        <v>0</v>
      </c>
      <c r="HG256" s="166">
        <f t="shared" si="1867"/>
        <v>0</v>
      </c>
      <c r="HH256" s="166">
        <f t="shared" si="1867"/>
        <v>0</v>
      </c>
      <c r="HI256" s="166">
        <f t="shared" si="1867"/>
        <v>0</v>
      </c>
      <c r="HJ256" s="166">
        <f t="shared" si="1867"/>
        <v>0</v>
      </c>
      <c r="HK256" s="166">
        <f t="shared" si="1867"/>
        <v>0</v>
      </c>
      <c r="HL256" s="166">
        <f t="shared" si="1867"/>
        <v>0</v>
      </c>
      <c r="HM256" s="166">
        <f t="shared" si="1867"/>
        <v>0</v>
      </c>
      <c r="HN256" s="166">
        <f t="shared" si="1867"/>
        <v>0</v>
      </c>
      <c r="HO256" s="166">
        <f t="shared" si="1867"/>
        <v>0</v>
      </c>
      <c r="HP256" s="166">
        <f t="shared" si="1867"/>
        <v>0</v>
      </c>
      <c r="HQ256" s="166">
        <f t="shared" si="1867"/>
        <v>0</v>
      </c>
      <c r="HR256" s="166">
        <f t="shared" si="1867"/>
        <v>0</v>
      </c>
      <c r="HS256" s="166">
        <f t="shared" si="1867"/>
        <v>0</v>
      </c>
      <c r="HT256" s="166">
        <f t="shared" si="1867"/>
        <v>0</v>
      </c>
      <c r="HU256" s="166">
        <f t="shared" si="1867"/>
        <v>0</v>
      </c>
      <c r="HV256" s="166">
        <f t="shared" si="1867"/>
        <v>0</v>
      </c>
      <c r="HW256" s="166">
        <f t="shared" si="1867"/>
        <v>0</v>
      </c>
      <c r="HX256" s="166">
        <f t="shared" si="1867"/>
        <v>0</v>
      </c>
      <c r="HY256" s="166">
        <f t="shared" si="1867"/>
        <v>0</v>
      </c>
      <c r="HZ256" s="166">
        <f t="shared" si="1867"/>
        <v>0</v>
      </c>
      <c r="IA256" s="166">
        <f t="shared" si="1867"/>
        <v>0</v>
      </c>
      <c r="IB256" s="166">
        <f t="shared" si="1867"/>
        <v>0</v>
      </c>
      <c r="IC256" s="166">
        <f t="shared" si="1867"/>
        <v>0</v>
      </c>
      <c r="ID256" s="166">
        <f t="shared" si="1868"/>
        <v>0</v>
      </c>
      <c r="IE256" s="166">
        <f t="shared" si="1869"/>
        <v>0</v>
      </c>
      <c r="IF256" s="166">
        <f t="shared" si="1870"/>
        <v>0</v>
      </c>
      <c r="IG256" s="166">
        <f t="shared" si="1871"/>
        <v>0</v>
      </c>
      <c r="IH256" s="166">
        <f t="shared" si="1872"/>
        <v>0</v>
      </c>
      <c r="II256" s="166">
        <f t="shared" si="1873"/>
        <v>0</v>
      </c>
      <c r="IJ256" s="166">
        <f t="shared" si="1874"/>
        <v>0</v>
      </c>
      <c r="IL256" s="166">
        <f t="shared" si="1875"/>
        <v>0</v>
      </c>
      <c r="IM256" s="166">
        <f t="shared" si="1875"/>
        <v>0</v>
      </c>
      <c r="IN256" s="166">
        <f t="shared" si="1875"/>
        <v>0</v>
      </c>
      <c r="IO256" s="166">
        <f t="shared" si="1875"/>
        <v>0</v>
      </c>
      <c r="IP256" s="166">
        <f t="shared" si="1875"/>
        <v>0</v>
      </c>
      <c r="IQ256" s="166">
        <f t="shared" si="1875"/>
        <v>0</v>
      </c>
      <c r="IR256" s="166">
        <f t="shared" si="1875"/>
        <v>0</v>
      </c>
      <c r="IS256" s="166">
        <f t="shared" si="1875"/>
        <v>0</v>
      </c>
      <c r="IT256" s="166">
        <f t="shared" si="1875"/>
        <v>0</v>
      </c>
      <c r="IU256" s="166">
        <f t="shared" si="1875"/>
        <v>0</v>
      </c>
      <c r="IV256" s="166">
        <f t="shared" si="1876"/>
        <v>0</v>
      </c>
      <c r="IW256" s="166">
        <f t="shared" si="1876"/>
        <v>0</v>
      </c>
      <c r="IX256" s="166">
        <f t="shared" si="1876"/>
        <v>0</v>
      </c>
      <c r="IY256" s="166">
        <f t="shared" si="1876"/>
        <v>0</v>
      </c>
      <c r="IZ256" s="166">
        <f t="shared" si="1876"/>
        <v>0</v>
      </c>
      <c r="JA256" s="166">
        <f t="shared" si="1876"/>
        <v>0</v>
      </c>
      <c r="JB256" s="166">
        <f t="shared" si="1876"/>
        <v>0</v>
      </c>
      <c r="JC256" s="166">
        <f t="shared" si="1876"/>
        <v>0</v>
      </c>
      <c r="JD256" s="166">
        <f t="shared" si="1876"/>
        <v>0</v>
      </c>
      <c r="JE256" s="166">
        <f t="shared" si="1876"/>
        <v>0</v>
      </c>
      <c r="JF256" s="166">
        <f t="shared" si="1877"/>
        <v>0</v>
      </c>
      <c r="JG256" s="166">
        <f t="shared" si="1877"/>
        <v>0</v>
      </c>
      <c r="JH256" s="166">
        <f t="shared" si="1877"/>
        <v>0</v>
      </c>
      <c r="JI256" s="166">
        <f t="shared" si="1877"/>
        <v>0</v>
      </c>
      <c r="JJ256" s="166">
        <f t="shared" si="1877"/>
        <v>0</v>
      </c>
      <c r="JK256" s="166">
        <f t="shared" si="1877"/>
        <v>0</v>
      </c>
      <c r="JL256" s="166">
        <f t="shared" si="1877"/>
        <v>0</v>
      </c>
      <c r="JM256" s="166">
        <f t="shared" si="1877"/>
        <v>0</v>
      </c>
      <c r="JN256" s="166">
        <f t="shared" si="1877"/>
        <v>0</v>
      </c>
      <c r="JO256" s="166">
        <f t="shared" si="1877"/>
        <v>0</v>
      </c>
      <c r="JP256" s="166">
        <f t="shared" si="1878"/>
        <v>0</v>
      </c>
      <c r="JQ256" s="166">
        <f t="shared" si="1878"/>
        <v>0</v>
      </c>
      <c r="JR256" s="166">
        <f t="shared" si="1878"/>
        <v>0</v>
      </c>
      <c r="JS256" s="166">
        <f t="shared" si="1878"/>
        <v>0</v>
      </c>
      <c r="JT256" s="166">
        <f t="shared" si="1878"/>
        <v>0</v>
      </c>
      <c r="JU256" s="166">
        <f t="shared" si="1878"/>
        <v>0</v>
      </c>
      <c r="JV256" s="166">
        <f t="shared" si="1878"/>
        <v>0</v>
      </c>
      <c r="JW256" s="166">
        <f t="shared" si="1878"/>
        <v>0</v>
      </c>
      <c r="JX256" s="166">
        <f t="shared" si="1878"/>
        <v>0</v>
      </c>
      <c r="JY256" s="166">
        <f t="shared" si="1878"/>
        <v>0</v>
      </c>
      <c r="JZ256" s="167" t="str">
        <f>IF(MAX(IL256:JY256)=1,CONCATENATE("If no, inadequate documentation of change in household program eligibility factors."),"")</f>
        <v/>
      </c>
    </row>
    <row r="257" spans="1:286" ht="12.95" customHeight="1" x14ac:dyDescent="0.25">
      <c r="A257" s="284" t="s">
        <v>72</v>
      </c>
      <c r="B257" s="284"/>
      <c r="C257" s="284"/>
      <c r="D257" s="284"/>
      <c r="E257" s="284"/>
      <c r="F257" s="284"/>
      <c r="G257" s="284"/>
      <c r="H257" s="284"/>
      <c r="I257" s="284"/>
      <c r="J257" s="284"/>
      <c r="K257" s="284"/>
      <c r="L257" s="284"/>
      <c r="M257" s="284"/>
      <c r="N257" s="284"/>
      <c r="O257" s="284"/>
      <c r="P257" s="284"/>
      <c r="Q257" s="284"/>
      <c r="R257" s="154" t="str">
        <f t="shared" si="1833"/>
        <v/>
      </c>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298"/>
      <c r="BH257" s="299"/>
      <c r="BI257" s="299"/>
      <c r="BJ257" s="299"/>
      <c r="BK257" s="299"/>
      <c r="BL257" s="299"/>
      <c r="BM257" s="299"/>
      <c r="BN257" s="299"/>
      <c r="BO257" s="299"/>
      <c r="BP257" s="299"/>
      <c r="BQ257" s="299"/>
      <c r="BR257" s="299"/>
      <c r="BS257" s="299"/>
      <c r="BT257" s="299"/>
      <c r="BU257" s="299"/>
      <c r="BV257" s="299"/>
      <c r="BW257" s="300"/>
      <c r="BX257" s="7"/>
      <c r="BY257" s="145"/>
      <c r="BZ257" s="158" t="str">
        <f t="shared" si="1834"/>
        <v/>
      </c>
      <c r="CA257" s="166">
        <f t="shared" si="1835"/>
        <v>0</v>
      </c>
      <c r="CB257" s="166">
        <f t="shared" si="1836"/>
        <v>0</v>
      </c>
      <c r="CD257" s="166">
        <f t="shared" si="1837"/>
        <v>0</v>
      </c>
      <c r="CE257" s="166">
        <f t="shared" si="1837"/>
        <v>0</v>
      </c>
      <c r="CF257" s="166">
        <f t="shared" si="1837"/>
        <v>0</v>
      </c>
      <c r="CG257" s="166">
        <f t="shared" si="1837"/>
        <v>0</v>
      </c>
      <c r="CH257" s="166">
        <f t="shared" si="1837"/>
        <v>0</v>
      </c>
      <c r="CI257" s="166">
        <f t="shared" si="1837"/>
        <v>0</v>
      </c>
      <c r="CJ257" s="166">
        <f t="shared" si="1837"/>
        <v>0</v>
      </c>
      <c r="CK257" s="166">
        <f t="shared" si="1837"/>
        <v>0</v>
      </c>
      <c r="CL257" s="166">
        <f t="shared" si="1837"/>
        <v>0</v>
      </c>
      <c r="CM257" s="166">
        <f t="shared" si="1837"/>
        <v>0</v>
      </c>
      <c r="CN257" s="166">
        <f t="shared" si="1838"/>
        <v>0</v>
      </c>
      <c r="CO257" s="166">
        <f t="shared" si="1838"/>
        <v>0</v>
      </c>
      <c r="CP257" s="166">
        <f t="shared" si="1838"/>
        <v>0</v>
      </c>
      <c r="CQ257" s="166">
        <f t="shared" si="1838"/>
        <v>0</v>
      </c>
      <c r="CR257" s="166">
        <f t="shared" si="1838"/>
        <v>0</v>
      </c>
      <c r="CS257" s="166">
        <f t="shared" si="1838"/>
        <v>0</v>
      </c>
      <c r="CT257" s="166">
        <f t="shared" si="1838"/>
        <v>0</v>
      </c>
      <c r="CU257" s="166">
        <f t="shared" si="1838"/>
        <v>0</v>
      </c>
      <c r="CV257" s="166">
        <f t="shared" si="1838"/>
        <v>0</v>
      </c>
      <c r="CW257" s="166">
        <f t="shared" si="1838"/>
        <v>0</v>
      </c>
      <c r="CX257" s="166">
        <f t="shared" si="1839"/>
        <v>0</v>
      </c>
      <c r="CY257" s="166">
        <f t="shared" si="1839"/>
        <v>0</v>
      </c>
      <c r="CZ257" s="166">
        <f t="shared" si="1839"/>
        <v>0</v>
      </c>
      <c r="DA257" s="166">
        <f t="shared" si="1839"/>
        <v>0</v>
      </c>
      <c r="DB257" s="166">
        <f t="shared" si="1839"/>
        <v>0</v>
      </c>
      <c r="DC257" s="166">
        <f t="shared" si="1839"/>
        <v>0</v>
      </c>
      <c r="DD257" s="166">
        <f t="shared" si="1839"/>
        <v>0</v>
      </c>
      <c r="DE257" s="166">
        <f t="shared" si="1839"/>
        <v>0</v>
      </c>
      <c r="DF257" s="166">
        <f t="shared" si="1839"/>
        <v>0</v>
      </c>
      <c r="DG257" s="166">
        <f t="shared" si="1839"/>
        <v>0</v>
      </c>
      <c r="DH257" s="166">
        <f t="shared" si="1840"/>
        <v>0</v>
      </c>
      <c r="DI257" s="166">
        <f t="shared" si="1840"/>
        <v>0</v>
      </c>
      <c r="DJ257" s="166">
        <f t="shared" si="1840"/>
        <v>0</v>
      </c>
      <c r="DK257" s="166">
        <f t="shared" si="1840"/>
        <v>0</v>
      </c>
      <c r="DL257" s="166">
        <f t="shared" si="1840"/>
        <v>0</v>
      </c>
      <c r="DM257" s="166">
        <f t="shared" si="1840"/>
        <v>0</v>
      </c>
      <c r="DN257" s="166">
        <f t="shared" si="1840"/>
        <v>0</v>
      </c>
      <c r="DO257" s="166">
        <f t="shared" si="1840"/>
        <v>0</v>
      </c>
      <c r="DP257" s="166">
        <f t="shared" si="1840"/>
        <v>0</v>
      </c>
      <c r="DQ257" s="166">
        <f t="shared" si="1840"/>
        <v>0</v>
      </c>
      <c r="DS257" s="166">
        <f t="shared" si="1879"/>
        <v>0</v>
      </c>
      <c r="DT257" s="166">
        <f t="shared" si="1879"/>
        <v>0</v>
      </c>
      <c r="DU257" s="166">
        <f t="shared" si="1879"/>
        <v>0</v>
      </c>
      <c r="DV257" s="166">
        <f t="shared" si="1879"/>
        <v>0</v>
      </c>
      <c r="DW257" s="166">
        <f t="shared" si="1879"/>
        <v>0</v>
      </c>
      <c r="DX257" s="166">
        <f t="shared" si="1879"/>
        <v>0</v>
      </c>
      <c r="DY257" s="166">
        <f t="shared" si="1879"/>
        <v>0</v>
      </c>
      <c r="DZ257" s="166">
        <f t="shared" si="1879"/>
        <v>0</v>
      </c>
      <c r="EA257" s="166">
        <f t="shared" si="1879"/>
        <v>0</v>
      </c>
      <c r="EB257" s="166">
        <f t="shared" si="1879"/>
        <v>0</v>
      </c>
      <c r="EC257" s="166">
        <f t="shared" si="1880"/>
        <v>0</v>
      </c>
      <c r="ED257" s="166">
        <f t="shared" si="1880"/>
        <v>0</v>
      </c>
      <c r="EE257" s="166">
        <f t="shared" si="1880"/>
        <v>0</v>
      </c>
      <c r="EF257" s="166">
        <f t="shared" si="1880"/>
        <v>0</v>
      </c>
      <c r="EG257" s="166">
        <f t="shared" si="1880"/>
        <v>0</v>
      </c>
      <c r="EH257" s="166">
        <f t="shared" si="1880"/>
        <v>0</v>
      </c>
      <c r="EI257" s="166">
        <f t="shared" si="1880"/>
        <v>0</v>
      </c>
      <c r="EJ257" s="166">
        <f t="shared" si="1880"/>
        <v>0</v>
      </c>
      <c r="EK257" s="166">
        <f t="shared" si="1880"/>
        <v>0</v>
      </c>
      <c r="EL257" s="166">
        <f t="shared" si="1880"/>
        <v>0</v>
      </c>
      <c r="EM257" s="166">
        <f t="shared" si="1881"/>
        <v>0</v>
      </c>
      <c r="EN257" s="166">
        <f t="shared" si="1881"/>
        <v>0</v>
      </c>
      <c r="EO257" s="166">
        <f t="shared" si="1881"/>
        <v>0</v>
      </c>
      <c r="EP257" s="166">
        <f t="shared" si="1881"/>
        <v>0</v>
      </c>
      <c r="EQ257" s="166">
        <f t="shared" si="1881"/>
        <v>0</v>
      </c>
      <c r="ER257" s="166">
        <f t="shared" si="1881"/>
        <v>0</v>
      </c>
      <c r="ES257" s="166">
        <f t="shared" si="1881"/>
        <v>0</v>
      </c>
      <c r="ET257" s="166">
        <f t="shared" si="1881"/>
        <v>0</v>
      </c>
      <c r="EU257" s="166">
        <f t="shared" si="1881"/>
        <v>0</v>
      </c>
      <c r="EV257" s="166">
        <f t="shared" si="1881"/>
        <v>0</v>
      </c>
      <c r="EW257" s="166">
        <f t="shared" si="1882"/>
        <v>0</v>
      </c>
      <c r="EX257" s="166">
        <f t="shared" si="1882"/>
        <v>0</v>
      </c>
      <c r="EY257" s="166">
        <f t="shared" si="1882"/>
        <v>0</v>
      </c>
      <c r="EZ257" s="166">
        <f t="shared" si="1882"/>
        <v>0</v>
      </c>
      <c r="FA257" s="166">
        <f t="shared" si="1882"/>
        <v>0</v>
      </c>
      <c r="FB257" s="166">
        <f t="shared" si="1882"/>
        <v>0</v>
      </c>
      <c r="FC257" s="166">
        <f t="shared" si="1882"/>
        <v>0</v>
      </c>
      <c r="FD257" s="166">
        <f t="shared" si="1882"/>
        <v>0</v>
      </c>
      <c r="FE257" s="166">
        <f t="shared" si="1882"/>
        <v>0</v>
      </c>
      <c r="FF257" s="166">
        <f t="shared" si="1882"/>
        <v>0</v>
      </c>
      <c r="FH257" s="166">
        <f t="shared" si="1842"/>
        <v>0</v>
      </c>
      <c r="FI257" s="166">
        <f t="shared" si="1843"/>
        <v>0</v>
      </c>
      <c r="FJ257" s="166">
        <f t="shared" si="1843"/>
        <v>0</v>
      </c>
      <c r="FK257" s="166">
        <f t="shared" si="1843"/>
        <v>0</v>
      </c>
      <c r="FL257" s="166">
        <f t="shared" si="1843"/>
        <v>0</v>
      </c>
      <c r="FM257" s="166">
        <f t="shared" si="1843"/>
        <v>0</v>
      </c>
      <c r="FN257" s="166">
        <f t="shared" si="1843"/>
        <v>0</v>
      </c>
      <c r="FO257" s="166">
        <f t="shared" si="1843"/>
        <v>0</v>
      </c>
      <c r="FP257" s="166">
        <f t="shared" si="1843"/>
        <v>0</v>
      </c>
      <c r="FQ257" s="166">
        <f t="shared" si="1843"/>
        <v>0</v>
      </c>
      <c r="FR257" s="166">
        <f t="shared" si="1843"/>
        <v>0</v>
      </c>
      <c r="FS257" s="166">
        <f t="shared" si="1843"/>
        <v>0</v>
      </c>
      <c r="FT257" s="166">
        <f t="shared" si="1843"/>
        <v>0</v>
      </c>
      <c r="FU257" s="166">
        <f t="shared" si="1843"/>
        <v>0</v>
      </c>
      <c r="FV257" s="166">
        <f t="shared" si="1843"/>
        <v>0</v>
      </c>
      <c r="FW257" s="166">
        <f t="shared" si="1843"/>
        <v>0</v>
      </c>
      <c r="FX257" s="166">
        <f t="shared" si="1843"/>
        <v>0</v>
      </c>
      <c r="FY257" s="166">
        <f t="shared" si="1844"/>
        <v>0</v>
      </c>
      <c r="FZ257" s="166">
        <f t="shared" si="1845"/>
        <v>0</v>
      </c>
      <c r="GA257" s="166">
        <f t="shared" si="1846"/>
        <v>0</v>
      </c>
      <c r="GB257" s="166">
        <f t="shared" si="1847"/>
        <v>0</v>
      </c>
      <c r="GC257" s="166">
        <f t="shared" si="1848"/>
        <v>0</v>
      </c>
      <c r="GD257" s="166">
        <f t="shared" si="1849"/>
        <v>0</v>
      </c>
      <c r="GE257" s="166">
        <f t="shared" si="1850"/>
        <v>0</v>
      </c>
      <c r="GF257" s="166">
        <f t="shared" si="1851"/>
        <v>0</v>
      </c>
      <c r="GG257" s="166">
        <f t="shared" si="1852"/>
        <v>0</v>
      </c>
      <c r="GH257" s="166">
        <f t="shared" si="1853"/>
        <v>0</v>
      </c>
      <c r="GI257" s="166">
        <f t="shared" si="1854"/>
        <v>0</v>
      </c>
      <c r="GJ257" s="166">
        <f t="shared" si="1855"/>
        <v>0</v>
      </c>
      <c r="GK257" s="166">
        <f t="shared" si="1856"/>
        <v>0</v>
      </c>
      <c r="GL257" s="166">
        <f t="shared" si="1857"/>
        <v>0</v>
      </c>
      <c r="GM257" s="166">
        <f t="shared" si="1858"/>
        <v>0</v>
      </c>
      <c r="GN257" s="166">
        <f t="shared" si="1859"/>
        <v>0</v>
      </c>
      <c r="GO257" s="166">
        <f t="shared" si="1860"/>
        <v>0</v>
      </c>
      <c r="GP257" s="166">
        <f t="shared" si="1861"/>
        <v>0</v>
      </c>
      <c r="GQ257" s="166">
        <f t="shared" si="1862"/>
        <v>0</v>
      </c>
      <c r="GR257" s="166">
        <f t="shared" si="1863"/>
        <v>0</v>
      </c>
      <c r="GS257" s="166">
        <f t="shared" si="1864"/>
        <v>0</v>
      </c>
      <c r="GT257" s="166">
        <f t="shared" si="1865"/>
        <v>0</v>
      </c>
      <c r="GU257" s="166">
        <f t="shared" si="1866"/>
        <v>0</v>
      </c>
      <c r="GW257" s="166">
        <f t="shared" si="1867"/>
        <v>0</v>
      </c>
      <c r="GX257" s="166">
        <f t="shared" si="1867"/>
        <v>0</v>
      </c>
      <c r="GY257" s="166">
        <f t="shared" si="1867"/>
        <v>0</v>
      </c>
      <c r="GZ257" s="166">
        <f t="shared" si="1867"/>
        <v>0</v>
      </c>
      <c r="HA257" s="166">
        <f t="shared" si="1867"/>
        <v>0</v>
      </c>
      <c r="HB257" s="166">
        <f t="shared" si="1867"/>
        <v>0</v>
      </c>
      <c r="HC257" s="166">
        <f t="shared" si="1867"/>
        <v>0</v>
      </c>
      <c r="HD257" s="166">
        <f t="shared" si="1867"/>
        <v>0</v>
      </c>
      <c r="HE257" s="166">
        <f t="shared" si="1867"/>
        <v>0</v>
      </c>
      <c r="HF257" s="166">
        <f t="shared" si="1867"/>
        <v>0</v>
      </c>
      <c r="HG257" s="166">
        <f t="shared" si="1867"/>
        <v>0</v>
      </c>
      <c r="HH257" s="166">
        <f t="shared" si="1867"/>
        <v>0</v>
      </c>
      <c r="HI257" s="166">
        <f t="shared" si="1867"/>
        <v>0</v>
      </c>
      <c r="HJ257" s="166">
        <f t="shared" si="1867"/>
        <v>0</v>
      </c>
      <c r="HK257" s="166">
        <f t="shared" si="1867"/>
        <v>0</v>
      </c>
      <c r="HL257" s="166">
        <f t="shared" si="1867"/>
        <v>0</v>
      </c>
      <c r="HM257" s="166">
        <f t="shared" si="1867"/>
        <v>0</v>
      </c>
      <c r="HN257" s="166">
        <f t="shared" si="1867"/>
        <v>0</v>
      </c>
      <c r="HO257" s="166">
        <f t="shared" si="1867"/>
        <v>0</v>
      </c>
      <c r="HP257" s="166">
        <f t="shared" si="1867"/>
        <v>0</v>
      </c>
      <c r="HQ257" s="166">
        <f t="shared" si="1867"/>
        <v>0</v>
      </c>
      <c r="HR257" s="166">
        <f t="shared" si="1867"/>
        <v>0</v>
      </c>
      <c r="HS257" s="166">
        <f t="shared" si="1867"/>
        <v>0</v>
      </c>
      <c r="HT257" s="166">
        <f t="shared" si="1867"/>
        <v>0</v>
      </c>
      <c r="HU257" s="166">
        <f t="shared" si="1867"/>
        <v>0</v>
      </c>
      <c r="HV257" s="166">
        <f t="shared" si="1867"/>
        <v>0</v>
      </c>
      <c r="HW257" s="166">
        <f t="shared" si="1867"/>
        <v>0</v>
      </c>
      <c r="HX257" s="166">
        <f t="shared" si="1867"/>
        <v>0</v>
      </c>
      <c r="HY257" s="166">
        <f t="shared" si="1867"/>
        <v>0</v>
      </c>
      <c r="HZ257" s="166">
        <f t="shared" si="1867"/>
        <v>0</v>
      </c>
      <c r="IA257" s="166">
        <f t="shared" si="1867"/>
        <v>0</v>
      </c>
      <c r="IB257" s="166">
        <f t="shared" si="1867"/>
        <v>0</v>
      </c>
      <c r="IC257" s="166">
        <f t="shared" si="1867"/>
        <v>0</v>
      </c>
      <c r="ID257" s="166">
        <f t="shared" si="1868"/>
        <v>0</v>
      </c>
      <c r="IE257" s="166">
        <f t="shared" si="1869"/>
        <v>0</v>
      </c>
      <c r="IF257" s="166">
        <f t="shared" si="1870"/>
        <v>0</v>
      </c>
      <c r="IG257" s="166">
        <f t="shared" si="1871"/>
        <v>0</v>
      </c>
      <c r="IH257" s="166">
        <f t="shared" si="1872"/>
        <v>0</v>
      </c>
      <c r="II257" s="166">
        <f t="shared" si="1873"/>
        <v>0</v>
      </c>
      <c r="IJ257" s="166">
        <f t="shared" si="1874"/>
        <v>0</v>
      </c>
      <c r="IL257" s="166">
        <f t="shared" si="1875"/>
        <v>0</v>
      </c>
      <c r="IM257" s="166">
        <f t="shared" si="1875"/>
        <v>0</v>
      </c>
      <c r="IN257" s="166">
        <f t="shared" si="1875"/>
        <v>0</v>
      </c>
      <c r="IO257" s="166">
        <f t="shared" si="1875"/>
        <v>0</v>
      </c>
      <c r="IP257" s="166">
        <f t="shared" si="1875"/>
        <v>0</v>
      </c>
      <c r="IQ257" s="166">
        <f t="shared" si="1875"/>
        <v>0</v>
      </c>
      <c r="IR257" s="166">
        <f t="shared" si="1875"/>
        <v>0</v>
      </c>
      <c r="IS257" s="166">
        <f t="shared" si="1875"/>
        <v>0</v>
      </c>
      <c r="IT257" s="166">
        <f t="shared" si="1875"/>
        <v>0</v>
      </c>
      <c r="IU257" s="166">
        <f t="shared" si="1875"/>
        <v>0</v>
      </c>
      <c r="IV257" s="166">
        <f t="shared" si="1876"/>
        <v>0</v>
      </c>
      <c r="IW257" s="166">
        <f t="shared" si="1876"/>
        <v>0</v>
      </c>
      <c r="IX257" s="166">
        <f t="shared" si="1876"/>
        <v>0</v>
      </c>
      <c r="IY257" s="166">
        <f t="shared" si="1876"/>
        <v>0</v>
      </c>
      <c r="IZ257" s="166">
        <f t="shared" si="1876"/>
        <v>0</v>
      </c>
      <c r="JA257" s="166">
        <f t="shared" si="1876"/>
        <v>0</v>
      </c>
      <c r="JB257" s="166">
        <f t="shared" si="1876"/>
        <v>0</v>
      </c>
      <c r="JC257" s="166">
        <f t="shared" si="1876"/>
        <v>0</v>
      </c>
      <c r="JD257" s="166">
        <f t="shared" si="1876"/>
        <v>0</v>
      </c>
      <c r="JE257" s="166">
        <f t="shared" si="1876"/>
        <v>0</v>
      </c>
      <c r="JF257" s="166">
        <f t="shared" si="1877"/>
        <v>0</v>
      </c>
      <c r="JG257" s="166">
        <f t="shared" si="1877"/>
        <v>0</v>
      </c>
      <c r="JH257" s="166">
        <f t="shared" si="1877"/>
        <v>0</v>
      </c>
      <c r="JI257" s="166">
        <f t="shared" si="1877"/>
        <v>0</v>
      </c>
      <c r="JJ257" s="166">
        <f t="shared" si="1877"/>
        <v>0</v>
      </c>
      <c r="JK257" s="166">
        <f t="shared" si="1877"/>
        <v>0</v>
      </c>
      <c r="JL257" s="166">
        <f t="shared" si="1877"/>
        <v>0</v>
      </c>
      <c r="JM257" s="166">
        <f t="shared" si="1877"/>
        <v>0</v>
      </c>
      <c r="JN257" s="166">
        <f t="shared" si="1877"/>
        <v>0</v>
      </c>
      <c r="JO257" s="166">
        <f t="shared" si="1877"/>
        <v>0</v>
      </c>
      <c r="JP257" s="166">
        <f t="shared" si="1878"/>
        <v>0</v>
      </c>
      <c r="JQ257" s="166">
        <f t="shared" si="1878"/>
        <v>0</v>
      </c>
      <c r="JR257" s="166">
        <f t="shared" si="1878"/>
        <v>0</v>
      </c>
      <c r="JS257" s="166">
        <f t="shared" si="1878"/>
        <v>0</v>
      </c>
      <c r="JT257" s="166">
        <f t="shared" si="1878"/>
        <v>0</v>
      </c>
      <c r="JU257" s="166">
        <f t="shared" si="1878"/>
        <v>0</v>
      </c>
      <c r="JV257" s="166">
        <f t="shared" si="1878"/>
        <v>0</v>
      </c>
      <c r="JW257" s="166">
        <f t="shared" si="1878"/>
        <v>0</v>
      </c>
      <c r="JX257" s="166">
        <f t="shared" si="1878"/>
        <v>0</v>
      </c>
      <c r="JY257" s="166">
        <f t="shared" si="1878"/>
        <v>0</v>
      </c>
      <c r="JZ257" s="167" t="str">
        <f>IF(MAX(IL257:JY257)=1,CONCATENATE("If no, risk for failing to ensure proper documentation of all possible changes."),"")</f>
        <v/>
      </c>
    </row>
    <row r="258" spans="1:286" ht="12.95" customHeight="1" x14ac:dyDescent="0.25">
      <c r="A258" s="284" t="s">
        <v>73</v>
      </c>
      <c r="B258" s="284"/>
      <c r="C258" s="284"/>
      <c r="D258" s="284"/>
      <c r="E258" s="284"/>
      <c r="F258" s="284"/>
      <c r="G258" s="284"/>
      <c r="H258" s="284"/>
      <c r="I258" s="284"/>
      <c r="J258" s="284"/>
      <c r="K258" s="284"/>
      <c r="L258" s="284"/>
      <c r="M258" s="284"/>
      <c r="N258" s="284"/>
      <c r="O258" s="284"/>
      <c r="P258" s="284"/>
      <c r="Q258" s="284"/>
      <c r="R258" s="154" t="str">
        <f t="shared" si="1833"/>
        <v/>
      </c>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298"/>
      <c r="BH258" s="299"/>
      <c r="BI258" s="299"/>
      <c r="BJ258" s="299"/>
      <c r="BK258" s="299"/>
      <c r="BL258" s="299"/>
      <c r="BM258" s="299"/>
      <c r="BN258" s="299"/>
      <c r="BO258" s="299"/>
      <c r="BP258" s="299"/>
      <c r="BQ258" s="299"/>
      <c r="BR258" s="299"/>
      <c r="BS258" s="299"/>
      <c r="BT258" s="299"/>
      <c r="BU258" s="299"/>
      <c r="BV258" s="299"/>
      <c r="BW258" s="300"/>
      <c r="BX258" s="7"/>
      <c r="BY258" s="145"/>
      <c r="BZ258" s="158" t="str">
        <f t="shared" si="1834"/>
        <v/>
      </c>
      <c r="CA258" s="166">
        <f t="shared" si="1835"/>
        <v>0</v>
      </c>
      <c r="CB258" s="166">
        <f t="shared" si="1836"/>
        <v>0</v>
      </c>
      <c r="CD258" s="166">
        <f t="shared" si="1837"/>
        <v>0</v>
      </c>
      <c r="CE258" s="166">
        <f t="shared" si="1837"/>
        <v>0</v>
      </c>
      <c r="CF258" s="166">
        <f t="shared" si="1837"/>
        <v>0</v>
      </c>
      <c r="CG258" s="166">
        <f t="shared" si="1837"/>
        <v>0</v>
      </c>
      <c r="CH258" s="166">
        <f t="shared" si="1837"/>
        <v>0</v>
      </c>
      <c r="CI258" s="166">
        <f t="shared" si="1837"/>
        <v>0</v>
      </c>
      <c r="CJ258" s="166">
        <f t="shared" si="1837"/>
        <v>0</v>
      </c>
      <c r="CK258" s="166">
        <f t="shared" si="1837"/>
        <v>0</v>
      </c>
      <c r="CL258" s="166">
        <f t="shared" si="1837"/>
        <v>0</v>
      </c>
      <c r="CM258" s="166">
        <f t="shared" si="1837"/>
        <v>0</v>
      </c>
      <c r="CN258" s="166">
        <f t="shared" si="1838"/>
        <v>0</v>
      </c>
      <c r="CO258" s="166">
        <f t="shared" si="1838"/>
        <v>0</v>
      </c>
      <c r="CP258" s="166">
        <f t="shared" si="1838"/>
        <v>0</v>
      </c>
      <c r="CQ258" s="166">
        <f t="shared" si="1838"/>
        <v>0</v>
      </c>
      <c r="CR258" s="166">
        <f t="shared" si="1838"/>
        <v>0</v>
      </c>
      <c r="CS258" s="166">
        <f t="shared" si="1838"/>
        <v>0</v>
      </c>
      <c r="CT258" s="166">
        <f t="shared" si="1838"/>
        <v>0</v>
      </c>
      <c r="CU258" s="166">
        <f t="shared" si="1838"/>
        <v>0</v>
      </c>
      <c r="CV258" s="166">
        <f t="shared" si="1838"/>
        <v>0</v>
      </c>
      <c r="CW258" s="166">
        <f t="shared" si="1838"/>
        <v>0</v>
      </c>
      <c r="CX258" s="166">
        <f t="shared" si="1839"/>
        <v>0</v>
      </c>
      <c r="CY258" s="166">
        <f t="shared" si="1839"/>
        <v>0</v>
      </c>
      <c r="CZ258" s="166">
        <f t="shared" si="1839"/>
        <v>0</v>
      </c>
      <c r="DA258" s="166">
        <f t="shared" si="1839"/>
        <v>0</v>
      </c>
      <c r="DB258" s="166">
        <f t="shared" si="1839"/>
        <v>0</v>
      </c>
      <c r="DC258" s="166">
        <f t="shared" si="1839"/>
        <v>0</v>
      </c>
      <c r="DD258" s="166">
        <f t="shared" si="1839"/>
        <v>0</v>
      </c>
      <c r="DE258" s="166">
        <f t="shared" si="1839"/>
        <v>0</v>
      </c>
      <c r="DF258" s="166">
        <f t="shared" si="1839"/>
        <v>0</v>
      </c>
      <c r="DG258" s="166">
        <f t="shared" si="1839"/>
        <v>0</v>
      </c>
      <c r="DH258" s="166">
        <f t="shared" si="1840"/>
        <v>0</v>
      </c>
      <c r="DI258" s="166">
        <f t="shared" si="1840"/>
        <v>0</v>
      </c>
      <c r="DJ258" s="166">
        <f t="shared" si="1840"/>
        <v>0</v>
      </c>
      <c r="DK258" s="166">
        <f t="shared" si="1840"/>
        <v>0</v>
      </c>
      <c r="DL258" s="166">
        <f t="shared" si="1840"/>
        <v>0</v>
      </c>
      <c r="DM258" s="166">
        <f t="shared" si="1840"/>
        <v>0</v>
      </c>
      <c r="DN258" s="166">
        <f t="shared" si="1840"/>
        <v>0</v>
      </c>
      <c r="DO258" s="166">
        <f t="shared" si="1840"/>
        <v>0</v>
      </c>
      <c r="DP258" s="166">
        <f t="shared" si="1840"/>
        <v>0</v>
      </c>
      <c r="DQ258" s="166">
        <f t="shared" si="1840"/>
        <v>0</v>
      </c>
      <c r="DS258" s="166">
        <f t="shared" si="1879"/>
        <v>0</v>
      </c>
      <c r="DT258" s="166">
        <f t="shared" si="1879"/>
        <v>0</v>
      </c>
      <c r="DU258" s="166">
        <f t="shared" si="1879"/>
        <v>0</v>
      </c>
      <c r="DV258" s="166">
        <f t="shared" si="1879"/>
        <v>0</v>
      </c>
      <c r="DW258" s="166">
        <f t="shared" si="1879"/>
        <v>0</v>
      </c>
      <c r="DX258" s="166">
        <f t="shared" si="1879"/>
        <v>0</v>
      </c>
      <c r="DY258" s="166">
        <f t="shared" si="1879"/>
        <v>0</v>
      </c>
      <c r="DZ258" s="166">
        <f t="shared" si="1879"/>
        <v>0</v>
      </c>
      <c r="EA258" s="166">
        <f t="shared" si="1879"/>
        <v>0</v>
      </c>
      <c r="EB258" s="166">
        <f t="shared" si="1879"/>
        <v>0</v>
      </c>
      <c r="EC258" s="166">
        <f t="shared" si="1880"/>
        <v>0</v>
      </c>
      <c r="ED258" s="166">
        <f t="shared" si="1880"/>
        <v>0</v>
      </c>
      <c r="EE258" s="166">
        <f t="shared" si="1880"/>
        <v>0</v>
      </c>
      <c r="EF258" s="166">
        <f t="shared" si="1880"/>
        <v>0</v>
      </c>
      <c r="EG258" s="166">
        <f t="shared" si="1880"/>
        <v>0</v>
      </c>
      <c r="EH258" s="166">
        <f t="shared" si="1880"/>
        <v>0</v>
      </c>
      <c r="EI258" s="166">
        <f t="shared" si="1880"/>
        <v>0</v>
      </c>
      <c r="EJ258" s="166">
        <f t="shared" si="1880"/>
        <v>0</v>
      </c>
      <c r="EK258" s="166">
        <f t="shared" si="1880"/>
        <v>0</v>
      </c>
      <c r="EL258" s="166">
        <f t="shared" si="1880"/>
        <v>0</v>
      </c>
      <c r="EM258" s="166">
        <f t="shared" si="1881"/>
        <v>0</v>
      </c>
      <c r="EN258" s="166">
        <f t="shared" si="1881"/>
        <v>0</v>
      </c>
      <c r="EO258" s="166">
        <f t="shared" si="1881"/>
        <v>0</v>
      </c>
      <c r="EP258" s="166">
        <f t="shared" si="1881"/>
        <v>0</v>
      </c>
      <c r="EQ258" s="166">
        <f t="shared" si="1881"/>
        <v>0</v>
      </c>
      <c r="ER258" s="166">
        <f t="shared" si="1881"/>
        <v>0</v>
      </c>
      <c r="ES258" s="166">
        <f t="shared" si="1881"/>
        <v>0</v>
      </c>
      <c r="ET258" s="166">
        <f t="shared" si="1881"/>
        <v>0</v>
      </c>
      <c r="EU258" s="166">
        <f t="shared" si="1881"/>
        <v>0</v>
      </c>
      <c r="EV258" s="166">
        <f t="shared" si="1881"/>
        <v>0</v>
      </c>
      <c r="EW258" s="166">
        <f t="shared" si="1882"/>
        <v>0</v>
      </c>
      <c r="EX258" s="166">
        <f t="shared" si="1882"/>
        <v>0</v>
      </c>
      <c r="EY258" s="166">
        <f t="shared" si="1882"/>
        <v>0</v>
      </c>
      <c r="EZ258" s="166">
        <f t="shared" si="1882"/>
        <v>0</v>
      </c>
      <c r="FA258" s="166">
        <f t="shared" si="1882"/>
        <v>0</v>
      </c>
      <c r="FB258" s="166">
        <f t="shared" si="1882"/>
        <v>0</v>
      </c>
      <c r="FC258" s="166">
        <f t="shared" si="1882"/>
        <v>0</v>
      </c>
      <c r="FD258" s="166">
        <f t="shared" si="1882"/>
        <v>0</v>
      </c>
      <c r="FE258" s="166">
        <f t="shared" si="1882"/>
        <v>0</v>
      </c>
      <c r="FF258" s="166">
        <f t="shared" si="1882"/>
        <v>0</v>
      </c>
      <c r="FH258" s="166">
        <f t="shared" si="1842"/>
        <v>0</v>
      </c>
      <c r="FI258" s="166">
        <f t="shared" si="1843"/>
        <v>0</v>
      </c>
      <c r="FJ258" s="166">
        <f t="shared" si="1843"/>
        <v>0</v>
      </c>
      <c r="FK258" s="166">
        <f t="shared" si="1843"/>
        <v>0</v>
      </c>
      <c r="FL258" s="166">
        <f t="shared" si="1843"/>
        <v>0</v>
      </c>
      <c r="FM258" s="166">
        <f t="shared" si="1843"/>
        <v>0</v>
      </c>
      <c r="FN258" s="166">
        <f t="shared" si="1843"/>
        <v>0</v>
      </c>
      <c r="FO258" s="166">
        <f t="shared" si="1843"/>
        <v>0</v>
      </c>
      <c r="FP258" s="166">
        <f t="shared" si="1843"/>
        <v>0</v>
      </c>
      <c r="FQ258" s="166">
        <f t="shared" si="1843"/>
        <v>0</v>
      </c>
      <c r="FR258" s="166">
        <f t="shared" si="1843"/>
        <v>0</v>
      </c>
      <c r="FS258" s="166">
        <f t="shared" si="1843"/>
        <v>0</v>
      </c>
      <c r="FT258" s="166">
        <f t="shared" si="1843"/>
        <v>0</v>
      </c>
      <c r="FU258" s="166">
        <f t="shared" si="1843"/>
        <v>0</v>
      </c>
      <c r="FV258" s="166">
        <f t="shared" si="1843"/>
        <v>0</v>
      </c>
      <c r="FW258" s="166">
        <f t="shared" si="1843"/>
        <v>0</v>
      </c>
      <c r="FX258" s="166">
        <f t="shared" si="1843"/>
        <v>0</v>
      </c>
      <c r="FY258" s="166">
        <f t="shared" si="1844"/>
        <v>0</v>
      </c>
      <c r="FZ258" s="166">
        <f t="shared" si="1845"/>
        <v>0</v>
      </c>
      <c r="GA258" s="166">
        <f t="shared" si="1846"/>
        <v>0</v>
      </c>
      <c r="GB258" s="166">
        <f t="shared" si="1847"/>
        <v>0</v>
      </c>
      <c r="GC258" s="166">
        <f t="shared" si="1848"/>
        <v>0</v>
      </c>
      <c r="GD258" s="166">
        <f t="shared" si="1849"/>
        <v>0</v>
      </c>
      <c r="GE258" s="166">
        <f t="shared" si="1850"/>
        <v>0</v>
      </c>
      <c r="GF258" s="166">
        <f t="shared" si="1851"/>
        <v>0</v>
      </c>
      <c r="GG258" s="166">
        <f t="shared" si="1852"/>
        <v>0</v>
      </c>
      <c r="GH258" s="166">
        <f t="shared" si="1853"/>
        <v>0</v>
      </c>
      <c r="GI258" s="166">
        <f t="shared" si="1854"/>
        <v>0</v>
      </c>
      <c r="GJ258" s="166">
        <f t="shared" si="1855"/>
        <v>0</v>
      </c>
      <c r="GK258" s="166">
        <f t="shared" si="1856"/>
        <v>0</v>
      </c>
      <c r="GL258" s="166">
        <f t="shared" si="1857"/>
        <v>0</v>
      </c>
      <c r="GM258" s="166">
        <f t="shared" si="1858"/>
        <v>0</v>
      </c>
      <c r="GN258" s="166">
        <f t="shared" si="1859"/>
        <v>0</v>
      </c>
      <c r="GO258" s="166">
        <f t="shared" si="1860"/>
        <v>0</v>
      </c>
      <c r="GP258" s="166">
        <f t="shared" si="1861"/>
        <v>0</v>
      </c>
      <c r="GQ258" s="166">
        <f t="shared" si="1862"/>
        <v>0</v>
      </c>
      <c r="GR258" s="166">
        <f t="shared" si="1863"/>
        <v>0</v>
      </c>
      <c r="GS258" s="166">
        <f t="shared" si="1864"/>
        <v>0</v>
      </c>
      <c r="GT258" s="166">
        <f t="shared" si="1865"/>
        <v>0</v>
      </c>
      <c r="GU258" s="166">
        <f t="shared" si="1866"/>
        <v>0</v>
      </c>
      <c r="GW258" s="166">
        <f t="shared" si="1867"/>
        <v>0</v>
      </c>
      <c r="GX258" s="166">
        <f t="shared" si="1867"/>
        <v>0</v>
      </c>
      <c r="GY258" s="166">
        <f t="shared" si="1867"/>
        <v>0</v>
      </c>
      <c r="GZ258" s="166">
        <f t="shared" si="1867"/>
        <v>0</v>
      </c>
      <c r="HA258" s="166">
        <f t="shared" si="1867"/>
        <v>0</v>
      </c>
      <c r="HB258" s="166">
        <f t="shared" si="1867"/>
        <v>0</v>
      </c>
      <c r="HC258" s="166">
        <f t="shared" si="1867"/>
        <v>0</v>
      </c>
      <c r="HD258" s="166">
        <f t="shared" si="1867"/>
        <v>0</v>
      </c>
      <c r="HE258" s="166">
        <f t="shared" si="1867"/>
        <v>0</v>
      </c>
      <c r="HF258" s="166">
        <f t="shared" si="1867"/>
        <v>0</v>
      </c>
      <c r="HG258" s="166">
        <f t="shared" si="1867"/>
        <v>0</v>
      </c>
      <c r="HH258" s="166">
        <f t="shared" si="1867"/>
        <v>0</v>
      </c>
      <c r="HI258" s="166">
        <f t="shared" si="1867"/>
        <v>0</v>
      </c>
      <c r="HJ258" s="166">
        <f t="shared" si="1867"/>
        <v>0</v>
      </c>
      <c r="HK258" s="166">
        <f t="shared" si="1867"/>
        <v>0</v>
      </c>
      <c r="HL258" s="166">
        <f t="shared" si="1867"/>
        <v>0</v>
      </c>
      <c r="HM258" s="166">
        <f t="shared" si="1867"/>
        <v>0</v>
      </c>
      <c r="HN258" s="166">
        <f t="shared" si="1867"/>
        <v>0</v>
      </c>
      <c r="HO258" s="166">
        <f t="shared" si="1867"/>
        <v>0</v>
      </c>
      <c r="HP258" s="166">
        <f t="shared" si="1867"/>
        <v>0</v>
      </c>
      <c r="HQ258" s="166">
        <f t="shared" si="1867"/>
        <v>0</v>
      </c>
      <c r="HR258" s="166">
        <f t="shared" si="1867"/>
        <v>0</v>
      </c>
      <c r="HS258" s="166">
        <f t="shared" si="1867"/>
        <v>0</v>
      </c>
      <c r="HT258" s="166">
        <f t="shared" si="1867"/>
        <v>0</v>
      </c>
      <c r="HU258" s="166">
        <f t="shared" si="1867"/>
        <v>0</v>
      </c>
      <c r="HV258" s="166">
        <f t="shared" si="1867"/>
        <v>0</v>
      </c>
      <c r="HW258" s="166">
        <f t="shared" si="1867"/>
        <v>0</v>
      </c>
      <c r="HX258" s="166">
        <f t="shared" si="1867"/>
        <v>0</v>
      </c>
      <c r="HY258" s="166">
        <f t="shared" si="1867"/>
        <v>0</v>
      </c>
      <c r="HZ258" s="166">
        <f t="shared" si="1867"/>
        <v>0</v>
      </c>
      <c r="IA258" s="166">
        <f t="shared" si="1867"/>
        <v>0</v>
      </c>
      <c r="IB258" s="166">
        <f t="shared" si="1867"/>
        <v>0</v>
      </c>
      <c r="IC258" s="166">
        <f t="shared" si="1867"/>
        <v>0</v>
      </c>
      <c r="ID258" s="166">
        <f t="shared" si="1868"/>
        <v>0</v>
      </c>
      <c r="IE258" s="166">
        <f t="shared" si="1869"/>
        <v>0</v>
      </c>
      <c r="IF258" s="166">
        <f t="shared" si="1870"/>
        <v>0</v>
      </c>
      <c r="IG258" s="166">
        <f t="shared" si="1871"/>
        <v>0</v>
      </c>
      <c r="IH258" s="166">
        <f t="shared" si="1872"/>
        <v>0</v>
      </c>
      <c r="II258" s="166">
        <f t="shared" si="1873"/>
        <v>0</v>
      </c>
      <c r="IJ258" s="166">
        <f t="shared" si="1874"/>
        <v>0</v>
      </c>
      <c r="IL258" s="166">
        <f t="shared" si="1875"/>
        <v>0</v>
      </c>
      <c r="IM258" s="166">
        <f t="shared" si="1875"/>
        <v>0</v>
      </c>
      <c r="IN258" s="166">
        <f t="shared" si="1875"/>
        <v>0</v>
      </c>
      <c r="IO258" s="166">
        <f t="shared" si="1875"/>
        <v>0</v>
      </c>
      <c r="IP258" s="166">
        <f t="shared" si="1875"/>
        <v>0</v>
      </c>
      <c r="IQ258" s="166">
        <f t="shared" si="1875"/>
        <v>0</v>
      </c>
      <c r="IR258" s="166">
        <f t="shared" si="1875"/>
        <v>0</v>
      </c>
      <c r="IS258" s="166">
        <f t="shared" si="1875"/>
        <v>0</v>
      </c>
      <c r="IT258" s="166">
        <f t="shared" si="1875"/>
        <v>0</v>
      </c>
      <c r="IU258" s="166">
        <f t="shared" si="1875"/>
        <v>0</v>
      </c>
      <c r="IV258" s="166">
        <f t="shared" si="1876"/>
        <v>0</v>
      </c>
      <c r="IW258" s="166">
        <f t="shared" si="1876"/>
        <v>0</v>
      </c>
      <c r="IX258" s="166">
        <f t="shared" si="1876"/>
        <v>0</v>
      </c>
      <c r="IY258" s="166">
        <f t="shared" si="1876"/>
        <v>0</v>
      </c>
      <c r="IZ258" s="166">
        <f t="shared" si="1876"/>
        <v>0</v>
      </c>
      <c r="JA258" s="166">
        <f t="shared" si="1876"/>
        <v>0</v>
      </c>
      <c r="JB258" s="166">
        <f t="shared" si="1876"/>
        <v>0</v>
      </c>
      <c r="JC258" s="166">
        <f t="shared" si="1876"/>
        <v>0</v>
      </c>
      <c r="JD258" s="166">
        <f t="shared" si="1876"/>
        <v>0</v>
      </c>
      <c r="JE258" s="166">
        <f t="shared" si="1876"/>
        <v>0</v>
      </c>
      <c r="JF258" s="166">
        <f t="shared" si="1877"/>
        <v>0</v>
      </c>
      <c r="JG258" s="166">
        <f t="shared" si="1877"/>
        <v>0</v>
      </c>
      <c r="JH258" s="166">
        <f t="shared" si="1877"/>
        <v>0</v>
      </c>
      <c r="JI258" s="166">
        <f t="shared" si="1877"/>
        <v>0</v>
      </c>
      <c r="JJ258" s="166">
        <f t="shared" si="1877"/>
        <v>0</v>
      </c>
      <c r="JK258" s="166">
        <f t="shared" si="1877"/>
        <v>0</v>
      </c>
      <c r="JL258" s="166">
        <f t="shared" si="1877"/>
        <v>0</v>
      </c>
      <c r="JM258" s="166">
        <f t="shared" si="1877"/>
        <v>0</v>
      </c>
      <c r="JN258" s="166">
        <f t="shared" si="1877"/>
        <v>0</v>
      </c>
      <c r="JO258" s="166">
        <f t="shared" si="1877"/>
        <v>0</v>
      </c>
      <c r="JP258" s="166">
        <f t="shared" si="1878"/>
        <v>0</v>
      </c>
      <c r="JQ258" s="166">
        <f t="shared" si="1878"/>
        <v>0</v>
      </c>
      <c r="JR258" s="166">
        <f t="shared" si="1878"/>
        <v>0</v>
      </c>
      <c r="JS258" s="166">
        <f t="shared" si="1878"/>
        <v>0</v>
      </c>
      <c r="JT258" s="166">
        <f t="shared" si="1878"/>
        <v>0</v>
      </c>
      <c r="JU258" s="166">
        <f t="shared" si="1878"/>
        <v>0</v>
      </c>
      <c r="JV258" s="166">
        <f t="shared" si="1878"/>
        <v>0</v>
      </c>
      <c r="JW258" s="166">
        <f t="shared" si="1878"/>
        <v>0</v>
      </c>
      <c r="JX258" s="166">
        <f t="shared" si="1878"/>
        <v>0</v>
      </c>
      <c r="JY258" s="166">
        <f t="shared" si="1878"/>
        <v>0</v>
      </c>
      <c r="JZ258" s="167" t="str">
        <f>IF(MAX(IL258:JY258)=1,CONCATENATE("If no, risk for providing services to an ineligible household."),"")</f>
        <v/>
      </c>
    </row>
    <row r="259" spans="1:286" ht="12.95" customHeight="1" x14ac:dyDescent="0.25">
      <c r="A259" s="284" t="s">
        <v>31</v>
      </c>
      <c r="B259" s="284"/>
      <c r="C259" s="284"/>
      <c r="D259" s="284"/>
      <c r="E259" s="284"/>
      <c r="F259" s="284"/>
      <c r="G259" s="284"/>
      <c r="H259" s="284"/>
      <c r="I259" s="284"/>
      <c r="J259" s="284"/>
      <c r="K259" s="284"/>
      <c r="L259" s="284"/>
      <c r="M259" s="284"/>
      <c r="N259" s="284"/>
      <c r="O259" s="284"/>
      <c r="P259" s="284"/>
      <c r="Q259" s="284"/>
      <c r="R259" s="154" t="str">
        <f t="shared" si="1833"/>
        <v/>
      </c>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298"/>
      <c r="BH259" s="299"/>
      <c r="BI259" s="299"/>
      <c r="BJ259" s="299"/>
      <c r="BK259" s="299"/>
      <c r="BL259" s="299"/>
      <c r="BM259" s="299"/>
      <c r="BN259" s="299"/>
      <c r="BO259" s="299"/>
      <c r="BP259" s="299"/>
      <c r="BQ259" s="299"/>
      <c r="BR259" s="299"/>
      <c r="BS259" s="299"/>
      <c r="BT259" s="299"/>
      <c r="BU259" s="299"/>
      <c r="BV259" s="299"/>
      <c r="BW259" s="300"/>
      <c r="BX259" s="7"/>
      <c r="BY259" s="145"/>
      <c r="BZ259" s="158" t="str">
        <f t="shared" si="1834"/>
        <v/>
      </c>
      <c r="CA259" s="166">
        <f t="shared" si="1835"/>
        <v>0</v>
      </c>
      <c r="CB259" s="166">
        <f t="shared" si="1836"/>
        <v>0</v>
      </c>
      <c r="CD259" s="166">
        <f t="shared" si="1837"/>
        <v>0</v>
      </c>
      <c r="CE259" s="166">
        <f t="shared" si="1837"/>
        <v>0</v>
      </c>
      <c r="CF259" s="166">
        <f t="shared" si="1837"/>
        <v>0</v>
      </c>
      <c r="CG259" s="166">
        <f t="shared" si="1837"/>
        <v>0</v>
      </c>
      <c r="CH259" s="166">
        <f t="shared" si="1837"/>
        <v>0</v>
      </c>
      <c r="CI259" s="166">
        <f t="shared" si="1837"/>
        <v>0</v>
      </c>
      <c r="CJ259" s="166">
        <f t="shared" si="1837"/>
        <v>0</v>
      </c>
      <c r="CK259" s="166">
        <f t="shared" si="1837"/>
        <v>0</v>
      </c>
      <c r="CL259" s="166">
        <f t="shared" si="1837"/>
        <v>0</v>
      </c>
      <c r="CM259" s="166">
        <f t="shared" si="1837"/>
        <v>0</v>
      </c>
      <c r="CN259" s="166">
        <f t="shared" si="1838"/>
        <v>0</v>
      </c>
      <c r="CO259" s="166">
        <f t="shared" si="1838"/>
        <v>0</v>
      </c>
      <c r="CP259" s="166">
        <f t="shared" si="1838"/>
        <v>0</v>
      </c>
      <c r="CQ259" s="166">
        <f t="shared" si="1838"/>
        <v>0</v>
      </c>
      <c r="CR259" s="166">
        <f t="shared" si="1838"/>
        <v>0</v>
      </c>
      <c r="CS259" s="166">
        <f t="shared" si="1838"/>
        <v>0</v>
      </c>
      <c r="CT259" s="166">
        <f t="shared" si="1838"/>
        <v>0</v>
      </c>
      <c r="CU259" s="166">
        <f t="shared" si="1838"/>
        <v>0</v>
      </c>
      <c r="CV259" s="166">
        <f t="shared" si="1838"/>
        <v>0</v>
      </c>
      <c r="CW259" s="166">
        <f t="shared" si="1838"/>
        <v>0</v>
      </c>
      <c r="CX259" s="166">
        <f t="shared" si="1839"/>
        <v>0</v>
      </c>
      <c r="CY259" s="166">
        <f t="shared" si="1839"/>
        <v>0</v>
      </c>
      <c r="CZ259" s="166">
        <f t="shared" si="1839"/>
        <v>0</v>
      </c>
      <c r="DA259" s="166">
        <f t="shared" si="1839"/>
        <v>0</v>
      </c>
      <c r="DB259" s="166">
        <f t="shared" si="1839"/>
        <v>0</v>
      </c>
      <c r="DC259" s="166">
        <f t="shared" si="1839"/>
        <v>0</v>
      </c>
      <c r="DD259" s="166">
        <f t="shared" si="1839"/>
        <v>0</v>
      </c>
      <c r="DE259" s="166">
        <f t="shared" si="1839"/>
        <v>0</v>
      </c>
      <c r="DF259" s="166">
        <f t="shared" si="1839"/>
        <v>0</v>
      </c>
      <c r="DG259" s="166">
        <f t="shared" si="1839"/>
        <v>0</v>
      </c>
      <c r="DH259" s="166">
        <f t="shared" si="1840"/>
        <v>0</v>
      </c>
      <c r="DI259" s="166">
        <f t="shared" si="1840"/>
        <v>0</v>
      </c>
      <c r="DJ259" s="166">
        <f t="shared" si="1840"/>
        <v>0</v>
      </c>
      <c r="DK259" s="166">
        <f t="shared" si="1840"/>
        <v>0</v>
      </c>
      <c r="DL259" s="166">
        <f t="shared" si="1840"/>
        <v>0</v>
      </c>
      <c r="DM259" s="166">
        <f t="shared" si="1840"/>
        <v>0</v>
      </c>
      <c r="DN259" s="166">
        <f t="shared" si="1840"/>
        <v>0</v>
      </c>
      <c r="DO259" s="166">
        <f t="shared" si="1840"/>
        <v>0</v>
      </c>
      <c r="DP259" s="166">
        <f t="shared" si="1840"/>
        <v>0</v>
      </c>
      <c r="DQ259" s="166">
        <f t="shared" si="1840"/>
        <v>0</v>
      </c>
      <c r="DS259" s="166">
        <f t="shared" si="1879"/>
        <v>0</v>
      </c>
      <c r="DT259" s="166">
        <f t="shared" si="1879"/>
        <v>0</v>
      </c>
      <c r="DU259" s="166">
        <f t="shared" si="1879"/>
        <v>0</v>
      </c>
      <c r="DV259" s="166">
        <f t="shared" si="1879"/>
        <v>0</v>
      </c>
      <c r="DW259" s="166">
        <f t="shared" si="1879"/>
        <v>0</v>
      </c>
      <c r="DX259" s="166">
        <f t="shared" si="1879"/>
        <v>0</v>
      </c>
      <c r="DY259" s="166">
        <f t="shared" si="1879"/>
        <v>0</v>
      </c>
      <c r="DZ259" s="166">
        <f t="shared" si="1879"/>
        <v>0</v>
      </c>
      <c r="EA259" s="166">
        <f t="shared" si="1879"/>
        <v>0</v>
      </c>
      <c r="EB259" s="166">
        <f t="shared" si="1879"/>
        <v>0</v>
      </c>
      <c r="EC259" s="166">
        <f t="shared" si="1880"/>
        <v>0</v>
      </c>
      <c r="ED259" s="166">
        <f t="shared" si="1880"/>
        <v>0</v>
      </c>
      <c r="EE259" s="166">
        <f t="shared" si="1880"/>
        <v>0</v>
      </c>
      <c r="EF259" s="166">
        <f t="shared" si="1880"/>
        <v>0</v>
      </c>
      <c r="EG259" s="166">
        <f t="shared" si="1880"/>
        <v>0</v>
      </c>
      <c r="EH259" s="166">
        <f t="shared" si="1880"/>
        <v>0</v>
      </c>
      <c r="EI259" s="166">
        <f t="shared" si="1880"/>
        <v>0</v>
      </c>
      <c r="EJ259" s="166">
        <f t="shared" si="1880"/>
        <v>0</v>
      </c>
      <c r="EK259" s="166">
        <f t="shared" si="1880"/>
        <v>0</v>
      </c>
      <c r="EL259" s="166">
        <f t="shared" si="1880"/>
        <v>0</v>
      </c>
      <c r="EM259" s="166">
        <f t="shared" si="1881"/>
        <v>0</v>
      </c>
      <c r="EN259" s="166">
        <f t="shared" si="1881"/>
        <v>0</v>
      </c>
      <c r="EO259" s="166">
        <f t="shared" si="1881"/>
        <v>0</v>
      </c>
      <c r="EP259" s="166">
        <f t="shared" si="1881"/>
        <v>0</v>
      </c>
      <c r="EQ259" s="166">
        <f t="shared" si="1881"/>
        <v>0</v>
      </c>
      <c r="ER259" s="166">
        <f t="shared" si="1881"/>
        <v>0</v>
      </c>
      <c r="ES259" s="166">
        <f t="shared" si="1881"/>
        <v>0</v>
      </c>
      <c r="ET259" s="166">
        <f t="shared" si="1881"/>
        <v>0</v>
      </c>
      <c r="EU259" s="166">
        <f t="shared" si="1881"/>
        <v>0</v>
      </c>
      <c r="EV259" s="166">
        <f t="shared" si="1881"/>
        <v>0</v>
      </c>
      <c r="EW259" s="166">
        <f t="shared" si="1882"/>
        <v>0</v>
      </c>
      <c r="EX259" s="166">
        <f t="shared" si="1882"/>
        <v>0</v>
      </c>
      <c r="EY259" s="166">
        <f t="shared" si="1882"/>
        <v>0</v>
      </c>
      <c r="EZ259" s="166">
        <f t="shared" si="1882"/>
        <v>0</v>
      </c>
      <c r="FA259" s="166">
        <f t="shared" si="1882"/>
        <v>0</v>
      </c>
      <c r="FB259" s="166">
        <f t="shared" si="1882"/>
        <v>0</v>
      </c>
      <c r="FC259" s="166">
        <f t="shared" si="1882"/>
        <v>0</v>
      </c>
      <c r="FD259" s="166">
        <f t="shared" si="1882"/>
        <v>0</v>
      </c>
      <c r="FE259" s="166">
        <f t="shared" si="1882"/>
        <v>0</v>
      </c>
      <c r="FF259" s="166">
        <f t="shared" si="1882"/>
        <v>0</v>
      </c>
      <c r="FH259" s="166">
        <f t="shared" si="1842"/>
        <v>0</v>
      </c>
      <c r="FI259" s="166">
        <f t="shared" si="1843"/>
        <v>0</v>
      </c>
      <c r="FJ259" s="166">
        <f t="shared" si="1843"/>
        <v>0</v>
      </c>
      <c r="FK259" s="166">
        <f t="shared" si="1843"/>
        <v>0</v>
      </c>
      <c r="FL259" s="166">
        <f t="shared" si="1843"/>
        <v>0</v>
      </c>
      <c r="FM259" s="166">
        <f t="shared" si="1843"/>
        <v>0</v>
      </c>
      <c r="FN259" s="166">
        <f t="shared" si="1843"/>
        <v>0</v>
      </c>
      <c r="FO259" s="166">
        <f t="shared" si="1843"/>
        <v>0</v>
      </c>
      <c r="FP259" s="166">
        <f t="shared" si="1843"/>
        <v>0</v>
      </c>
      <c r="FQ259" s="166">
        <f t="shared" si="1843"/>
        <v>0</v>
      </c>
      <c r="FR259" s="166">
        <f t="shared" si="1843"/>
        <v>0</v>
      </c>
      <c r="FS259" s="166">
        <f t="shared" si="1843"/>
        <v>0</v>
      </c>
      <c r="FT259" s="166">
        <f t="shared" si="1843"/>
        <v>0</v>
      </c>
      <c r="FU259" s="166">
        <f t="shared" si="1843"/>
        <v>0</v>
      </c>
      <c r="FV259" s="166">
        <f t="shared" si="1843"/>
        <v>0</v>
      </c>
      <c r="FW259" s="166">
        <f t="shared" si="1843"/>
        <v>0</v>
      </c>
      <c r="FX259" s="166">
        <f t="shared" si="1843"/>
        <v>0</v>
      </c>
      <c r="FY259" s="166">
        <f t="shared" si="1844"/>
        <v>0</v>
      </c>
      <c r="FZ259" s="166">
        <f t="shared" si="1845"/>
        <v>0</v>
      </c>
      <c r="GA259" s="166">
        <f t="shared" si="1846"/>
        <v>0</v>
      </c>
      <c r="GB259" s="166">
        <f t="shared" si="1847"/>
        <v>0</v>
      </c>
      <c r="GC259" s="166">
        <f t="shared" si="1848"/>
        <v>0</v>
      </c>
      <c r="GD259" s="166">
        <f t="shared" si="1849"/>
        <v>0</v>
      </c>
      <c r="GE259" s="166">
        <f t="shared" si="1850"/>
        <v>0</v>
      </c>
      <c r="GF259" s="166">
        <f t="shared" si="1851"/>
        <v>0</v>
      </c>
      <c r="GG259" s="166">
        <f t="shared" si="1852"/>
        <v>0</v>
      </c>
      <c r="GH259" s="166">
        <f t="shared" si="1853"/>
        <v>0</v>
      </c>
      <c r="GI259" s="166">
        <f t="shared" si="1854"/>
        <v>0</v>
      </c>
      <c r="GJ259" s="166">
        <f t="shared" si="1855"/>
        <v>0</v>
      </c>
      <c r="GK259" s="166">
        <f t="shared" si="1856"/>
        <v>0</v>
      </c>
      <c r="GL259" s="166">
        <f t="shared" si="1857"/>
        <v>0</v>
      </c>
      <c r="GM259" s="166">
        <f t="shared" si="1858"/>
        <v>0</v>
      </c>
      <c r="GN259" s="166">
        <f t="shared" si="1859"/>
        <v>0</v>
      </c>
      <c r="GO259" s="166">
        <f t="shared" si="1860"/>
        <v>0</v>
      </c>
      <c r="GP259" s="166">
        <f t="shared" si="1861"/>
        <v>0</v>
      </c>
      <c r="GQ259" s="166">
        <f t="shared" si="1862"/>
        <v>0</v>
      </c>
      <c r="GR259" s="166">
        <f t="shared" si="1863"/>
        <v>0</v>
      </c>
      <c r="GS259" s="166">
        <f t="shared" si="1864"/>
        <v>0</v>
      </c>
      <c r="GT259" s="166">
        <f t="shared" si="1865"/>
        <v>0</v>
      </c>
      <c r="GU259" s="166">
        <f t="shared" si="1866"/>
        <v>0</v>
      </c>
      <c r="GW259" s="166">
        <f t="shared" si="1867"/>
        <v>0</v>
      </c>
      <c r="GX259" s="166">
        <f t="shared" si="1867"/>
        <v>0</v>
      </c>
      <c r="GY259" s="166">
        <f t="shared" si="1867"/>
        <v>0</v>
      </c>
      <c r="GZ259" s="166">
        <f t="shared" si="1867"/>
        <v>0</v>
      </c>
      <c r="HA259" s="166">
        <f t="shared" si="1867"/>
        <v>0</v>
      </c>
      <c r="HB259" s="166">
        <f t="shared" si="1867"/>
        <v>0</v>
      </c>
      <c r="HC259" s="166">
        <f t="shared" si="1867"/>
        <v>0</v>
      </c>
      <c r="HD259" s="166">
        <f t="shared" si="1867"/>
        <v>0</v>
      </c>
      <c r="HE259" s="166">
        <f t="shared" si="1867"/>
        <v>0</v>
      </c>
      <c r="HF259" s="166">
        <f t="shared" si="1867"/>
        <v>0</v>
      </c>
      <c r="HG259" s="166">
        <f t="shared" si="1867"/>
        <v>0</v>
      </c>
      <c r="HH259" s="166">
        <f t="shared" si="1867"/>
        <v>0</v>
      </c>
      <c r="HI259" s="166">
        <f t="shared" si="1867"/>
        <v>0</v>
      </c>
      <c r="HJ259" s="166">
        <f t="shared" si="1867"/>
        <v>0</v>
      </c>
      <c r="HK259" s="166">
        <f t="shared" si="1867"/>
        <v>0</v>
      </c>
      <c r="HL259" s="166">
        <f t="shared" si="1867"/>
        <v>0</v>
      </c>
      <c r="HM259" s="166">
        <f t="shared" si="1867"/>
        <v>0</v>
      </c>
      <c r="HN259" s="166">
        <f t="shared" si="1867"/>
        <v>0</v>
      </c>
      <c r="HO259" s="166">
        <f t="shared" si="1867"/>
        <v>0</v>
      </c>
      <c r="HP259" s="166">
        <f t="shared" si="1867"/>
        <v>0</v>
      </c>
      <c r="HQ259" s="166">
        <f t="shared" si="1867"/>
        <v>0</v>
      </c>
      <c r="HR259" s="166">
        <f t="shared" si="1867"/>
        <v>0</v>
      </c>
      <c r="HS259" s="166">
        <f t="shared" si="1867"/>
        <v>0</v>
      </c>
      <c r="HT259" s="166">
        <f t="shared" si="1867"/>
        <v>0</v>
      </c>
      <c r="HU259" s="166">
        <f t="shared" si="1867"/>
        <v>0</v>
      </c>
      <c r="HV259" s="166">
        <f t="shared" si="1867"/>
        <v>0</v>
      </c>
      <c r="HW259" s="166">
        <f t="shared" si="1867"/>
        <v>0</v>
      </c>
      <c r="HX259" s="166">
        <f t="shared" si="1867"/>
        <v>0</v>
      </c>
      <c r="HY259" s="166">
        <f t="shared" si="1867"/>
        <v>0</v>
      </c>
      <c r="HZ259" s="166">
        <f t="shared" si="1867"/>
        <v>0</v>
      </c>
      <c r="IA259" s="166">
        <f t="shared" si="1867"/>
        <v>0</v>
      </c>
      <c r="IB259" s="166">
        <f t="shared" si="1867"/>
        <v>0</v>
      </c>
      <c r="IC259" s="166">
        <f t="shared" si="1867"/>
        <v>0</v>
      </c>
      <c r="ID259" s="166">
        <f t="shared" si="1868"/>
        <v>0</v>
      </c>
      <c r="IE259" s="166">
        <f t="shared" si="1869"/>
        <v>0</v>
      </c>
      <c r="IF259" s="166">
        <f t="shared" si="1870"/>
        <v>0</v>
      </c>
      <c r="IG259" s="166">
        <f t="shared" si="1871"/>
        <v>0</v>
      </c>
      <c r="IH259" s="166">
        <f t="shared" si="1872"/>
        <v>0</v>
      </c>
      <c r="II259" s="166">
        <f t="shared" si="1873"/>
        <v>0</v>
      </c>
      <c r="IJ259" s="166">
        <f t="shared" si="1874"/>
        <v>0</v>
      </c>
      <c r="IL259" s="166">
        <f t="shared" si="1875"/>
        <v>0</v>
      </c>
      <c r="IM259" s="166">
        <f t="shared" si="1875"/>
        <v>0</v>
      </c>
      <c r="IN259" s="166">
        <f t="shared" si="1875"/>
        <v>0</v>
      </c>
      <c r="IO259" s="166">
        <f t="shared" si="1875"/>
        <v>0</v>
      </c>
      <c r="IP259" s="166">
        <f t="shared" si="1875"/>
        <v>0</v>
      </c>
      <c r="IQ259" s="166">
        <f t="shared" si="1875"/>
        <v>0</v>
      </c>
      <c r="IR259" s="166">
        <f t="shared" si="1875"/>
        <v>0</v>
      </c>
      <c r="IS259" s="166">
        <f t="shared" si="1875"/>
        <v>0</v>
      </c>
      <c r="IT259" s="166">
        <f t="shared" si="1875"/>
        <v>0</v>
      </c>
      <c r="IU259" s="166">
        <f t="shared" si="1875"/>
        <v>0</v>
      </c>
      <c r="IV259" s="166">
        <f t="shared" si="1876"/>
        <v>0</v>
      </c>
      <c r="IW259" s="166">
        <f t="shared" si="1876"/>
        <v>0</v>
      </c>
      <c r="IX259" s="166">
        <f t="shared" si="1876"/>
        <v>0</v>
      </c>
      <c r="IY259" s="166">
        <f t="shared" si="1876"/>
        <v>0</v>
      </c>
      <c r="IZ259" s="166">
        <f t="shared" si="1876"/>
        <v>0</v>
      </c>
      <c r="JA259" s="166">
        <f t="shared" si="1876"/>
        <v>0</v>
      </c>
      <c r="JB259" s="166">
        <f t="shared" si="1876"/>
        <v>0</v>
      </c>
      <c r="JC259" s="166">
        <f t="shared" si="1876"/>
        <v>0</v>
      </c>
      <c r="JD259" s="166">
        <f t="shared" si="1876"/>
        <v>0</v>
      </c>
      <c r="JE259" s="166">
        <f t="shared" si="1876"/>
        <v>0</v>
      </c>
      <c r="JF259" s="166">
        <f t="shared" si="1877"/>
        <v>0</v>
      </c>
      <c r="JG259" s="166">
        <f t="shared" si="1877"/>
        <v>0</v>
      </c>
      <c r="JH259" s="166">
        <f t="shared" si="1877"/>
        <v>0</v>
      </c>
      <c r="JI259" s="166">
        <f t="shared" si="1877"/>
        <v>0</v>
      </c>
      <c r="JJ259" s="166">
        <f t="shared" si="1877"/>
        <v>0</v>
      </c>
      <c r="JK259" s="166">
        <f t="shared" si="1877"/>
        <v>0</v>
      </c>
      <c r="JL259" s="166">
        <f t="shared" si="1877"/>
        <v>0</v>
      </c>
      <c r="JM259" s="166">
        <f t="shared" si="1877"/>
        <v>0</v>
      </c>
      <c r="JN259" s="166">
        <f t="shared" si="1877"/>
        <v>0</v>
      </c>
      <c r="JO259" s="166">
        <f t="shared" si="1877"/>
        <v>0</v>
      </c>
      <c r="JP259" s="166">
        <f t="shared" si="1878"/>
        <v>0</v>
      </c>
      <c r="JQ259" s="166">
        <f t="shared" si="1878"/>
        <v>0</v>
      </c>
      <c r="JR259" s="166">
        <f t="shared" si="1878"/>
        <v>0</v>
      </c>
      <c r="JS259" s="166">
        <f t="shared" si="1878"/>
        <v>0</v>
      </c>
      <c r="JT259" s="166">
        <f t="shared" si="1878"/>
        <v>0</v>
      </c>
      <c r="JU259" s="166">
        <f t="shared" si="1878"/>
        <v>0</v>
      </c>
      <c r="JV259" s="166">
        <f t="shared" si="1878"/>
        <v>0</v>
      </c>
      <c r="JW259" s="166">
        <f t="shared" si="1878"/>
        <v>0</v>
      </c>
      <c r="JX259" s="166">
        <f t="shared" si="1878"/>
        <v>0</v>
      </c>
      <c r="JY259" s="166">
        <f t="shared" si="1878"/>
        <v>0</v>
      </c>
      <c r="JZ259" s="167" t="str">
        <f>IF(MAX(IL259:JY259)=1,CONCATENATE("If no, inadequate documentation of change in household program eligibility factors."),"")</f>
        <v/>
      </c>
    </row>
    <row r="260" spans="1:286" ht="12.95" customHeight="1" x14ac:dyDescent="0.25">
      <c r="A260" s="318" t="s">
        <v>354</v>
      </c>
      <c r="B260" s="319" t="s">
        <v>346</v>
      </c>
      <c r="C260" s="319" t="s">
        <v>346</v>
      </c>
      <c r="D260" s="319" t="s">
        <v>346</v>
      </c>
      <c r="E260" s="319" t="s">
        <v>346</v>
      </c>
      <c r="F260" s="319" t="s">
        <v>346</v>
      </c>
      <c r="G260" s="319" t="s">
        <v>346</v>
      </c>
      <c r="H260" s="319" t="s">
        <v>346</v>
      </c>
      <c r="I260" s="319" t="s">
        <v>346</v>
      </c>
      <c r="J260" s="319" t="s">
        <v>346</v>
      </c>
      <c r="K260" s="319" t="s">
        <v>346</v>
      </c>
      <c r="L260" s="319" t="s">
        <v>346</v>
      </c>
      <c r="M260" s="319" t="s">
        <v>346</v>
      </c>
      <c r="N260" s="319" t="s">
        <v>346</v>
      </c>
      <c r="O260" s="319" t="s">
        <v>346</v>
      </c>
      <c r="P260" s="319" t="s">
        <v>346</v>
      </c>
      <c r="Q260" s="319" t="s">
        <v>346</v>
      </c>
      <c r="R260" s="320"/>
      <c r="S260" s="189" t="str">
        <f t="shared" ref="S260:BF260" si="1883">IF(DS260=0,"",IF(AND(DS260=1,IL260=1),"Yes","No"))</f>
        <v/>
      </c>
      <c r="T260" s="189" t="str">
        <f t="shared" si="1883"/>
        <v/>
      </c>
      <c r="U260" s="189" t="str">
        <f t="shared" si="1883"/>
        <v/>
      </c>
      <c r="V260" s="189" t="str">
        <f t="shared" si="1883"/>
        <v/>
      </c>
      <c r="W260" s="189" t="str">
        <f t="shared" si="1883"/>
        <v/>
      </c>
      <c r="X260" s="189" t="str">
        <f t="shared" si="1883"/>
        <v/>
      </c>
      <c r="Y260" s="189" t="str">
        <f t="shared" si="1883"/>
        <v/>
      </c>
      <c r="Z260" s="189" t="str">
        <f t="shared" si="1883"/>
        <v/>
      </c>
      <c r="AA260" s="189" t="str">
        <f t="shared" si="1883"/>
        <v/>
      </c>
      <c r="AB260" s="189" t="str">
        <f t="shared" si="1883"/>
        <v/>
      </c>
      <c r="AC260" s="189" t="str">
        <f t="shared" si="1883"/>
        <v/>
      </c>
      <c r="AD260" s="189" t="str">
        <f t="shared" si="1883"/>
        <v/>
      </c>
      <c r="AE260" s="189" t="str">
        <f t="shared" si="1883"/>
        <v/>
      </c>
      <c r="AF260" s="189" t="str">
        <f t="shared" si="1883"/>
        <v/>
      </c>
      <c r="AG260" s="189" t="str">
        <f t="shared" si="1883"/>
        <v/>
      </c>
      <c r="AH260" s="189" t="str">
        <f t="shared" si="1883"/>
        <v/>
      </c>
      <c r="AI260" s="189" t="str">
        <f t="shared" si="1883"/>
        <v/>
      </c>
      <c r="AJ260" s="189" t="str">
        <f t="shared" si="1883"/>
        <v/>
      </c>
      <c r="AK260" s="189" t="str">
        <f t="shared" si="1883"/>
        <v/>
      </c>
      <c r="AL260" s="189" t="str">
        <f t="shared" si="1883"/>
        <v/>
      </c>
      <c r="AM260" s="189" t="str">
        <f t="shared" si="1883"/>
        <v/>
      </c>
      <c r="AN260" s="189" t="str">
        <f t="shared" si="1883"/>
        <v/>
      </c>
      <c r="AO260" s="189" t="str">
        <f t="shared" si="1883"/>
        <v/>
      </c>
      <c r="AP260" s="189" t="str">
        <f t="shared" si="1883"/>
        <v/>
      </c>
      <c r="AQ260" s="189" t="str">
        <f t="shared" si="1883"/>
        <v/>
      </c>
      <c r="AR260" s="189" t="str">
        <f t="shared" si="1883"/>
        <v/>
      </c>
      <c r="AS260" s="189" t="str">
        <f t="shared" si="1883"/>
        <v/>
      </c>
      <c r="AT260" s="189" t="str">
        <f t="shared" si="1883"/>
        <v/>
      </c>
      <c r="AU260" s="189" t="str">
        <f t="shared" si="1883"/>
        <v/>
      </c>
      <c r="AV260" s="189" t="str">
        <f t="shared" si="1883"/>
        <v/>
      </c>
      <c r="AW260" s="189" t="str">
        <f t="shared" si="1883"/>
        <v/>
      </c>
      <c r="AX260" s="189" t="str">
        <f t="shared" si="1883"/>
        <v/>
      </c>
      <c r="AY260" s="189" t="str">
        <f t="shared" si="1883"/>
        <v/>
      </c>
      <c r="AZ260" s="189" t="str">
        <f t="shared" si="1883"/>
        <v/>
      </c>
      <c r="BA260" s="189" t="str">
        <f t="shared" si="1883"/>
        <v/>
      </c>
      <c r="BB260" s="189" t="str">
        <f t="shared" si="1883"/>
        <v/>
      </c>
      <c r="BC260" s="189" t="str">
        <f t="shared" si="1883"/>
        <v/>
      </c>
      <c r="BD260" s="189" t="str">
        <f t="shared" si="1883"/>
        <v/>
      </c>
      <c r="BE260" s="189" t="str">
        <f t="shared" si="1883"/>
        <v/>
      </c>
      <c r="BF260" s="189" t="str">
        <f t="shared" si="1883"/>
        <v/>
      </c>
      <c r="BG260" s="230"/>
      <c r="BH260" s="231"/>
      <c r="BI260" s="231"/>
      <c r="BJ260" s="231"/>
      <c r="BK260" s="231"/>
      <c r="BL260" s="231"/>
      <c r="BM260" s="231"/>
      <c r="BN260" s="231"/>
      <c r="BO260" s="231"/>
      <c r="BP260" s="231"/>
      <c r="BQ260" s="231"/>
      <c r="BR260" s="231"/>
      <c r="BS260" s="231"/>
      <c r="BT260" s="231"/>
      <c r="BU260" s="231"/>
      <c r="BV260" s="231"/>
      <c r="BW260" s="232"/>
      <c r="BX260" s="8"/>
      <c r="BY260" s="10"/>
      <c r="BZ260" s="159"/>
      <c r="DS260" s="166">
        <f>IF(MAX(DS254:DS259)=1,1,0)</f>
        <v>0</v>
      </c>
      <c r="DT260" s="166">
        <f t="shared" ref="DT260:FF260" si="1884">IF(MAX(DT254:DT259)=1,1,0)</f>
        <v>0</v>
      </c>
      <c r="DU260" s="166">
        <f t="shared" si="1884"/>
        <v>0</v>
      </c>
      <c r="DV260" s="166">
        <f t="shared" si="1884"/>
        <v>0</v>
      </c>
      <c r="DW260" s="166">
        <f t="shared" si="1884"/>
        <v>0</v>
      </c>
      <c r="DX260" s="166">
        <f t="shared" si="1884"/>
        <v>0</v>
      </c>
      <c r="DY260" s="166">
        <f t="shared" si="1884"/>
        <v>0</v>
      </c>
      <c r="DZ260" s="166">
        <f t="shared" si="1884"/>
        <v>0</v>
      </c>
      <c r="EA260" s="166">
        <f t="shared" si="1884"/>
        <v>0</v>
      </c>
      <c r="EB260" s="166">
        <f t="shared" si="1884"/>
        <v>0</v>
      </c>
      <c r="EC260" s="166">
        <f t="shared" si="1884"/>
        <v>0</v>
      </c>
      <c r="ED260" s="166">
        <f t="shared" si="1884"/>
        <v>0</v>
      </c>
      <c r="EE260" s="166">
        <f t="shared" si="1884"/>
        <v>0</v>
      </c>
      <c r="EF260" s="166">
        <f t="shared" si="1884"/>
        <v>0</v>
      </c>
      <c r="EG260" s="166">
        <f t="shared" si="1884"/>
        <v>0</v>
      </c>
      <c r="EH260" s="166">
        <f t="shared" si="1884"/>
        <v>0</v>
      </c>
      <c r="EI260" s="166">
        <f t="shared" si="1884"/>
        <v>0</v>
      </c>
      <c r="EJ260" s="166">
        <f t="shared" si="1884"/>
        <v>0</v>
      </c>
      <c r="EK260" s="166">
        <f t="shared" si="1884"/>
        <v>0</v>
      </c>
      <c r="EL260" s="166">
        <f t="shared" si="1884"/>
        <v>0</v>
      </c>
      <c r="EM260" s="166">
        <f t="shared" si="1884"/>
        <v>0</v>
      </c>
      <c r="EN260" s="166">
        <f t="shared" si="1884"/>
        <v>0</v>
      </c>
      <c r="EO260" s="166">
        <f t="shared" si="1884"/>
        <v>0</v>
      </c>
      <c r="EP260" s="166">
        <f t="shared" si="1884"/>
        <v>0</v>
      </c>
      <c r="EQ260" s="166">
        <f t="shared" si="1884"/>
        <v>0</v>
      </c>
      <c r="ER260" s="166">
        <f t="shared" si="1884"/>
        <v>0</v>
      </c>
      <c r="ES260" s="166">
        <f t="shared" si="1884"/>
        <v>0</v>
      </c>
      <c r="ET260" s="166">
        <f t="shared" si="1884"/>
        <v>0</v>
      </c>
      <c r="EU260" s="166">
        <f t="shared" si="1884"/>
        <v>0</v>
      </c>
      <c r="EV260" s="166">
        <f t="shared" si="1884"/>
        <v>0</v>
      </c>
      <c r="EW260" s="166">
        <f t="shared" si="1884"/>
        <v>0</v>
      </c>
      <c r="EX260" s="166">
        <f t="shared" si="1884"/>
        <v>0</v>
      </c>
      <c r="EY260" s="166">
        <f t="shared" si="1884"/>
        <v>0</v>
      </c>
      <c r="EZ260" s="166">
        <f t="shared" si="1884"/>
        <v>0</v>
      </c>
      <c r="FA260" s="166">
        <f t="shared" si="1884"/>
        <v>0</v>
      </c>
      <c r="FB260" s="166">
        <f t="shared" si="1884"/>
        <v>0</v>
      </c>
      <c r="FC260" s="166">
        <f t="shared" si="1884"/>
        <v>0</v>
      </c>
      <c r="FD260" s="166">
        <f t="shared" si="1884"/>
        <v>0</v>
      </c>
      <c r="FE260" s="166">
        <f t="shared" si="1884"/>
        <v>0</v>
      </c>
      <c r="FF260" s="166">
        <f t="shared" si="1884"/>
        <v>0</v>
      </c>
      <c r="IL260" s="166">
        <f>IF(MAX(IL254:IL259)=1,1,0)</f>
        <v>0</v>
      </c>
      <c r="IM260" s="166">
        <f t="shared" ref="IM260:JY260" si="1885">IF(MAX(IM254:IM259)=1,1,0)</f>
        <v>0</v>
      </c>
      <c r="IN260" s="166">
        <f t="shared" si="1885"/>
        <v>0</v>
      </c>
      <c r="IO260" s="166">
        <f t="shared" si="1885"/>
        <v>0</v>
      </c>
      <c r="IP260" s="166">
        <f t="shared" si="1885"/>
        <v>0</v>
      </c>
      <c r="IQ260" s="166">
        <f t="shared" si="1885"/>
        <v>0</v>
      </c>
      <c r="IR260" s="166">
        <f t="shared" si="1885"/>
        <v>0</v>
      </c>
      <c r="IS260" s="166">
        <f t="shared" si="1885"/>
        <v>0</v>
      </c>
      <c r="IT260" s="166">
        <f t="shared" si="1885"/>
        <v>0</v>
      </c>
      <c r="IU260" s="166">
        <f t="shared" si="1885"/>
        <v>0</v>
      </c>
      <c r="IV260" s="166">
        <f t="shared" si="1885"/>
        <v>0</v>
      </c>
      <c r="IW260" s="166">
        <f t="shared" si="1885"/>
        <v>0</v>
      </c>
      <c r="IX260" s="166">
        <f t="shared" si="1885"/>
        <v>0</v>
      </c>
      <c r="IY260" s="166">
        <f t="shared" si="1885"/>
        <v>0</v>
      </c>
      <c r="IZ260" s="166">
        <f t="shared" si="1885"/>
        <v>0</v>
      </c>
      <c r="JA260" s="166">
        <f t="shared" si="1885"/>
        <v>0</v>
      </c>
      <c r="JB260" s="166">
        <f t="shared" si="1885"/>
        <v>0</v>
      </c>
      <c r="JC260" s="166">
        <f t="shared" si="1885"/>
        <v>0</v>
      </c>
      <c r="JD260" s="166">
        <f t="shared" si="1885"/>
        <v>0</v>
      </c>
      <c r="JE260" s="166">
        <f t="shared" si="1885"/>
        <v>0</v>
      </c>
      <c r="JF260" s="166">
        <f t="shared" si="1885"/>
        <v>0</v>
      </c>
      <c r="JG260" s="166">
        <f t="shared" si="1885"/>
        <v>0</v>
      </c>
      <c r="JH260" s="166">
        <f t="shared" si="1885"/>
        <v>0</v>
      </c>
      <c r="JI260" s="166">
        <f t="shared" si="1885"/>
        <v>0</v>
      </c>
      <c r="JJ260" s="166">
        <f t="shared" si="1885"/>
        <v>0</v>
      </c>
      <c r="JK260" s="166">
        <f t="shared" si="1885"/>
        <v>0</v>
      </c>
      <c r="JL260" s="166">
        <f t="shared" si="1885"/>
        <v>0</v>
      </c>
      <c r="JM260" s="166">
        <f t="shared" si="1885"/>
        <v>0</v>
      </c>
      <c r="JN260" s="166">
        <f t="shared" si="1885"/>
        <v>0</v>
      </c>
      <c r="JO260" s="166">
        <f t="shared" si="1885"/>
        <v>0</v>
      </c>
      <c r="JP260" s="166">
        <f t="shared" si="1885"/>
        <v>0</v>
      </c>
      <c r="JQ260" s="166">
        <f t="shared" si="1885"/>
        <v>0</v>
      </c>
      <c r="JR260" s="166">
        <f t="shared" si="1885"/>
        <v>0</v>
      </c>
      <c r="JS260" s="166">
        <f t="shared" si="1885"/>
        <v>0</v>
      </c>
      <c r="JT260" s="166">
        <f t="shared" si="1885"/>
        <v>0</v>
      </c>
      <c r="JU260" s="166">
        <f t="shared" si="1885"/>
        <v>0</v>
      </c>
      <c r="JV260" s="166">
        <f t="shared" si="1885"/>
        <v>0</v>
      </c>
      <c r="JW260" s="166">
        <f t="shared" si="1885"/>
        <v>0</v>
      </c>
      <c r="JX260" s="166">
        <f t="shared" si="1885"/>
        <v>0</v>
      </c>
      <c r="JY260" s="166">
        <f t="shared" si="1885"/>
        <v>0</v>
      </c>
    </row>
    <row r="261" spans="1:286" ht="30" customHeight="1" x14ac:dyDescent="0.25">
      <c r="A261" s="17" t="s">
        <v>11</v>
      </c>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20"/>
    </row>
    <row r="262" spans="1:286" ht="15" customHeight="1" x14ac:dyDescent="0.25">
      <c r="A262" s="35" t="s">
        <v>45</v>
      </c>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36"/>
      <c r="BG262" s="178" t="s">
        <v>158</v>
      </c>
      <c r="BH262" s="15"/>
      <c r="BI262" s="15"/>
      <c r="BJ262" s="15"/>
      <c r="BK262" s="15"/>
      <c r="BL262" s="15"/>
      <c r="BM262" s="15"/>
      <c r="BN262" s="15"/>
      <c r="BO262" s="15"/>
      <c r="BP262" s="15"/>
      <c r="BQ262" s="15"/>
      <c r="BR262" s="15"/>
      <c r="BS262" s="15"/>
      <c r="BT262" s="15"/>
      <c r="BU262" s="15"/>
      <c r="BV262" s="15"/>
      <c r="BW262" s="36"/>
      <c r="JZ262" s="167" t="str">
        <f>IF(MAX(IL265:JY265)=1,"Why?","")</f>
        <v/>
      </c>
    </row>
    <row r="263" spans="1:286" ht="12.95" customHeight="1" x14ac:dyDescent="0.25">
      <c r="A263" s="284" t="s">
        <v>12</v>
      </c>
      <c r="B263" s="284"/>
      <c r="C263" s="284"/>
      <c r="D263" s="284"/>
      <c r="E263" s="284"/>
      <c r="F263" s="284"/>
      <c r="G263" s="284"/>
      <c r="H263" s="284"/>
      <c r="I263" s="284"/>
      <c r="J263" s="284"/>
      <c r="K263" s="284"/>
      <c r="L263" s="284"/>
      <c r="M263" s="284"/>
      <c r="N263" s="284"/>
      <c r="O263" s="284"/>
      <c r="P263" s="284"/>
      <c r="Q263" s="284"/>
      <c r="R263" s="154" t="str">
        <f>BZ263</f>
        <v/>
      </c>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295"/>
      <c r="BH263" s="296"/>
      <c r="BI263" s="296"/>
      <c r="BJ263" s="296"/>
      <c r="BK263" s="296"/>
      <c r="BL263" s="296"/>
      <c r="BM263" s="296"/>
      <c r="BN263" s="296"/>
      <c r="BO263" s="296"/>
      <c r="BP263" s="296"/>
      <c r="BQ263" s="296"/>
      <c r="BR263" s="296"/>
      <c r="BS263" s="296"/>
      <c r="BT263" s="296"/>
      <c r="BU263" s="296"/>
      <c r="BV263" s="296"/>
      <c r="BW263" s="297"/>
      <c r="BY263" s="150"/>
      <c r="BZ263" s="158" t="str">
        <f>IF(CB263&gt;0,CA263/CB263,"")</f>
        <v/>
      </c>
      <c r="CA263" s="166">
        <f>SUM(CD263:DQ263)</f>
        <v>0</v>
      </c>
      <c r="CB263" s="166">
        <f>SUM(DS263:FF263)</f>
        <v>0</v>
      </c>
      <c r="CD263" s="166">
        <f t="shared" ref="CD263:CM264" si="1886">IF(AND(S263="Y",DS263&gt;0),1,0)</f>
        <v>0</v>
      </c>
      <c r="CE263" s="166">
        <f t="shared" si="1886"/>
        <v>0</v>
      </c>
      <c r="CF263" s="166">
        <f t="shared" si="1886"/>
        <v>0</v>
      </c>
      <c r="CG263" s="166">
        <f t="shared" si="1886"/>
        <v>0</v>
      </c>
      <c r="CH263" s="166">
        <f t="shared" si="1886"/>
        <v>0</v>
      </c>
      <c r="CI263" s="166">
        <f t="shared" si="1886"/>
        <v>0</v>
      </c>
      <c r="CJ263" s="166">
        <f t="shared" si="1886"/>
        <v>0</v>
      </c>
      <c r="CK263" s="166">
        <f t="shared" si="1886"/>
        <v>0</v>
      </c>
      <c r="CL263" s="166">
        <f t="shared" si="1886"/>
        <v>0</v>
      </c>
      <c r="CM263" s="166">
        <f t="shared" si="1886"/>
        <v>0</v>
      </c>
      <c r="CN263" s="166">
        <f t="shared" ref="CN263:CW264" si="1887">IF(AND(AC263="Y",EC263&gt;0),1,0)</f>
        <v>0</v>
      </c>
      <c r="CO263" s="166">
        <f t="shared" si="1887"/>
        <v>0</v>
      </c>
      <c r="CP263" s="166">
        <f t="shared" si="1887"/>
        <v>0</v>
      </c>
      <c r="CQ263" s="166">
        <f t="shared" si="1887"/>
        <v>0</v>
      </c>
      <c r="CR263" s="166">
        <f t="shared" si="1887"/>
        <v>0</v>
      </c>
      <c r="CS263" s="166">
        <f t="shared" si="1887"/>
        <v>0</v>
      </c>
      <c r="CT263" s="166">
        <f t="shared" si="1887"/>
        <v>0</v>
      </c>
      <c r="CU263" s="166">
        <f t="shared" si="1887"/>
        <v>0</v>
      </c>
      <c r="CV263" s="166">
        <f t="shared" si="1887"/>
        <v>0</v>
      </c>
      <c r="CW263" s="166">
        <f t="shared" si="1887"/>
        <v>0</v>
      </c>
      <c r="CX263" s="166">
        <f t="shared" ref="CX263:DG264" si="1888">IF(AND(AM263="Y",EM263&gt;0),1,0)</f>
        <v>0</v>
      </c>
      <c r="CY263" s="166">
        <f t="shared" si="1888"/>
        <v>0</v>
      </c>
      <c r="CZ263" s="166">
        <f t="shared" si="1888"/>
        <v>0</v>
      </c>
      <c r="DA263" s="166">
        <f t="shared" si="1888"/>
        <v>0</v>
      </c>
      <c r="DB263" s="166">
        <f t="shared" si="1888"/>
        <v>0</v>
      </c>
      <c r="DC263" s="166">
        <f t="shared" si="1888"/>
        <v>0</v>
      </c>
      <c r="DD263" s="166">
        <f t="shared" si="1888"/>
        <v>0</v>
      </c>
      <c r="DE263" s="166">
        <f t="shared" si="1888"/>
        <v>0</v>
      </c>
      <c r="DF263" s="166">
        <f t="shared" si="1888"/>
        <v>0</v>
      </c>
      <c r="DG263" s="166">
        <f t="shared" si="1888"/>
        <v>0</v>
      </c>
      <c r="DH263" s="166">
        <f t="shared" ref="DH263:DQ264" si="1889">IF(AND(AW263="Y",EW263&gt;0),1,0)</f>
        <v>0</v>
      </c>
      <c r="DI263" s="166">
        <f t="shared" si="1889"/>
        <v>0</v>
      </c>
      <c r="DJ263" s="166">
        <f t="shared" si="1889"/>
        <v>0</v>
      </c>
      <c r="DK263" s="166">
        <f t="shared" si="1889"/>
        <v>0</v>
      </c>
      <c r="DL263" s="166">
        <f t="shared" si="1889"/>
        <v>0</v>
      </c>
      <c r="DM263" s="166">
        <f t="shared" si="1889"/>
        <v>0</v>
      </c>
      <c r="DN263" s="166">
        <f t="shared" si="1889"/>
        <v>0</v>
      </c>
      <c r="DO263" s="166">
        <f t="shared" si="1889"/>
        <v>0</v>
      </c>
      <c r="DP263" s="166">
        <f t="shared" si="1889"/>
        <v>0</v>
      </c>
      <c r="DQ263" s="166">
        <f t="shared" si="1889"/>
        <v>0</v>
      </c>
      <c r="DS263" s="166">
        <f t="shared" ref="DS263:EB264" si="1890">IF(S$10&gt;0,1,0)</f>
        <v>0</v>
      </c>
      <c r="DT263" s="166">
        <f t="shared" si="1890"/>
        <v>0</v>
      </c>
      <c r="DU263" s="166">
        <f t="shared" si="1890"/>
        <v>0</v>
      </c>
      <c r="DV263" s="166">
        <f t="shared" si="1890"/>
        <v>0</v>
      </c>
      <c r="DW263" s="166">
        <f t="shared" si="1890"/>
        <v>0</v>
      </c>
      <c r="DX263" s="166">
        <f t="shared" si="1890"/>
        <v>0</v>
      </c>
      <c r="DY263" s="166">
        <f t="shared" si="1890"/>
        <v>0</v>
      </c>
      <c r="DZ263" s="166">
        <f t="shared" si="1890"/>
        <v>0</v>
      </c>
      <c r="EA263" s="166">
        <f t="shared" si="1890"/>
        <v>0</v>
      </c>
      <c r="EB263" s="166">
        <f t="shared" si="1890"/>
        <v>0</v>
      </c>
      <c r="EC263" s="166">
        <f t="shared" ref="EC263:EL264" si="1891">IF(AC$10&gt;0,1,0)</f>
        <v>0</v>
      </c>
      <c r="ED263" s="166">
        <f t="shared" si="1891"/>
        <v>0</v>
      </c>
      <c r="EE263" s="166">
        <f t="shared" si="1891"/>
        <v>0</v>
      </c>
      <c r="EF263" s="166">
        <f t="shared" si="1891"/>
        <v>0</v>
      </c>
      <c r="EG263" s="166">
        <f t="shared" si="1891"/>
        <v>0</v>
      </c>
      <c r="EH263" s="166">
        <f t="shared" si="1891"/>
        <v>0</v>
      </c>
      <c r="EI263" s="166">
        <f t="shared" si="1891"/>
        <v>0</v>
      </c>
      <c r="EJ263" s="166">
        <f t="shared" si="1891"/>
        <v>0</v>
      </c>
      <c r="EK263" s="166">
        <f t="shared" si="1891"/>
        <v>0</v>
      </c>
      <c r="EL263" s="166">
        <f t="shared" si="1891"/>
        <v>0</v>
      </c>
      <c r="EM263" s="166">
        <f t="shared" ref="EM263:EV264" si="1892">IF(AM$10&gt;0,1,0)</f>
        <v>0</v>
      </c>
      <c r="EN263" s="166">
        <f t="shared" si="1892"/>
        <v>0</v>
      </c>
      <c r="EO263" s="166">
        <f t="shared" si="1892"/>
        <v>0</v>
      </c>
      <c r="EP263" s="166">
        <f t="shared" si="1892"/>
        <v>0</v>
      </c>
      <c r="EQ263" s="166">
        <f t="shared" si="1892"/>
        <v>0</v>
      </c>
      <c r="ER263" s="166">
        <f t="shared" si="1892"/>
        <v>0</v>
      </c>
      <c r="ES263" s="166">
        <f t="shared" si="1892"/>
        <v>0</v>
      </c>
      <c r="ET263" s="166">
        <f t="shared" si="1892"/>
        <v>0</v>
      </c>
      <c r="EU263" s="166">
        <f t="shared" si="1892"/>
        <v>0</v>
      </c>
      <c r="EV263" s="166">
        <f t="shared" si="1892"/>
        <v>0</v>
      </c>
      <c r="EW263" s="166">
        <f t="shared" ref="EW263:FF264" si="1893">IF(AW$10&gt;0,1,0)</f>
        <v>0</v>
      </c>
      <c r="EX263" s="166">
        <f t="shared" si="1893"/>
        <v>0</v>
      </c>
      <c r="EY263" s="166">
        <f t="shared" si="1893"/>
        <v>0</v>
      </c>
      <c r="EZ263" s="166">
        <f t="shared" si="1893"/>
        <v>0</v>
      </c>
      <c r="FA263" s="166">
        <f t="shared" si="1893"/>
        <v>0</v>
      </c>
      <c r="FB263" s="166">
        <f t="shared" si="1893"/>
        <v>0</v>
      </c>
      <c r="FC263" s="166">
        <f t="shared" si="1893"/>
        <v>0</v>
      </c>
      <c r="FD263" s="166">
        <f t="shared" si="1893"/>
        <v>0</v>
      </c>
      <c r="FE263" s="166">
        <f t="shared" si="1893"/>
        <v>0</v>
      </c>
      <c r="FF263" s="166">
        <f t="shared" si="1893"/>
        <v>0</v>
      </c>
      <c r="FH263" s="166">
        <f>IF(AND(S263&lt;&gt;"",DS263=1),1,0)</f>
        <v>0</v>
      </c>
      <c r="FI263" s="166">
        <f t="shared" ref="FI263:FX264" si="1894">IF(AND(T263&lt;&gt;"",DT263=1),1,0)</f>
        <v>0</v>
      </c>
      <c r="FJ263" s="166">
        <f t="shared" si="1894"/>
        <v>0</v>
      </c>
      <c r="FK263" s="166">
        <f t="shared" si="1894"/>
        <v>0</v>
      </c>
      <c r="FL263" s="166">
        <f t="shared" si="1894"/>
        <v>0</v>
      </c>
      <c r="FM263" s="166">
        <f t="shared" si="1894"/>
        <v>0</v>
      </c>
      <c r="FN263" s="166">
        <f t="shared" si="1894"/>
        <v>0</v>
      </c>
      <c r="FO263" s="166">
        <f t="shared" si="1894"/>
        <v>0</v>
      </c>
      <c r="FP263" s="166">
        <f t="shared" si="1894"/>
        <v>0</v>
      </c>
      <c r="FQ263" s="166">
        <f t="shared" si="1894"/>
        <v>0</v>
      </c>
      <c r="FR263" s="166">
        <f t="shared" si="1894"/>
        <v>0</v>
      </c>
      <c r="FS263" s="166">
        <f t="shared" si="1894"/>
        <v>0</v>
      </c>
      <c r="FT263" s="166">
        <f t="shared" si="1894"/>
        <v>0</v>
      </c>
      <c r="FU263" s="166">
        <f t="shared" si="1894"/>
        <v>0</v>
      </c>
      <c r="FV263" s="166">
        <f t="shared" si="1894"/>
        <v>0</v>
      </c>
      <c r="FW263" s="166">
        <f t="shared" si="1894"/>
        <v>0</v>
      </c>
      <c r="FX263" s="166">
        <f t="shared" si="1894"/>
        <v>0</v>
      </c>
      <c r="FY263" s="166">
        <f t="shared" ref="FY263:FY264" si="1895">IF(AND(AJ263&lt;&gt;"",EJ263=1),1,0)</f>
        <v>0</v>
      </c>
      <c r="FZ263" s="166">
        <f t="shared" ref="FZ263:FZ264" si="1896">IF(AND(AK263&lt;&gt;"",EK263=1),1,0)</f>
        <v>0</v>
      </c>
      <c r="GA263" s="166">
        <f t="shared" ref="GA263:GA264" si="1897">IF(AND(AL263&lt;&gt;"",EL263=1),1,0)</f>
        <v>0</v>
      </c>
      <c r="GB263" s="166">
        <f t="shared" ref="GB263:GB264" si="1898">IF(AND(AM263&lt;&gt;"",EM263=1),1,0)</f>
        <v>0</v>
      </c>
      <c r="GC263" s="166">
        <f t="shared" ref="GC263:GC264" si="1899">IF(AND(AN263&lt;&gt;"",EN263=1),1,0)</f>
        <v>0</v>
      </c>
      <c r="GD263" s="166">
        <f t="shared" ref="GD263:GD264" si="1900">IF(AND(AO263&lt;&gt;"",EO263=1),1,0)</f>
        <v>0</v>
      </c>
      <c r="GE263" s="166">
        <f t="shared" ref="GE263:GE264" si="1901">IF(AND(AP263&lt;&gt;"",EP263=1),1,0)</f>
        <v>0</v>
      </c>
      <c r="GF263" s="166">
        <f t="shared" ref="GF263:GF264" si="1902">IF(AND(AQ263&lt;&gt;"",EQ263=1),1,0)</f>
        <v>0</v>
      </c>
      <c r="GG263" s="166">
        <f t="shared" ref="GG263:GG264" si="1903">IF(AND(AR263&lt;&gt;"",ER263=1),1,0)</f>
        <v>0</v>
      </c>
      <c r="GH263" s="166">
        <f t="shared" ref="GH263:GH264" si="1904">IF(AND(AS263&lt;&gt;"",ES263=1),1,0)</f>
        <v>0</v>
      </c>
      <c r="GI263" s="166">
        <f t="shared" ref="GI263:GI264" si="1905">IF(AND(AT263&lt;&gt;"",ET263=1),1,0)</f>
        <v>0</v>
      </c>
      <c r="GJ263" s="166">
        <f t="shared" ref="GJ263:GJ264" si="1906">IF(AND(AU263&lt;&gt;"",EU263=1),1,0)</f>
        <v>0</v>
      </c>
      <c r="GK263" s="166">
        <f t="shared" ref="GK263:GK264" si="1907">IF(AND(AV263&lt;&gt;"",EV263=1),1,0)</f>
        <v>0</v>
      </c>
      <c r="GL263" s="166">
        <f t="shared" ref="GL263:GL264" si="1908">IF(AND(AW263&lt;&gt;"",EW263=1),1,0)</f>
        <v>0</v>
      </c>
      <c r="GM263" s="166">
        <f t="shared" ref="GM263:GM264" si="1909">IF(AND(AX263&lt;&gt;"",EX263=1),1,0)</f>
        <v>0</v>
      </c>
      <c r="GN263" s="166">
        <f t="shared" ref="GN263:GN264" si="1910">IF(AND(AY263&lt;&gt;"",EY263=1),1,0)</f>
        <v>0</v>
      </c>
      <c r="GO263" s="166">
        <f t="shared" ref="GO263:GO264" si="1911">IF(AND(AZ263&lt;&gt;"",EZ263=1),1,0)</f>
        <v>0</v>
      </c>
      <c r="GP263" s="166">
        <f t="shared" ref="GP263:GP264" si="1912">IF(AND(BA263&lt;&gt;"",FA263=1),1,0)</f>
        <v>0</v>
      </c>
      <c r="GQ263" s="166">
        <f t="shared" ref="GQ263:GQ264" si="1913">IF(AND(BB263&lt;&gt;"",FB263=1),1,0)</f>
        <v>0</v>
      </c>
      <c r="GR263" s="166">
        <f t="shared" ref="GR263:GR264" si="1914">IF(AND(BC263&lt;&gt;"",FC263=1),1,0)</f>
        <v>0</v>
      </c>
      <c r="GS263" s="166">
        <f t="shared" ref="GS263:GS264" si="1915">IF(AND(BD263&lt;&gt;"",FD263=1),1,0)</f>
        <v>0</v>
      </c>
      <c r="GT263" s="166">
        <f t="shared" ref="GT263:GT264" si="1916">IF(AND(BE263&lt;&gt;"",FE263=1),1,0)</f>
        <v>0</v>
      </c>
      <c r="GU263" s="166">
        <f t="shared" ref="GU263:GU264" si="1917">IF(AND(BF263&lt;&gt;"",FF263=1),1,0)</f>
        <v>0</v>
      </c>
      <c r="GW263" s="166">
        <f t="shared" ref="GW263:IC264" si="1918">IF(AND(FH263=1,DS263=1,CD263=0),1,0)</f>
        <v>0</v>
      </c>
      <c r="GX263" s="166">
        <f t="shared" si="1918"/>
        <v>0</v>
      </c>
      <c r="GY263" s="166">
        <f t="shared" si="1918"/>
        <v>0</v>
      </c>
      <c r="GZ263" s="166">
        <f t="shared" si="1918"/>
        <v>0</v>
      </c>
      <c r="HA263" s="166">
        <f t="shared" si="1918"/>
        <v>0</v>
      </c>
      <c r="HB263" s="166">
        <f t="shared" si="1918"/>
        <v>0</v>
      </c>
      <c r="HC263" s="166">
        <f t="shared" si="1918"/>
        <v>0</v>
      </c>
      <c r="HD263" s="166">
        <f t="shared" si="1918"/>
        <v>0</v>
      </c>
      <c r="HE263" s="166">
        <f t="shared" si="1918"/>
        <v>0</v>
      </c>
      <c r="HF263" s="166">
        <f t="shared" si="1918"/>
        <v>0</v>
      </c>
      <c r="HG263" s="166">
        <f t="shared" si="1918"/>
        <v>0</v>
      </c>
      <c r="HH263" s="166">
        <f t="shared" si="1918"/>
        <v>0</v>
      </c>
      <c r="HI263" s="166">
        <f t="shared" si="1918"/>
        <v>0</v>
      </c>
      <c r="HJ263" s="166">
        <f t="shared" si="1918"/>
        <v>0</v>
      </c>
      <c r="HK263" s="166">
        <f t="shared" si="1918"/>
        <v>0</v>
      </c>
      <c r="HL263" s="166">
        <f t="shared" si="1918"/>
        <v>0</v>
      </c>
      <c r="HM263" s="166">
        <f t="shared" si="1918"/>
        <v>0</v>
      </c>
      <c r="HN263" s="166">
        <f t="shared" si="1918"/>
        <v>0</v>
      </c>
      <c r="HO263" s="166">
        <f t="shared" si="1918"/>
        <v>0</v>
      </c>
      <c r="HP263" s="166">
        <f t="shared" si="1918"/>
        <v>0</v>
      </c>
      <c r="HQ263" s="166">
        <f t="shared" si="1918"/>
        <v>0</v>
      </c>
      <c r="HR263" s="166">
        <f t="shared" si="1918"/>
        <v>0</v>
      </c>
      <c r="HS263" s="166">
        <f t="shared" si="1918"/>
        <v>0</v>
      </c>
      <c r="HT263" s="166">
        <f t="shared" si="1918"/>
        <v>0</v>
      </c>
      <c r="HU263" s="166">
        <f t="shared" si="1918"/>
        <v>0</v>
      </c>
      <c r="HV263" s="166">
        <f t="shared" si="1918"/>
        <v>0</v>
      </c>
      <c r="HW263" s="166">
        <f t="shared" si="1918"/>
        <v>0</v>
      </c>
      <c r="HX263" s="166">
        <f t="shared" si="1918"/>
        <v>0</v>
      </c>
      <c r="HY263" s="166">
        <f t="shared" si="1918"/>
        <v>0</v>
      </c>
      <c r="HZ263" s="166">
        <f t="shared" si="1918"/>
        <v>0</v>
      </c>
      <c r="IA263" s="166">
        <f t="shared" si="1918"/>
        <v>0</v>
      </c>
      <c r="IB263" s="166">
        <f t="shared" si="1918"/>
        <v>0</v>
      </c>
      <c r="IC263" s="166">
        <f t="shared" si="1918"/>
        <v>0</v>
      </c>
      <c r="ID263" s="166">
        <f t="shared" ref="ID263:ID264" si="1919">IF(AND(GO263=1,EZ263=1,DK263=0),1,0)</f>
        <v>0</v>
      </c>
      <c r="IE263" s="166">
        <f t="shared" ref="IE263:IE264" si="1920">IF(AND(GP263=1,FA263=1,DL263=0),1,0)</f>
        <v>0</v>
      </c>
      <c r="IF263" s="166">
        <f t="shared" ref="IF263:IF264" si="1921">IF(AND(GQ263=1,FB263=1,DM263=0),1,0)</f>
        <v>0</v>
      </c>
      <c r="IG263" s="166">
        <f t="shared" ref="IG263:IG264" si="1922">IF(AND(GR263=1,FC263=1,DN263=0),1,0)</f>
        <v>0</v>
      </c>
      <c r="IH263" s="166">
        <f t="shared" ref="IH263:IH264" si="1923">IF(AND(GS263=1,FD263=1,DO263=0),1,0)</f>
        <v>0</v>
      </c>
      <c r="II263" s="166">
        <f t="shared" ref="II263:II264" si="1924">IF(AND(GT263=1,FE263=1,DP263=0),1,0)</f>
        <v>0</v>
      </c>
      <c r="IJ263" s="166">
        <f t="shared" ref="IJ263:IJ264" si="1925">IF(AND(GU263=1,FF263=1,DQ263=0),1,0)</f>
        <v>0</v>
      </c>
      <c r="IL263" s="166">
        <f t="shared" ref="IL263:IU264" si="1926">IF(GW263=1,1,0)</f>
        <v>0</v>
      </c>
      <c r="IM263" s="166">
        <f t="shared" si="1926"/>
        <v>0</v>
      </c>
      <c r="IN263" s="166">
        <f t="shared" si="1926"/>
        <v>0</v>
      </c>
      <c r="IO263" s="166">
        <f t="shared" si="1926"/>
        <v>0</v>
      </c>
      <c r="IP263" s="166">
        <f t="shared" si="1926"/>
        <v>0</v>
      </c>
      <c r="IQ263" s="166">
        <f t="shared" si="1926"/>
        <v>0</v>
      </c>
      <c r="IR263" s="166">
        <f t="shared" si="1926"/>
        <v>0</v>
      </c>
      <c r="IS263" s="166">
        <f t="shared" si="1926"/>
        <v>0</v>
      </c>
      <c r="IT263" s="166">
        <f t="shared" si="1926"/>
        <v>0</v>
      </c>
      <c r="IU263" s="166">
        <f t="shared" si="1926"/>
        <v>0</v>
      </c>
      <c r="IV263" s="166">
        <f t="shared" ref="IV263:JE264" si="1927">IF(HG263=1,1,0)</f>
        <v>0</v>
      </c>
      <c r="IW263" s="166">
        <f t="shared" si="1927"/>
        <v>0</v>
      </c>
      <c r="IX263" s="166">
        <f t="shared" si="1927"/>
        <v>0</v>
      </c>
      <c r="IY263" s="166">
        <f t="shared" si="1927"/>
        <v>0</v>
      </c>
      <c r="IZ263" s="166">
        <f t="shared" si="1927"/>
        <v>0</v>
      </c>
      <c r="JA263" s="166">
        <f t="shared" si="1927"/>
        <v>0</v>
      </c>
      <c r="JB263" s="166">
        <f t="shared" si="1927"/>
        <v>0</v>
      </c>
      <c r="JC263" s="166">
        <f t="shared" si="1927"/>
        <v>0</v>
      </c>
      <c r="JD263" s="166">
        <f t="shared" si="1927"/>
        <v>0</v>
      </c>
      <c r="JE263" s="166">
        <f t="shared" si="1927"/>
        <v>0</v>
      </c>
      <c r="JF263" s="166">
        <f t="shared" ref="JF263:JO264" si="1928">IF(HQ263=1,1,0)</f>
        <v>0</v>
      </c>
      <c r="JG263" s="166">
        <f t="shared" si="1928"/>
        <v>0</v>
      </c>
      <c r="JH263" s="166">
        <f t="shared" si="1928"/>
        <v>0</v>
      </c>
      <c r="JI263" s="166">
        <f t="shared" si="1928"/>
        <v>0</v>
      </c>
      <c r="JJ263" s="166">
        <f t="shared" si="1928"/>
        <v>0</v>
      </c>
      <c r="JK263" s="166">
        <f t="shared" si="1928"/>
        <v>0</v>
      </c>
      <c r="JL263" s="166">
        <f t="shared" si="1928"/>
        <v>0</v>
      </c>
      <c r="JM263" s="166">
        <f t="shared" si="1928"/>
        <v>0</v>
      </c>
      <c r="JN263" s="166">
        <f t="shared" si="1928"/>
        <v>0</v>
      </c>
      <c r="JO263" s="166">
        <f t="shared" si="1928"/>
        <v>0</v>
      </c>
      <c r="JP263" s="166">
        <f t="shared" ref="JP263:JY264" si="1929">IF(IA263=1,1,0)</f>
        <v>0</v>
      </c>
      <c r="JQ263" s="166">
        <f t="shared" si="1929"/>
        <v>0</v>
      </c>
      <c r="JR263" s="166">
        <f t="shared" si="1929"/>
        <v>0</v>
      </c>
      <c r="JS263" s="166">
        <f t="shared" si="1929"/>
        <v>0</v>
      </c>
      <c r="JT263" s="166">
        <f t="shared" si="1929"/>
        <v>0</v>
      </c>
      <c r="JU263" s="166">
        <f t="shared" si="1929"/>
        <v>0</v>
      </c>
      <c r="JV263" s="166">
        <f t="shared" si="1929"/>
        <v>0</v>
      </c>
      <c r="JW263" s="166">
        <f t="shared" si="1929"/>
        <v>0</v>
      </c>
      <c r="JX263" s="166">
        <f t="shared" si="1929"/>
        <v>0</v>
      </c>
      <c r="JY263" s="166">
        <f t="shared" si="1929"/>
        <v>0</v>
      </c>
      <c r="JZ263" s="167" t="str">
        <f>IF(MAX(IL263:JY263)=1,CONCATENATE("If no, no record of housing assistance payments."),"")</f>
        <v/>
      </c>
    </row>
    <row r="264" spans="1:286" ht="12.95" customHeight="1" x14ac:dyDescent="0.25">
      <c r="A264" s="284" t="s">
        <v>272</v>
      </c>
      <c r="B264" s="284"/>
      <c r="C264" s="284"/>
      <c r="D264" s="284"/>
      <c r="E264" s="284"/>
      <c r="F264" s="284"/>
      <c r="G264" s="284"/>
      <c r="H264" s="284"/>
      <c r="I264" s="284"/>
      <c r="J264" s="284"/>
      <c r="K264" s="284"/>
      <c r="L264" s="284"/>
      <c r="M264" s="284"/>
      <c r="N264" s="284"/>
      <c r="O264" s="284"/>
      <c r="P264" s="284"/>
      <c r="Q264" s="284"/>
      <c r="R264" s="154" t="str">
        <f>BZ264</f>
        <v/>
      </c>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298"/>
      <c r="BH264" s="299"/>
      <c r="BI264" s="299"/>
      <c r="BJ264" s="299"/>
      <c r="BK264" s="299"/>
      <c r="BL264" s="299"/>
      <c r="BM264" s="299"/>
      <c r="BN264" s="299"/>
      <c r="BO264" s="299"/>
      <c r="BP264" s="299"/>
      <c r="BQ264" s="299"/>
      <c r="BR264" s="299"/>
      <c r="BS264" s="299"/>
      <c r="BT264" s="299"/>
      <c r="BU264" s="299"/>
      <c r="BV264" s="299"/>
      <c r="BW264" s="300"/>
      <c r="BY264" s="150"/>
      <c r="BZ264" s="158" t="str">
        <f>IF(CB264&gt;0,CA264/CB264,"")</f>
        <v/>
      </c>
      <c r="CA264" s="166">
        <f>SUM(CD264:DQ264)</f>
        <v>0</v>
      </c>
      <c r="CB264" s="166">
        <f>SUM(DS264:FF264)</f>
        <v>0</v>
      </c>
      <c r="CD264" s="166">
        <f t="shared" si="1886"/>
        <v>0</v>
      </c>
      <c r="CE264" s="166">
        <f t="shared" si="1886"/>
        <v>0</v>
      </c>
      <c r="CF264" s="166">
        <f t="shared" si="1886"/>
        <v>0</v>
      </c>
      <c r="CG264" s="166">
        <f t="shared" si="1886"/>
        <v>0</v>
      </c>
      <c r="CH264" s="166">
        <f t="shared" si="1886"/>
        <v>0</v>
      </c>
      <c r="CI264" s="166">
        <f t="shared" si="1886"/>
        <v>0</v>
      </c>
      <c r="CJ264" s="166">
        <f t="shared" si="1886"/>
        <v>0</v>
      </c>
      <c r="CK264" s="166">
        <f t="shared" si="1886"/>
        <v>0</v>
      </c>
      <c r="CL264" s="166">
        <f t="shared" si="1886"/>
        <v>0</v>
      </c>
      <c r="CM264" s="166">
        <f t="shared" si="1886"/>
        <v>0</v>
      </c>
      <c r="CN264" s="166">
        <f t="shared" si="1887"/>
        <v>0</v>
      </c>
      <c r="CO264" s="166">
        <f t="shared" si="1887"/>
        <v>0</v>
      </c>
      <c r="CP264" s="166">
        <f t="shared" si="1887"/>
        <v>0</v>
      </c>
      <c r="CQ264" s="166">
        <f t="shared" si="1887"/>
        <v>0</v>
      </c>
      <c r="CR264" s="166">
        <f t="shared" si="1887"/>
        <v>0</v>
      </c>
      <c r="CS264" s="166">
        <f t="shared" si="1887"/>
        <v>0</v>
      </c>
      <c r="CT264" s="166">
        <f t="shared" si="1887"/>
        <v>0</v>
      </c>
      <c r="CU264" s="166">
        <f t="shared" si="1887"/>
        <v>0</v>
      </c>
      <c r="CV264" s="166">
        <f t="shared" si="1887"/>
        <v>0</v>
      </c>
      <c r="CW264" s="166">
        <f t="shared" si="1887"/>
        <v>0</v>
      </c>
      <c r="CX264" s="166">
        <f t="shared" si="1888"/>
        <v>0</v>
      </c>
      <c r="CY264" s="166">
        <f t="shared" si="1888"/>
        <v>0</v>
      </c>
      <c r="CZ264" s="166">
        <f t="shared" si="1888"/>
        <v>0</v>
      </c>
      <c r="DA264" s="166">
        <f t="shared" si="1888"/>
        <v>0</v>
      </c>
      <c r="DB264" s="166">
        <f t="shared" si="1888"/>
        <v>0</v>
      </c>
      <c r="DC264" s="166">
        <f t="shared" si="1888"/>
        <v>0</v>
      </c>
      <c r="DD264" s="166">
        <f t="shared" si="1888"/>
        <v>0</v>
      </c>
      <c r="DE264" s="166">
        <f t="shared" si="1888"/>
        <v>0</v>
      </c>
      <c r="DF264" s="166">
        <f t="shared" si="1888"/>
        <v>0</v>
      </c>
      <c r="DG264" s="166">
        <f t="shared" si="1888"/>
        <v>0</v>
      </c>
      <c r="DH264" s="166">
        <f t="shared" si="1889"/>
        <v>0</v>
      </c>
      <c r="DI264" s="166">
        <f t="shared" si="1889"/>
        <v>0</v>
      </c>
      <c r="DJ264" s="166">
        <f t="shared" si="1889"/>
        <v>0</v>
      </c>
      <c r="DK264" s="166">
        <f t="shared" si="1889"/>
        <v>0</v>
      </c>
      <c r="DL264" s="166">
        <f t="shared" si="1889"/>
        <v>0</v>
      </c>
      <c r="DM264" s="166">
        <f t="shared" si="1889"/>
        <v>0</v>
      </c>
      <c r="DN264" s="166">
        <f t="shared" si="1889"/>
        <v>0</v>
      </c>
      <c r="DO264" s="166">
        <f t="shared" si="1889"/>
        <v>0</v>
      </c>
      <c r="DP264" s="166">
        <f t="shared" si="1889"/>
        <v>0</v>
      </c>
      <c r="DQ264" s="166">
        <f t="shared" si="1889"/>
        <v>0</v>
      </c>
      <c r="DS264" s="166">
        <f t="shared" si="1890"/>
        <v>0</v>
      </c>
      <c r="DT264" s="166">
        <f t="shared" si="1890"/>
        <v>0</v>
      </c>
      <c r="DU264" s="166">
        <f t="shared" si="1890"/>
        <v>0</v>
      </c>
      <c r="DV264" s="166">
        <f t="shared" si="1890"/>
        <v>0</v>
      </c>
      <c r="DW264" s="166">
        <f t="shared" si="1890"/>
        <v>0</v>
      </c>
      <c r="DX264" s="166">
        <f t="shared" si="1890"/>
        <v>0</v>
      </c>
      <c r="DY264" s="166">
        <f t="shared" si="1890"/>
        <v>0</v>
      </c>
      <c r="DZ264" s="166">
        <f t="shared" si="1890"/>
        <v>0</v>
      </c>
      <c r="EA264" s="166">
        <f t="shared" si="1890"/>
        <v>0</v>
      </c>
      <c r="EB264" s="166">
        <f t="shared" si="1890"/>
        <v>0</v>
      </c>
      <c r="EC264" s="166">
        <f t="shared" si="1891"/>
        <v>0</v>
      </c>
      <c r="ED264" s="166">
        <f t="shared" si="1891"/>
        <v>0</v>
      </c>
      <c r="EE264" s="166">
        <f t="shared" si="1891"/>
        <v>0</v>
      </c>
      <c r="EF264" s="166">
        <f t="shared" si="1891"/>
        <v>0</v>
      </c>
      <c r="EG264" s="166">
        <f t="shared" si="1891"/>
        <v>0</v>
      </c>
      <c r="EH264" s="166">
        <f t="shared" si="1891"/>
        <v>0</v>
      </c>
      <c r="EI264" s="166">
        <f t="shared" si="1891"/>
        <v>0</v>
      </c>
      <c r="EJ264" s="166">
        <f t="shared" si="1891"/>
        <v>0</v>
      </c>
      <c r="EK264" s="166">
        <f t="shared" si="1891"/>
        <v>0</v>
      </c>
      <c r="EL264" s="166">
        <f t="shared" si="1891"/>
        <v>0</v>
      </c>
      <c r="EM264" s="166">
        <f t="shared" si="1892"/>
        <v>0</v>
      </c>
      <c r="EN264" s="166">
        <f t="shared" si="1892"/>
        <v>0</v>
      </c>
      <c r="EO264" s="166">
        <f t="shared" si="1892"/>
        <v>0</v>
      </c>
      <c r="EP264" s="166">
        <f t="shared" si="1892"/>
        <v>0</v>
      </c>
      <c r="EQ264" s="166">
        <f t="shared" si="1892"/>
        <v>0</v>
      </c>
      <c r="ER264" s="166">
        <f t="shared" si="1892"/>
        <v>0</v>
      </c>
      <c r="ES264" s="166">
        <f t="shared" si="1892"/>
        <v>0</v>
      </c>
      <c r="ET264" s="166">
        <f t="shared" si="1892"/>
        <v>0</v>
      </c>
      <c r="EU264" s="166">
        <f t="shared" si="1892"/>
        <v>0</v>
      </c>
      <c r="EV264" s="166">
        <f t="shared" si="1892"/>
        <v>0</v>
      </c>
      <c r="EW264" s="166">
        <f t="shared" si="1893"/>
        <v>0</v>
      </c>
      <c r="EX264" s="166">
        <f t="shared" si="1893"/>
        <v>0</v>
      </c>
      <c r="EY264" s="166">
        <f t="shared" si="1893"/>
        <v>0</v>
      </c>
      <c r="EZ264" s="166">
        <f t="shared" si="1893"/>
        <v>0</v>
      </c>
      <c r="FA264" s="166">
        <f t="shared" si="1893"/>
        <v>0</v>
      </c>
      <c r="FB264" s="166">
        <f t="shared" si="1893"/>
        <v>0</v>
      </c>
      <c r="FC264" s="166">
        <f t="shared" si="1893"/>
        <v>0</v>
      </c>
      <c r="FD264" s="166">
        <f t="shared" si="1893"/>
        <v>0</v>
      </c>
      <c r="FE264" s="166">
        <f t="shared" si="1893"/>
        <v>0</v>
      </c>
      <c r="FF264" s="166">
        <f t="shared" si="1893"/>
        <v>0</v>
      </c>
      <c r="FH264" s="166">
        <f>IF(AND(S264&lt;&gt;"",DS264=1),1,0)</f>
        <v>0</v>
      </c>
      <c r="FI264" s="166">
        <f t="shared" si="1894"/>
        <v>0</v>
      </c>
      <c r="FJ264" s="166">
        <f t="shared" si="1894"/>
        <v>0</v>
      </c>
      <c r="FK264" s="166">
        <f t="shared" si="1894"/>
        <v>0</v>
      </c>
      <c r="FL264" s="166">
        <f t="shared" si="1894"/>
        <v>0</v>
      </c>
      <c r="FM264" s="166">
        <f t="shared" si="1894"/>
        <v>0</v>
      </c>
      <c r="FN264" s="166">
        <f t="shared" si="1894"/>
        <v>0</v>
      </c>
      <c r="FO264" s="166">
        <f t="shared" si="1894"/>
        <v>0</v>
      </c>
      <c r="FP264" s="166">
        <f t="shared" si="1894"/>
        <v>0</v>
      </c>
      <c r="FQ264" s="166">
        <f t="shared" si="1894"/>
        <v>0</v>
      </c>
      <c r="FR264" s="166">
        <f t="shared" si="1894"/>
        <v>0</v>
      </c>
      <c r="FS264" s="166">
        <f t="shared" si="1894"/>
        <v>0</v>
      </c>
      <c r="FT264" s="166">
        <f t="shared" si="1894"/>
        <v>0</v>
      </c>
      <c r="FU264" s="166">
        <f t="shared" si="1894"/>
        <v>0</v>
      </c>
      <c r="FV264" s="166">
        <f t="shared" si="1894"/>
        <v>0</v>
      </c>
      <c r="FW264" s="166">
        <f t="shared" si="1894"/>
        <v>0</v>
      </c>
      <c r="FX264" s="166">
        <f t="shared" si="1894"/>
        <v>0</v>
      </c>
      <c r="FY264" s="166">
        <f t="shared" si="1895"/>
        <v>0</v>
      </c>
      <c r="FZ264" s="166">
        <f t="shared" si="1896"/>
        <v>0</v>
      </c>
      <c r="GA264" s="166">
        <f t="shared" si="1897"/>
        <v>0</v>
      </c>
      <c r="GB264" s="166">
        <f t="shared" si="1898"/>
        <v>0</v>
      </c>
      <c r="GC264" s="166">
        <f t="shared" si="1899"/>
        <v>0</v>
      </c>
      <c r="GD264" s="166">
        <f t="shared" si="1900"/>
        <v>0</v>
      </c>
      <c r="GE264" s="166">
        <f t="shared" si="1901"/>
        <v>0</v>
      </c>
      <c r="GF264" s="166">
        <f t="shared" si="1902"/>
        <v>0</v>
      </c>
      <c r="GG264" s="166">
        <f t="shared" si="1903"/>
        <v>0</v>
      </c>
      <c r="GH264" s="166">
        <f t="shared" si="1904"/>
        <v>0</v>
      </c>
      <c r="GI264" s="166">
        <f t="shared" si="1905"/>
        <v>0</v>
      </c>
      <c r="GJ264" s="166">
        <f t="shared" si="1906"/>
        <v>0</v>
      </c>
      <c r="GK264" s="166">
        <f t="shared" si="1907"/>
        <v>0</v>
      </c>
      <c r="GL264" s="166">
        <f t="shared" si="1908"/>
        <v>0</v>
      </c>
      <c r="GM264" s="166">
        <f t="shared" si="1909"/>
        <v>0</v>
      </c>
      <c r="GN264" s="166">
        <f t="shared" si="1910"/>
        <v>0</v>
      </c>
      <c r="GO264" s="166">
        <f t="shared" si="1911"/>
        <v>0</v>
      </c>
      <c r="GP264" s="166">
        <f t="shared" si="1912"/>
        <v>0</v>
      </c>
      <c r="GQ264" s="166">
        <f t="shared" si="1913"/>
        <v>0</v>
      </c>
      <c r="GR264" s="166">
        <f t="shared" si="1914"/>
        <v>0</v>
      </c>
      <c r="GS264" s="166">
        <f t="shared" si="1915"/>
        <v>0</v>
      </c>
      <c r="GT264" s="166">
        <f t="shared" si="1916"/>
        <v>0</v>
      </c>
      <c r="GU264" s="166">
        <f t="shared" si="1917"/>
        <v>0</v>
      </c>
      <c r="GW264" s="166">
        <f t="shared" si="1918"/>
        <v>0</v>
      </c>
      <c r="GX264" s="166">
        <f t="shared" si="1918"/>
        <v>0</v>
      </c>
      <c r="GY264" s="166">
        <f t="shared" si="1918"/>
        <v>0</v>
      </c>
      <c r="GZ264" s="166">
        <f t="shared" si="1918"/>
        <v>0</v>
      </c>
      <c r="HA264" s="166">
        <f t="shared" si="1918"/>
        <v>0</v>
      </c>
      <c r="HB264" s="166">
        <f t="shared" si="1918"/>
        <v>0</v>
      </c>
      <c r="HC264" s="166">
        <f t="shared" si="1918"/>
        <v>0</v>
      </c>
      <c r="HD264" s="166">
        <f t="shared" si="1918"/>
        <v>0</v>
      </c>
      <c r="HE264" s="166">
        <f t="shared" si="1918"/>
        <v>0</v>
      </c>
      <c r="HF264" s="166">
        <f t="shared" si="1918"/>
        <v>0</v>
      </c>
      <c r="HG264" s="166">
        <f t="shared" si="1918"/>
        <v>0</v>
      </c>
      <c r="HH264" s="166">
        <f t="shared" si="1918"/>
        <v>0</v>
      </c>
      <c r="HI264" s="166">
        <f t="shared" si="1918"/>
        <v>0</v>
      </c>
      <c r="HJ264" s="166">
        <f t="shared" si="1918"/>
        <v>0</v>
      </c>
      <c r="HK264" s="166">
        <f t="shared" si="1918"/>
        <v>0</v>
      </c>
      <c r="HL264" s="166">
        <f t="shared" si="1918"/>
        <v>0</v>
      </c>
      <c r="HM264" s="166">
        <f t="shared" si="1918"/>
        <v>0</v>
      </c>
      <c r="HN264" s="166">
        <f t="shared" si="1918"/>
        <v>0</v>
      </c>
      <c r="HO264" s="166">
        <f t="shared" si="1918"/>
        <v>0</v>
      </c>
      <c r="HP264" s="166">
        <f t="shared" si="1918"/>
        <v>0</v>
      </c>
      <c r="HQ264" s="166">
        <f t="shared" si="1918"/>
        <v>0</v>
      </c>
      <c r="HR264" s="166">
        <f t="shared" si="1918"/>
        <v>0</v>
      </c>
      <c r="HS264" s="166">
        <f t="shared" si="1918"/>
        <v>0</v>
      </c>
      <c r="HT264" s="166">
        <f t="shared" si="1918"/>
        <v>0</v>
      </c>
      <c r="HU264" s="166">
        <f t="shared" si="1918"/>
        <v>0</v>
      </c>
      <c r="HV264" s="166">
        <f t="shared" si="1918"/>
        <v>0</v>
      </c>
      <c r="HW264" s="166">
        <f t="shared" si="1918"/>
        <v>0</v>
      </c>
      <c r="HX264" s="166">
        <f t="shared" si="1918"/>
        <v>0</v>
      </c>
      <c r="HY264" s="166">
        <f t="shared" si="1918"/>
        <v>0</v>
      </c>
      <c r="HZ264" s="166">
        <f t="shared" si="1918"/>
        <v>0</v>
      </c>
      <c r="IA264" s="166">
        <f t="shared" si="1918"/>
        <v>0</v>
      </c>
      <c r="IB264" s="166">
        <f t="shared" si="1918"/>
        <v>0</v>
      </c>
      <c r="IC264" s="166">
        <f t="shared" si="1918"/>
        <v>0</v>
      </c>
      <c r="ID264" s="166">
        <f t="shared" si="1919"/>
        <v>0</v>
      </c>
      <c r="IE264" s="166">
        <f t="shared" si="1920"/>
        <v>0</v>
      </c>
      <c r="IF264" s="166">
        <f t="shared" si="1921"/>
        <v>0</v>
      </c>
      <c r="IG264" s="166">
        <f t="shared" si="1922"/>
        <v>0</v>
      </c>
      <c r="IH264" s="166">
        <f t="shared" si="1923"/>
        <v>0</v>
      </c>
      <c r="II264" s="166">
        <f t="shared" si="1924"/>
        <v>0</v>
      </c>
      <c r="IJ264" s="166">
        <f t="shared" si="1925"/>
        <v>0</v>
      </c>
      <c r="IL264" s="166">
        <f t="shared" si="1926"/>
        <v>0</v>
      </c>
      <c r="IM264" s="166">
        <f t="shared" si="1926"/>
        <v>0</v>
      </c>
      <c r="IN264" s="166">
        <f t="shared" si="1926"/>
        <v>0</v>
      </c>
      <c r="IO264" s="166">
        <f t="shared" si="1926"/>
        <v>0</v>
      </c>
      <c r="IP264" s="166">
        <f t="shared" si="1926"/>
        <v>0</v>
      </c>
      <c r="IQ264" s="166">
        <f t="shared" si="1926"/>
        <v>0</v>
      </c>
      <c r="IR264" s="166">
        <f t="shared" si="1926"/>
        <v>0</v>
      </c>
      <c r="IS264" s="166">
        <f t="shared" si="1926"/>
        <v>0</v>
      </c>
      <c r="IT264" s="166">
        <f t="shared" si="1926"/>
        <v>0</v>
      </c>
      <c r="IU264" s="166">
        <f t="shared" si="1926"/>
        <v>0</v>
      </c>
      <c r="IV264" s="166">
        <f t="shared" si="1927"/>
        <v>0</v>
      </c>
      <c r="IW264" s="166">
        <f t="shared" si="1927"/>
        <v>0</v>
      </c>
      <c r="IX264" s="166">
        <f t="shared" si="1927"/>
        <v>0</v>
      </c>
      <c r="IY264" s="166">
        <f t="shared" si="1927"/>
        <v>0</v>
      </c>
      <c r="IZ264" s="166">
        <f t="shared" si="1927"/>
        <v>0</v>
      </c>
      <c r="JA264" s="166">
        <f t="shared" si="1927"/>
        <v>0</v>
      </c>
      <c r="JB264" s="166">
        <f t="shared" si="1927"/>
        <v>0</v>
      </c>
      <c r="JC264" s="166">
        <f t="shared" si="1927"/>
        <v>0</v>
      </c>
      <c r="JD264" s="166">
        <f t="shared" si="1927"/>
        <v>0</v>
      </c>
      <c r="JE264" s="166">
        <f t="shared" si="1927"/>
        <v>0</v>
      </c>
      <c r="JF264" s="166">
        <f t="shared" si="1928"/>
        <v>0</v>
      </c>
      <c r="JG264" s="166">
        <f t="shared" si="1928"/>
        <v>0</v>
      </c>
      <c r="JH264" s="166">
        <f t="shared" si="1928"/>
        <v>0</v>
      </c>
      <c r="JI264" s="166">
        <f t="shared" si="1928"/>
        <v>0</v>
      </c>
      <c r="JJ264" s="166">
        <f t="shared" si="1928"/>
        <v>0</v>
      </c>
      <c r="JK264" s="166">
        <f t="shared" si="1928"/>
        <v>0</v>
      </c>
      <c r="JL264" s="166">
        <f t="shared" si="1928"/>
        <v>0</v>
      </c>
      <c r="JM264" s="166">
        <f t="shared" si="1928"/>
        <v>0</v>
      </c>
      <c r="JN264" s="166">
        <f t="shared" si="1928"/>
        <v>0</v>
      </c>
      <c r="JO264" s="166">
        <f t="shared" si="1928"/>
        <v>0</v>
      </c>
      <c r="JP264" s="166">
        <f t="shared" si="1929"/>
        <v>0</v>
      </c>
      <c r="JQ264" s="166">
        <f t="shared" si="1929"/>
        <v>0</v>
      </c>
      <c r="JR264" s="166">
        <f t="shared" si="1929"/>
        <v>0</v>
      </c>
      <c r="JS264" s="166">
        <f t="shared" si="1929"/>
        <v>0</v>
      </c>
      <c r="JT264" s="166">
        <f t="shared" si="1929"/>
        <v>0</v>
      </c>
      <c r="JU264" s="166">
        <f t="shared" si="1929"/>
        <v>0</v>
      </c>
      <c r="JV264" s="166">
        <f t="shared" si="1929"/>
        <v>0</v>
      </c>
      <c r="JW264" s="166">
        <f t="shared" si="1929"/>
        <v>0</v>
      </c>
      <c r="JX264" s="166">
        <f t="shared" si="1929"/>
        <v>0</v>
      </c>
      <c r="JY264" s="166">
        <f t="shared" si="1929"/>
        <v>0</v>
      </c>
      <c r="JZ264" s="167" t="str">
        <f>IF(MAX(IL264:JY264)=1,CONCATENATE("If no, housing assistance payments did not correspond with service forms."),"")</f>
        <v/>
      </c>
    </row>
    <row r="265" spans="1:286" ht="12.95" customHeight="1" x14ac:dyDescent="0.25">
      <c r="A265" s="318" t="s">
        <v>354</v>
      </c>
      <c r="B265" s="319" t="s">
        <v>346</v>
      </c>
      <c r="C265" s="319" t="s">
        <v>346</v>
      </c>
      <c r="D265" s="319" t="s">
        <v>346</v>
      </c>
      <c r="E265" s="319" t="s">
        <v>346</v>
      </c>
      <c r="F265" s="319" t="s">
        <v>346</v>
      </c>
      <c r="G265" s="319" t="s">
        <v>346</v>
      </c>
      <c r="H265" s="319" t="s">
        <v>346</v>
      </c>
      <c r="I265" s="319" t="s">
        <v>346</v>
      </c>
      <c r="J265" s="319" t="s">
        <v>346</v>
      </c>
      <c r="K265" s="319" t="s">
        <v>346</v>
      </c>
      <c r="L265" s="319" t="s">
        <v>346</v>
      </c>
      <c r="M265" s="319" t="s">
        <v>346</v>
      </c>
      <c r="N265" s="319" t="s">
        <v>346</v>
      </c>
      <c r="O265" s="319" t="s">
        <v>346</v>
      </c>
      <c r="P265" s="319" t="s">
        <v>346</v>
      </c>
      <c r="Q265" s="319" t="s">
        <v>346</v>
      </c>
      <c r="R265" s="320"/>
      <c r="S265" s="188" t="str">
        <f t="shared" ref="S265:BF265" si="1930">IF(DS265=0,"",IF(AND(DS265=1,IL265=1),"Yes","No"))</f>
        <v/>
      </c>
      <c r="T265" s="188" t="str">
        <f t="shared" si="1930"/>
        <v/>
      </c>
      <c r="U265" s="188" t="str">
        <f t="shared" si="1930"/>
        <v/>
      </c>
      <c r="V265" s="188" t="str">
        <f t="shared" si="1930"/>
        <v/>
      </c>
      <c r="W265" s="188" t="str">
        <f t="shared" si="1930"/>
        <v/>
      </c>
      <c r="X265" s="188" t="str">
        <f t="shared" si="1930"/>
        <v/>
      </c>
      <c r="Y265" s="188" t="str">
        <f t="shared" si="1930"/>
        <v/>
      </c>
      <c r="Z265" s="188" t="str">
        <f t="shared" si="1930"/>
        <v/>
      </c>
      <c r="AA265" s="188" t="str">
        <f t="shared" si="1930"/>
        <v/>
      </c>
      <c r="AB265" s="188" t="str">
        <f t="shared" si="1930"/>
        <v/>
      </c>
      <c r="AC265" s="188" t="str">
        <f t="shared" si="1930"/>
        <v/>
      </c>
      <c r="AD265" s="188" t="str">
        <f t="shared" si="1930"/>
        <v/>
      </c>
      <c r="AE265" s="188" t="str">
        <f t="shared" si="1930"/>
        <v/>
      </c>
      <c r="AF265" s="188" t="str">
        <f t="shared" si="1930"/>
        <v/>
      </c>
      <c r="AG265" s="188" t="str">
        <f t="shared" si="1930"/>
        <v/>
      </c>
      <c r="AH265" s="188" t="str">
        <f t="shared" si="1930"/>
        <v/>
      </c>
      <c r="AI265" s="188" t="str">
        <f t="shared" si="1930"/>
        <v/>
      </c>
      <c r="AJ265" s="188" t="str">
        <f t="shared" si="1930"/>
        <v/>
      </c>
      <c r="AK265" s="188" t="str">
        <f t="shared" si="1930"/>
        <v/>
      </c>
      <c r="AL265" s="188" t="str">
        <f t="shared" si="1930"/>
        <v/>
      </c>
      <c r="AM265" s="188" t="str">
        <f t="shared" si="1930"/>
        <v/>
      </c>
      <c r="AN265" s="188" t="str">
        <f t="shared" si="1930"/>
        <v/>
      </c>
      <c r="AO265" s="188" t="str">
        <f t="shared" si="1930"/>
        <v/>
      </c>
      <c r="AP265" s="188" t="str">
        <f t="shared" si="1930"/>
        <v/>
      </c>
      <c r="AQ265" s="188" t="str">
        <f t="shared" si="1930"/>
        <v/>
      </c>
      <c r="AR265" s="188" t="str">
        <f t="shared" si="1930"/>
        <v/>
      </c>
      <c r="AS265" s="188" t="str">
        <f t="shared" si="1930"/>
        <v/>
      </c>
      <c r="AT265" s="188" t="str">
        <f t="shared" si="1930"/>
        <v/>
      </c>
      <c r="AU265" s="188" t="str">
        <f t="shared" si="1930"/>
        <v/>
      </c>
      <c r="AV265" s="188" t="str">
        <f t="shared" si="1930"/>
        <v/>
      </c>
      <c r="AW265" s="188" t="str">
        <f t="shared" si="1930"/>
        <v/>
      </c>
      <c r="AX265" s="188" t="str">
        <f t="shared" si="1930"/>
        <v/>
      </c>
      <c r="AY265" s="188" t="str">
        <f t="shared" si="1930"/>
        <v/>
      </c>
      <c r="AZ265" s="188" t="str">
        <f t="shared" si="1930"/>
        <v/>
      </c>
      <c r="BA265" s="188" t="str">
        <f t="shared" si="1930"/>
        <v/>
      </c>
      <c r="BB265" s="188" t="str">
        <f t="shared" si="1930"/>
        <v/>
      </c>
      <c r="BC265" s="188" t="str">
        <f t="shared" si="1930"/>
        <v/>
      </c>
      <c r="BD265" s="188" t="str">
        <f t="shared" si="1930"/>
        <v/>
      </c>
      <c r="BE265" s="188" t="str">
        <f t="shared" si="1930"/>
        <v/>
      </c>
      <c r="BF265" s="188" t="str">
        <f t="shared" si="1930"/>
        <v/>
      </c>
      <c r="BG265" s="230"/>
      <c r="BH265" s="231"/>
      <c r="BI265" s="231"/>
      <c r="BJ265" s="231"/>
      <c r="BK265" s="231"/>
      <c r="BL265" s="231"/>
      <c r="BM265" s="231"/>
      <c r="BN265" s="231"/>
      <c r="BO265" s="231"/>
      <c r="BP265" s="231"/>
      <c r="BQ265" s="231"/>
      <c r="BR265" s="231"/>
      <c r="BS265" s="231"/>
      <c r="BT265" s="231"/>
      <c r="BU265" s="231"/>
      <c r="BV265" s="231"/>
      <c r="BW265" s="232"/>
      <c r="BX265" s="8"/>
      <c r="BY265" s="10"/>
      <c r="BZ265" s="159"/>
      <c r="DS265" s="166">
        <f>IF(MAX(DS263:DS264)=1,1,0)</f>
        <v>0</v>
      </c>
      <c r="DT265" s="166">
        <f t="shared" ref="DT265:FF265" si="1931">IF(MAX(DT263:DT264)=1,1,0)</f>
        <v>0</v>
      </c>
      <c r="DU265" s="166">
        <f t="shared" si="1931"/>
        <v>0</v>
      </c>
      <c r="DV265" s="166">
        <f t="shared" si="1931"/>
        <v>0</v>
      </c>
      <c r="DW265" s="166">
        <f t="shared" si="1931"/>
        <v>0</v>
      </c>
      <c r="DX265" s="166">
        <f t="shared" si="1931"/>
        <v>0</v>
      </c>
      <c r="DY265" s="166">
        <f t="shared" si="1931"/>
        <v>0</v>
      </c>
      <c r="DZ265" s="166">
        <f t="shared" si="1931"/>
        <v>0</v>
      </c>
      <c r="EA265" s="166">
        <f t="shared" si="1931"/>
        <v>0</v>
      </c>
      <c r="EB265" s="166">
        <f t="shared" si="1931"/>
        <v>0</v>
      </c>
      <c r="EC265" s="166">
        <f t="shared" si="1931"/>
        <v>0</v>
      </c>
      <c r="ED265" s="166">
        <f t="shared" si="1931"/>
        <v>0</v>
      </c>
      <c r="EE265" s="166">
        <f t="shared" si="1931"/>
        <v>0</v>
      </c>
      <c r="EF265" s="166">
        <f t="shared" si="1931"/>
        <v>0</v>
      </c>
      <c r="EG265" s="166">
        <f t="shared" si="1931"/>
        <v>0</v>
      </c>
      <c r="EH265" s="166">
        <f t="shared" si="1931"/>
        <v>0</v>
      </c>
      <c r="EI265" s="166">
        <f t="shared" si="1931"/>
        <v>0</v>
      </c>
      <c r="EJ265" s="166">
        <f t="shared" si="1931"/>
        <v>0</v>
      </c>
      <c r="EK265" s="166">
        <f t="shared" si="1931"/>
        <v>0</v>
      </c>
      <c r="EL265" s="166">
        <f t="shared" si="1931"/>
        <v>0</v>
      </c>
      <c r="EM265" s="166">
        <f t="shared" si="1931"/>
        <v>0</v>
      </c>
      <c r="EN265" s="166">
        <f t="shared" si="1931"/>
        <v>0</v>
      </c>
      <c r="EO265" s="166">
        <f t="shared" si="1931"/>
        <v>0</v>
      </c>
      <c r="EP265" s="166">
        <f t="shared" si="1931"/>
        <v>0</v>
      </c>
      <c r="EQ265" s="166">
        <f t="shared" si="1931"/>
        <v>0</v>
      </c>
      <c r="ER265" s="166">
        <f t="shared" si="1931"/>
        <v>0</v>
      </c>
      <c r="ES265" s="166">
        <f t="shared" si="1931"/>
        <v>0</v>
      </c>
      <c r="ET265" s="166">
        <f t="shared" si="1931"/>
        <v>0</v>
      </c>
      <c r="EU265" s="166">
        <f t="shared" si="1931"/>
        <v>0</v>
      </c>
      <c r="EV265" s="166">
        <f t="shared" si="1931"/>
        <v>0</v>
      </c>
      <c r="EW265" s="166">
        <f t="shared" si="1931"/>
        <v>0</v>
      </c>
      <c r="EX265" s="166">
        <f t="shared" si="1931"/>
        <v>0</v>
      </c>
      <c r="EY265" s="166">
        <f t="shared" si="1931"/>
        <v>0</v>
      </c>
      <c r="EZ265" s="166">
        <f t="shared" si="1931"/>
        <v>0</v>
      </c>
      <c r="FA265" s="166">
        <f t="shared" si="1931"/>
        <v>0</v>
      </c>
      <c r="FB265" s="166">
        <f t="shared" si="1931"/>
        <v>0</v>
      </c>
      <c r="FC265" s="166">
        <f t="shared" si="1931"/>
        <v>0</v>
      </c>
      <c r="FD265" s="166">
        <f t="shared" si="1931"/>
        <v>0</v>
      </c>
      <c r="FE265" s="166">
        <f t="shared" si="1931"/>
        <v>0</v>
      </c>
      <c r="FF265" s="166">
        <f t="shared" si="1931"/>
        <v>0</v>
      </c>
      <c r="IL265" s="166">
        <f>IF(MAX(IL263:IL264)=1,1,0)</f>
        <v>0</v>
      </c>
      <c r="IM265" s="166">
        <f t="shared" ref="IM265:JY265" si="1932">IF(MAX(IM263:IM264)=1,1,0)</f>
        <v>0</v>
      </c>
      <c r="IN265" s="166">
        <f t="shared" si="1932"/>
        <v>0</v>
      </c>
      <c r="IO265" s="166">
        <f t="shared" si="1932"/>
        <v>0</v>
      </c>
      <c r="IP265" s="166">
        <f t="shared" si="1932"/>
        <v>0</v>
      </c>
      <c r="IQ265" s="166">
        <f t="shared" si="1932"/>
        <v>0</v>
      </c>
      <c r="IR265" s="166">
        <f t="shared" si="1932"/>
        <v>0</v>
      </c>
      <c r="IS265" s="166">
        <f t="shared" si="1932"/>
        <v>0</v>
      </c>
      <c r="IT265" s="166">
        <f t="shared" si="1932"/>
        <v>0</v>
      </c>
      <c r="IU265" s="166">
        <f t="shared" si="1932"/>
        <v>0</v>
      </c>
      <c r="IV265" s="166">
        <f t="shared" si="1932"/>
        <v>0</v>
      </c>
      <c r="IW265" s="166">
        <f t="shared" si="1932"/>
        <v>0</v>
      </c>
      <c r="IX265" s="166">
        <f t="shared" si="1932"/>
        <v>0</v>
      </c>
      <c r="IY265" s="166">
        <f t="shared" si="1932"/>
        <v>0</v>
      </c>
      <c r="IZ265" s="166">
        <f t="shared" si="1932"/>
        <v>0</v>
      </c>
      <c r="JA265" s="166">
        <f t="shared" si="1932"/>
        <v>0</v>
      </c>
      <c r="JB265" s="166">
        <f t="shared" si="1932"/>
        <v>0</v>
      </c>
      <c r="JC265" s="166">
        <f t="shared" si="1932"/>
        <v>0</v>
      </c>
      <c r="JD265" s="166">
        <f t="shared" si="1932"/>
        <v>0</v>
      </c>
      <c r="JE265" s="166">
        <f t="shared" si="1932"/>
        <v>0</v>
      </c>
      <c r="JF265" s="166">
        <f t="shared" si="1932"/>
        <v>0</v>
      </c>
      <c r="JG265" s="166">
        <f t="shared" si="1932"/>
        <v>0</v>
      </c>
      <c r="JH265" s="166">
        <f t="shared" si="1932"/>
        <v>0</v>
      </c>
      <c r="JI265" s="166">
        <f t="shared" si="1932"/>
        <v>0</v>
      </c>
      <c r="JJ265" s="166">
        <f t="shared" si="1932"/>
        <v>0</v>
      </c>
      <c r="JK265" s="166">
        <f t="shared" si="1932"/>
        <v>0</v>
      </c>
      <c r="JL265" s="166">
        <f t="shared" si="1932"/>
        <v>0</v>
      </c>
      <c r="JM265" s="166">
        <f t="shared" si="1932"/>
        <v>0</v>
      </c>
      <c r="JN265" s="166">
        <f t="shared" si="1932"/>
        <v>0</v>
      </c>
      <c r="JO265" s="166">
        <f t="shared" si="1932"/>
        <v>0</v>
      </c>
      <c r="JP265" s="166">
        <f t="shared" si="1932"/>
        <v>0</v>
      </c>
      <c r="JQ265" s="166">
        <f t="shared" si="1932"/>
        <v>0</v>
      </c>
      <c r="JR265" s="166">
        <f t="shared" si="1932"/>
        <v>0</v>
      </c>
      <c r="JS265" s="166">
        <f t="shared" si="1932"/>
        <v>0</v>
      </c>
      <c r="JT265" s="166">
        <f t="shared" si="1932"/>
        <v>0</v>
      </c>
      <c r="JU265" s="166">
        <f t="shared" si="1932"/>
        <v>0</v>
      </c>
      <c r="JV265" s="166">
        <f t="shared" si="1932"/>
        <v>0</v>
      </c>
      <c r="JW265" s="166">
        <f t="shared" si="1932"/>
        <v>0</v>
      </c>
      <c r="JX265" s="166">
        <f t="shared" si="1932"/>
        <v>0</v>
      </c>
      <c r="JY265" s="166">
        <f t="shared" si="1932"/>
        <v>0</v>
      </c>
    </row>
    <row r="266" spans="1:286" ht="15" customHeight="1" x14ac:dyDescent="0.25">
      <c r="A266" s="35" t="s">
        <v>211</v>
      </c>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36"/>
      <c r="BG266" s="178" t="s">
        <v>158</v>
      </c>
      <c r="BH266" s="15"/>
      <c r="BI266" s="15"/>
      <c r="BJ266" s="15"/>
      <c r="BK266" s="15"/>
      <c r="BL266" s="15"/>
      <c r="BM266" s="15"/>
      <c r="BN266" s="15"/>
      <c r="BO266" s="15"/>
      <c r="BP266" s="15"/>
      <c r="BQ266" s="15"/>
      <c r="BR266" s="15"/>
      <c r="BS266" s="15"/>
      <c r="BT266" s="15"/>
      <c r="BU266" s="15"/>
      <c r="BV266" s="15"/>
      <c r="BW266" s="36"/>
      <c r="JZ266" s="167" t="str">
        <f>IF(MAX(IL269:JY269)=1,"Why?","")</f>
        <v/>
      </c>
    </row>
    <row r="267" spans="1:286" ht="12.95" customHeight="1" x14ac:dyDescent="0.25">
      <c r="A267" s="284" t="s">
        <v>12</v>
      </c>
      <c r="B267" s="284"/>
      <c r="C267" s="284"/>
      <c r="D267" s="284"/>
      <c r="E267" s="284"/>
      <c r="F267" s="284"/>
      <c r="G267" s="284"/>
      <c r="H267" s="284"/>
      <c r="I267" s="284"/>
      <c r="J267" s="284"/>
      <c r="K267" s="284"/>
      <c r="L267" s="284"/>
      <c r="M267" s="284"/>
      <c r="N267" s="284"/>
      <c r="O267" s="284"/>
      <c r="P267" s="284"/>
      <c r="Q267" s="284"/>
      <c r="R267" s="154" t="str">
        <f>BZ267</f>
        <v/>
      </c>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295"/>
      <c r="BH267" s="296"/>
      <c r="BI267" s="296"/>
      <c r="BJ267" s="296"/>
      <c r="BK267" s="296"/>
      <c r="BL267" s="296"/>
      <c r="BM267" s="296"/>
      <c r="BN267" s="296"/>
      <c r="BO267" s="296"/>
      <c r="BP267" s="296"/>
      <c r="BQ267" s="296"/>
      <c r="BR267" s="296"/>
      <c r="BS267" s="296"/>
      <c r="BT267" s="296"/>
      <c r="BU267" s="296"/>
      <c r="BV267" s="296"/>
      <c r="BW267" s="297"/>
      <c r="BY267" s="150"/>
      <c r="BZ267" s="158" t="str">
        <f>IF(CB267&gt;0,CA267/CB267,"")</f>
        <v/>
      </c>
      <c r="CA267" s="166">
        <f>SUM(CD267:DQ267)</f>
        <v>0</v>
      </c>
      <c r="CB267" s="166">
        <f>SUM(DS267:FF267)</f>
        <v>0</v>
      </c>
      <c r="CD267" s="166">
        <f t="shared" ref="CD267:CM268" si="1933">IF(AND(S267="Y",DS267&gt;0),1,0)</f>
        <v>0</v>
      </c>
      <c r="CE267" s="166">
        <f t="shared" si="1933"/>
        <v>0</v>
      </c>
      <c r="CF267" s="166">
        <f t="shared" si="1933"/>
        <v>0</v>
      </c>
      <c r="CG267" s="166">
        <f t="shared" si="1933"/>
        <v>0</v>
      </c>
      <c r="CH267" s="166">
        <f t="shared" si="1933"/>
        <v>0</v>
      </c>
      <c r="CI267" s="166">
        <f t="shared" si="1933"/>
        <v>0</v>
      </c>
      <c r="CJ267" s="166">
        <f t="shared" si="1933"/>
        <v>0</v>
      </c>
      <c r="CK267" s="166">
        <f t="shared" si="1933"/>
        <v>0</v>
      </c>
      <c r="CL267" s="166">
        <f t="shared" si="1933"/>
        <v>0</v>
      </c>
      <c r="CM267" s="166">
        <f t="shared" si="1933"/>
        <v>0</v>
      </c>
      <c r="CN267" s="166">
        <f t="shared" ref="CN267:CW268" si="1934">IF(AND(AC267="Y",EC267&gt;0),1,0)</f>
        <v>0</v>
      </c>
      <c r="CO267" s="166">
        <f t="shared" si="1934"/>
        <v>0</v>
      </c>
      <c r="CP267" s="166">
        <f t="shared" si="1934"/>
        <v>0</v>
      </c>
      <c r="CQ267" s="166">
        <f t="shared" si="1934"/>
        <v>0</v>
      </c>
      <c r="CR267" s="166">
        <f t="shared" si="1934"/>
        <v>0</v>
      </c>
      <c r="CS267" s="166">
        <f t="shared" si="1934"/>
        <v>0</v>
      </c>
      <c r="CT267" s="166">
        <f t="shared" si="1934"/>
        <v>0</v>
      </c>
      <c r="CU267" s="166">
        <f t="shared" si="1934"/>
        <v>0</v>
      </c>
      <c r="CV267" s="166">
        <f t="shared" si="1934"/>
        <v>0</v>
      </c>
      <c r="CW267" s="166">
        <f t="shared" si="1934"/>
        <v>0</v>
      </c>
      <c r="CX267" s="166">
        <f t="shared" ref="CX267:DG268" si="1935">IF(AND(AM267="Y",EM267&gt;0),1,0)</f>
        <v>0</v>
      </c>
      <c r="CY267" s="166">
        <f t="shared" si="1935"/>
        <v>0</v>
      </c>
      <c r="CZ267" s="166">
        <f t="shared" si="1935"/>
        <v>0</v>
      </c>
      <c r="DA267" s="166">
        <f t="shared" si="1935"/>
        <v>0</v>
      </c>
      <c r="DB267" s="166">
        <f t="shared" si="1935"/>
        <v>0</v>
      </c>
      <c r="DC267" s="166">
        <f t="shared" si="1935"/>
        <v>0</v>
      </c>
      <c r="DD267" s="166">
        <f t="shared" si="1935"/>
        <v>0</v>
      </c>
      <c r="DE267" s="166">
        <f t="shared" si="1935"/>
        <v>0</v>
      </c>
      <c r="DF267" s="166">
        <f t="shared" si="1935"/>
        <v>0</v>
      </c>
      <c r="DG267" s="166">
        <f t="shared" si="1935"/>
        <v>0</v>
      </c>
      <c r="DH267" s="166">
        <f t="shared" ref="DH267:DQ268" si="1936">IF(AND(AW267="Y",EW267&gt;0),1,0)</f>
        <v>0</v>
      </c>
      <c r="DI267" s="166">
        <f t="shared" si="1936"/>
        <v>0</v>
      </c>
      <c r="DJ267" s="166">
        <f t="shared" si="1936"/>
        <v>0</v>
      </c>
      <c r="DK267" s="166">
        <f t="shared" si="1936"/>
        <v>0</v>
      </c>
      <c r="DL267" s="166">
        <f t="shared" si="1936"/>
        <v>0</v>
      </c>
      <c r="DM267" s="166">
        <f t="shared" si="1936"/>
        <v>0</v>
      </c>
      <c r="DN267" s="166">
        <f t="shared" si="1936"/>
        <v>0</v>
      </c>
      <c r="DO267" s="166">
        <f t="shared" si="1936"/>
        <v>0</v>
      </c>
      <c r="DP267" s="166">
        <f t="shared" si="1936"/>
        <v>0</v>
      </c>
      <c r="DQ267" s="166">
        <f t="shared" si="1936"/>
        <v>0</v>
      </c>
      <c r="DS267" s="166">
        <f t="shared" ref="DS267:EB268" si="1937">IF(S$10&gt;0,1,0)</f>
        <v>0</v>
      </c>
      <c r="DT267" s="166">
        <f t="shared" si="1937"/>
        <v>0</v>
      </c>
      <c r="DU267" s="166">
        <f t="shared" si="1937"/>
        <v>0</v>
      </c>
      <c r="DV267" s="166">
        <f t="shared" si="1937"/>
        <v>0</v>
      </c>
      <c r="DW267" s="166">
        <f t="shared" si="1937"/>
        <v>0</v>
      </c>
      <c r="DX267" s="166">
        <f t="shared" si="1937"/>
        <v>0</v>
      </c>
      <c r="DY267" s="166">
        <f t="shared" si="1937"/>
        <v>0</v>
      </c>
      <c r="DZ267" s="166">
        <f t="shared" si="1937"/>
        <v>0</v>
      </c>
      <c r="EA267" s="166">
        <f t="shared" si="1937"/>
        <v>0</v>
      </c>
      <c r="EB267" s="166">
        <f t="shared" si="1937"/>
        <v>0</v>
      </c>
      <c r="EC267" s="166">
        <f t="shared" ref="EC267:EL268" si="1938">IF(AC$10&gt;0,1,0)</f>
        <v>0</v>
      </c>
      <c r="ED267" s="166">
        <f t="shared" si="1938"/>
        <v>0</v>
      </c>
      <c r="EE267" s="166">
        <f t="shared" si="1938"/>
        <v>0</v>
      </c>
      <c r="EF267" s="166">
        <f t="shared" si="1938"/>
        <v>0</v>
      </c>
      <c r="EG267" s="166">
        <f t="shared" si="1938"/>
        <v>0</v>
      </c>
      <c r="EH267" s="166">
        <f t="shared" si="1938"/>
        <v>0</v>
      </c>
      <c r="EI267" s="166">
        <f t="shared" si="1938"/>
        <v>0</v>
      </c>
      <c r="EJ267" s="166">
        <f t="shared" si="1938"/>
        <v>0</v>
      </c>
      <c r="EK267" s="166">
        <f t="shared" si="1938"/>
        <v>0</v>
      </c>
      <c r="EL267" s="166">
        <f t="shared" si="1938"/>
        <v>0</v>
      </c>
      <c r="EM267" s="166">
        <f t="shared" ref="EM267:EV268" si="1939">IF(AM$10&gt;0,1,0)</f>
        <v>0</v>
      </c>
      <c r="EN267" s="166">
        <f t="shared" si="1939"/>
        <v>0</v>
      </c>
      <c r="EO267" s="166">
        <f t="shared" si="1939"/>
        <v>0</v>
      </c>
      <c r="EP267" s="166">
        <f t="shared" si="1939"/>
        <v>0</v>
      </c>
      <c r="EQ267" s="166">
        <f t="shared" si="1939"/>
        <v>0</v>
      </c>
      <c r="ER267" s="166">
        <f t="shared" si="1939"/>
        <v>0</v>
      </c>
      <c r="ES267" s="166">
        <f t="shared" si="1939"/>
        <v>0</v>
      </c>
      <c r="ET267" s="166">
        <f t="shared" si="1939"/>
        <v>0</v>
      </c>
      <c r="EU267" s="166">
        <f t="shared" si="1939"/>
        <v>0</v>
      </c>
      <c r="EV267" s="166">
        <f t="shared" si="1939"/>
        <v>0</v>
      </c>
      <c r="EW267" s="166">
        <f t="shared" ref="EW267:FF268" si="1940">IF(AW$10&gt;0,1,0)</f>
        <v>0</v>
      </c>
      <c r="EX267" s="166">
        <f t="shared" si="1940"/>
        <v>0</v>
      </c>
      <c r="EY267" s="166">
        <f t="shared" si="1940"/>
        <v>0</v>
      </c>
      <c r="EZ267" s="166">
        <f t="shared" si="1940"/>
        <v>0</v>
      </c>
      <c r="FA267" s="166">
        <f t="shared" si="1940"/>
        <v>0</v>
      </c>
      <c r="FB267" s="166">
        <f t="shared" si="1940"/>
        <v>0</v>
      </c>
      <c r="FC267" s="166">
        <f t="shared" si="1940"/>
        <v>0</v>
      </c>
      <c r="FD267" s="166">
        <f t="shared" si="1940"/>
        <v>0</v>
      </c>
      <c r="FE267" s="166">
        <f t="shared" si="1940"/>
        <v>0</v>
      </c>
      <c r="FF267" s="166">
        <f t="shared" si="1940"/>
        <v>0</v>
      </c>
      <c r="FH267" s="166">
        <f>IF(AND(S267&lt;&gt;"",DS267=1),1,0)</f>
        <v>0</v>
      </c>
      <c r="FI267" s="166">
        <f t="shared" ref="FI267:FX268" si="1941">IF(AND(T267&lt;&gt;"",DT267=1),1,0)</f>
        <v>0</v>
      </c>
      <c r="FJ267" s="166">
        <f t="shared" si="1941"/>
        <v>0</v>
      </c>
      <c r="FK267" s="166">
        <f t="shared" si="1941"/>
        <v>0</v>
      </c>
      <c r="FL267" s="166">
        <f t="shared" si="1941"/>
        <v>0</v>
      </c>
      <c r="FM267" s="166">
        <f t="shared" si="1941"/>
        <v>0</v>
      </c>
      <c r="FN267" s="166">
        <f t="shared" si="1941"/>
        <v>0</v>
      </c>
      <c r="FO267" s="166">
        <f t="shared" si="1941"/>
        <v>0</v>
      </c>
      <c r="FP267" s="166">
        <f t="shared" si="1941"/>
        <v>0</v>
      </c>
      <c r="FQ267" s="166">
        <f t="shared" si="1941"/>
        <v>0</v>
      </c>
      <c r="FR267" s="166">
        <f t="shared" si="1941"/>
        <v>0</v>
      </c>
      <c r="FS267" s="166">
        <f t="shared" si="1941"/>
        <v>0</v>
      </c>
      <c r="FT267" s="166">
        <f t="shared" si="1941"/>
        <v>0</v>
      </c>
      <c r="FU267" s="166">
        <f t="shared" si="1941"/>
        <v>0</v>
      </c>
      <c r="FV267" s="166">
        <f t="shared" si="1941"/>
        <v>0</v>
      </c>
      <c r="FW267" s="166">
        <f t="shared" si="1941"/>
        <v>0</v>
      </c>
      <c r="FX267" s="166">
        <f t="shared" si="1941"/>
        <v>0</v>
      </c>
      <c r="FY267" s="166">
        <f t="shared" ref="FY267:FY268" si="1942">IF(AND(AJ267&lt;&gt;"",EJ267=1),1,0)</f>
        <v>0</v>
      </c>
      <c r="FZ267" s="166">
        <f t="shared" ref="FZ267:FZ268" si="1943">IF(AND(AK267&lt;&gt;"",EK267=1),1,0)</f>
        <v>0</v>
      </c>
      <c r="GA267" s="166">
        <f t="shared" ref="GA267:GA268" si="1944">IF(AND(AL267&lt;&gt;"",EL267=1),1,0)</f>
        <v>0</v>
      </c>
      <c r="GB267" s="166">
        <f t="shared" ref="GB267:GB268" si="1945">IF(AND(AM267&lt;&gt;"",EM267=1),1,0)</f>
        <v>0</v>
      </c>
      <c r="GC267" s="166">
        <f t="shared" ref="GC267:GC268" si="1946">IF(AND(AN267&lt;&gt;"",EN267=1),1,0)</f>
        <v>0</v>
      </c>
      <c r="GD267" s="166">
        <f t="shared" ref="GD267:GD268" si="1947">IF(AND(AO267&lt;&gt;"",EO267=1),1,0)</f>
        <v>0</v>
      </c>
      <c r="GE267" s="166">
        <f t="shared" ref="GE267:GE268" si="1948">IF(AND(AP267&lt;&gt;"",EP267=1),1,0)</f>
        <v>0</v>
      </c>
      <c r="GF267" s="166">
        <f t="shared" ref="GF267:GF268" si="1949">IF(AND(AQ267&lt;&gt;"",EQ267=1),1,0)</f>
        <v>0</v>
      </c>
      <c r="GG267" s="166">
        <f t="shared" ref="GG267:GG268" si="1950">IF(AND(AR267&lt;&gt;"",ER267=1),1,0)</f>
        <v>0</v>
      </c>
      <c r="GH267" s="166">
        <f t="shared" ref="GH267:GH268" si="1951">IF(AND(AS267&lt;&gt;"",ES267=1),1,0)</f>
        <v>0</v>
      </c>
      <c r="GI267" s="166">
        <f t="shared" ref="GI267:GI268" si="1952">IF(AND(AT267&lt;&gt;"",ET267=1),1,0)</f>
        <v>0</v>
      </c>
      <c r="GJ267" s="166">
        <f t="shared" ref="GJ267:GJ268" si="1953">IF(AND(AU267&lt;&gt;"",EU267=1),1,0)</f>
        <v>0</v>
      </c>
      <c r="GK267" s="166">
        <f t="shared" ref="GK267:GK268" si="1954">IF(AND(AV267&lt;&gt;"",EV267=1),1,0)</f>
        <v>0</v>
      </c>
      <c r="GL267" s="166">
        <f t="shared" ref="GL267:GL268" si="1955">IF(AND(AW267&lt;&gt;"",EW267=1),1,0)</f>
        <v>0</v>
      </c>
      <c r="GM267" s="166">
        <f t="shared" ref="GM267:GM268" si="1956">IF(AND(AX267&lt;&gt;"",EX267=1),1,0)</f>
        <v>0</v>
      </c>
      <c r="GN267" s="166">
        <f t="shared" ref="GN267:GN268" si="1957">IF(AND(AY267&lt;&gt;"",EY267=1),1,0)</f>
        <v>0</v>
      </c>
      <c r="GO267" s="166">
        <f t="shared" ref="GO267:GO268" si="1958">IF(AND(AZ267&lt;&gt;"",EZ267=1),1,0)</f>
        <v>0</v>
      </c>
      <c r="GP267" s="166">
        <f t="shared" ref="GP267:GP268" si="1959">IF(AND(BA267&lt;&gt;"",FA267=1),1,0)</f>
        <v>0</v>
      </c>
      <c r="GQ267" s="166">
        <f t="shared" ref="GQ267:GQ268" si="1960">IF(AND(BB267&lt;&gt;"",FB267=1),1,0)</f>
        <v>0</v>
      </c>
      <c r="GR267" s="166">
        <f t="shared" ref="GR267:GR268" si="1961">IF(AND(BC267&lt;&gt;"",FC267=1),1,0)</f>
        <v>0</v>
      </c>
      <c r="GS267" s="166">
        <f t="shared" ref="GS267:GS268" si="1962">IF(AND(BD267&lt;&gt;"",FD267=1),1,0)</f>
        <v>0</v>
      </c>
      <c r="GT267" s="166">
        <f t="shared" ref="GT267:GT268" si="1963">IF(AND(BE267&lt;&gt;"",FE267=1),1,0)</f>
        <v>0</v>
      </c>
      <c r="GU267" s="166">
        <f t="shared" ref="GU267:GU268" si="1964">IF(AND(BF267&lt;&gt;"",FF267=1),1,0)</f>
        <v>0</v>
      </c>
      <c r="GW267" s="166">
        <f t="shared" ref="GW267:IC268" si="1965">IF(AND(FH267=1,DS267=1,CD267=0),1,0)</f>
        <v>0</v>
      </c>
      <c r="GX267" s="166">
        <f t="shared" si="1965"/>
        <v>0</v>
      </c>
      <c r="GY267" s="166">
        <f t="shared" si="1965"/>
        <v>0</v>
      </c>
      <c r="GZ267" s="166">
        <f t="shared" si="1965"/>
        <v>0</v>
      </c>
      <c r="HA267" s="166">
        <f t="shared" si="1965"/>
        <v>0</v>
      </c>
      <c r="HB267" s="166">
        <f t="shared" si="1965"/>
        <v>0</v>
      </c>
      <c r="HC267" s="166">
        <f t="shared" si="1965"/>
        <v>0</v>
      </c>
      <c r="HD267" s="166">
        <f t="shared" si="1965"/>
        <v>0</v>
      </c>
      <c r="HE267" s="166">
        <f t="shared" si="1965"/>
        <v>0</v>
      </c>
      <c r="HF267" s="166">
        <f t="shared" si="1965"/>
        <v>0</v>
      </c>
      <c r="HG267" s="166">
        <f t="shared" si="1965"/>
        <v>0</v>
      </c>
      <c r="HH267" s="166">
        <f t="shared" si="1965"/>
        <v>0</v>
      </c>
      <c r="HI267" s="166">
        <f t="shared" si="1965"/>
        <v>0</v>
      </c>
      <c r="HJ267" s="166">
        <f t="shared" si="1965"/>
        <v>0</v>
      </c>
      <c r="HK267" s="166">
        <f t="shared" si="1965"/>
        <v>0</v>
      </c>
      <c r="HL267" s="166">
        <f t="shared" si="1965"/>
        <v>0</v>
      </c>
      <c r="HM267" s="166">
        <f t="shared" si="1965"/>
        <v>0</v>
      </c>
      <c r="HN267" s="166">
        <f t="shared" si="1965"/>
        <v>0</v>
      </c>
      <c r="HO267" s="166">
        <f t="shared" si="1965"/>
        <v>0</v>
      </c>
      <c r="HP267" s="166">
        <f t="shared" si="1965"/>
        <v>0</v>
      </c>
      <c r="HQ267" s="166">
        <f t="shared" si="1965"/>
        <v>0</v>
      </c>
      <c r="HR267" s="166">
        <f t="shared" si="1965"/>
        <v>0</v>
      </c>
      <c r="HS267" s="166">
        <f t="shared" si="1965"/>
        <v>0</v>
      </c>
      <c r="HT267" s="166">
        <f t="shared" si="1965"/>
        <v>0</v>
      </c>
      <c r="HU267" s="166">
        <f t="shared" si="1965"/>
        <v>0</v>
      </c>
      <c r="HV267" s="166">
        <f t="shared" si="1965"/>
        <v>0</v>
      </c>
      <c r="HW267" s="166">
        <f t="shared" si="1965"/>
        <v>0</v>
      </c>
      <c r="HX267" s="166">
        <f t="shared" si="1965"/>
        <v>0</v>
      </c>
      <c r="HY267" s="166">
        <f t="shared" si="1965"/>
        <v>0</v>
      </c>
      <c r="HZ267" s="166">
        <f t="shared" si="1965"/>
        <v>0</v>
      </c>
      <c r="IA267" s="166">
        <f t="shared" si="1965"/>
        <v>0</v>
      </c>
      <c r="IB267" s="166">
        <f t="shared" si="1965"/>
        <v>0</v>
      </c>
      <c r="IC267" s="166">
        <f t="shared" si="1965"/>
        <v>0</v>
      </c>
      <c r="ID267" s="166">
        <f t="shared" ref="ID267:ID268" si="1966">IF(AND(GO267=1,EZ267=1,DK267=0),1,0)</f>
        <v>0</v>
      </c>
      <c r="IE267" s="166">
        <f t="shared" ref="IE267:IE268" si="1967">IF(AND(GP267=1,FA267=1,DL267=0),1,0)</f>
        <v>0</v>
      </c>
      <c r="IF267" s="166">
        <f t="shared" ref="IF267:IF268" si="1968">IF(AND(GQ267=1,FB267=1,DM267=0),1,0)</f>
        <v>0</v>
      </c>
      <c r="IG267" s="166">
        <f t="shared" ref="IG267:IG268" si="1969">IF(AND(GR267=1,FC267=1,DN267=0),1,0)</f>
        <v>0</v>
      </c>
      <c r="IH267" s="166">
        <f t="shared" ref="IH267:IH268" si="1970">IF(AND(GS267=1,FD267=1,DO267=0),1,0)</f>
        <v>0</v>
      </c>
      <c r="II267" s="166">
        <f t="shared" ref="II267:II268" si="1971">IF(AND(GT267=1,FE267=1,DP267=0),1,0)</f>
        <v>0</v>
      </c>
      <c r="IJ267" s="166">
        <f t="shared" ref="IJ267:IJ268" si="1972">IF(AND(GU267=1,FF267=1,DQ267=0),1,0)</f>
        <v>0</v>
      </c>
      <c r="IL267" s="166">
        <f t="shared" ref="IL267:IU268" si="1973">IF(GW267=1,1,0)</f>
        <v>0</v>
      </c>
      <c r="IM267" s="166">
        <f t="shared" si="1973"/>
        <v>0</v>
      </c>
      <c r="IN267" s="166">
        <f t="shared" si="1973"/>
        <v>0</v>
      </c>
      <c r="IO267" s="166">
        <f t="shared" si="1973"/>
        <v>0</v>
      </c>
      <c r="IP267" s="166">
        <f t="shared" si="1973"/>
        <v>0</v>
      </c>
      <c r="IQ267" s="166">
        <f t="shared" si="1973"/>
        <v>0</v>
      </c>
      <c r="IR267" s="166">
        <f t="shared" si="1973"/>
        <v>0</v>
      </c>
      <c r="IS267" s="166">
        <f t="shared" si="1973"/>
        <v>0</v>
      </c>
      <c r="IT267" s="166">
        <f t="shared" si="1973"/>
        <v>0</v>
      </c>
      <c r="IU267" s="166">
        <f t="shared" si="1973"/>
        <v>0</v>
      </c>
      <c r="IV267" s="166">
        <f t="shared" ref="IV267:JE268" si="1974">IF(HG267=1,1,0)</f>
        <v>0</v>
      </c>
      <c r="IW267" s="166">
        <f t="shared" si="1974"/>
        <v>0</v>
      </c>
      <c r="IX267" s="166">
        <f t="shared" si="1974"/>
        <v>0</v>
      </c>
      <c r="IY267" s="166">
        <f t="shared" si="1974"/>
        <v>0</v>
      </c>
      <c r="IZ267" s="166">
        <f t="shared" si="1974"/>
        <v>0</v>
      </c>
      <c r="JA267" s="166">
        <f t="shared" si="1974"/>
        <v>0</v>
      </c>
      <c r="JB267" s="166">
        <f t="shared" si="1974"/>
        <v>0</v>
      </c>
      <c r="JC267" s="166">
        <f t="shared" si="1974"/>
        <v>0</v>
      </c>
      <c r="JD267" s="166">
        <f t="shared" si="1974"/>
        <v>0</v>
      </c>
      <c r="JE267" s="166">
        <f t="shared" si="1974"/>
        <v>0</v>
      </c>
      <c r="JF267" s="166">
        <f t="shared" ref="JF267:JO268" si="1975">IF(HQ267=1,1,0)</f>
        <v>0</v>
      </c>
      <c r="JG267" s="166">
        <f t="shared" si="1975"/>
        <v>0</v>
      </c>
      <c r="JH267" s="166">
        <f t="shared" si="1975"/>
        <v>0</v>
      </c>
      <c r="JI267" s="166">
        <f t="shared" si="1975"/>
        <v>0</v>
      </c>
      <c r="JJ267" s="166">
        <f t="shared" si="1975"/>
        <v>0</v>
      </c>
      <c r="JK267" s="166">
        <f t="shared" si="1975"/>
        <v>0</v>
      </c>
      <c r="JL267" s="166">
        <f t="shared" si="1975"/>
        <v>0</v>
      </c>
      <c r="JM267" s="166">
        <f t="shared" si="1975"/>
        <v>0</v>
      </c>
      <c r="JN267" s="166">
        <f t="shared" si="1975"/>
        <v>0</v>
      </c>
      <c r="JO267" s="166">
        <f t="shared" si="1975"/>
        <v>0</v>
      </c>
      <c r="JP267" s="166">
        <f t="shared" ref="JP267:JY268" si="1976">IF(IA267=1,1,0)</f>
        <v>0</v>
      </c>
      <c r="JQ267" s="166">
        <f t="shared" si="1976"/>
        <v>0</v>
      </c>
      <c r="JR267" s="166">
        <f t="shared" si="1976"/>
        <v>0</v>
      </c>
      <c r="JS267" s="166">
        <f t="shared" si="1976"/>
        <v>0</v>
      </c>
      <c r="JT267" s="166">
        <f t="shared" si="1976"/>
        <v>0</v>
      </c>
      <c r="JU267" s="166">
        <f t="shared" si="1976"/>
        <v>0</v>
      </c>
      <c r="JV267" s="166">
        <f t="shared" si="1976"/>
        <v>0</v>
      </c>
      <c r="JW267" s="166">
        <f t="shared" si="1976"/>
        <v>0</v>
      </c>
      <c r="JX267" s="166">
        <f t="shared" si="1976"/>
        <v>0</v>
      </c>
      <c r="JY267" s="166">
        <f t="shared" si="1976"/>
        <v>0</v>
      </c>
      <c r="JZ267" s="167" t="str">
        <f>IF(MAX(IL267:JY267)=1,CONCATENATE("If no, insufficient documentation of costs for which housing assistance was provided."),"")</f>
        <v/>
      </c>
    </row>
    <row r="268" spans="1:286" ht="26.1" customHeight="1" x14ac:dyDescent="0.25">
      <c r="A268" s="289" t="s">
        <v>74</v>
      </c>
      <c r="B268" s="289"/>
      <c r="C268" s="289"/>
      <c r="D268" s="289"/>
      <c r="E268" s="289"/>
      <c r="F268" s="289"/>
      <c r="G268" s="289"/>
      <c r="H268" s="289"/>
      <c r="I268" s="289"/>
      <c r="J268" s="289"/>
      <c r="K268" s="289"/>
      <c r="L268" s="289"/>
      <c r="M268" s="289"/>
      <c r="N268" s="289"/>
      <c r="O268" s="289"/>
      <c r="P268" s="289"/>
      <c r="Q268" s="289"/>
      <c r="R268" s="154" t="str">
        <f>BZ268</f>
        <v/>
      </c>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298"/>
      <c r="BH268" s="299"/>
      <c r="BI268" s="299"/>
      <c r="BJ268" s="299"/>
      <c r="BK268" s="299"/>
      <c r="BL268" s="299"/>
      <c r="BM268" s="299"/>
      <c r="BN268" s="299"/>
      <c r="BO268" s="299"/>
      <c r="BP268" s="299"/>
      <c r="BQ268" s="299"/>
      <c r="BR268" s="299"/>
      <c r="BS268" s="299"/>
      <c r="BT268" s="299"/>
      <c r="BU268" s="299"/>
      <c r="BV268" s="299"/>
      <c r="BW268" s="300"/>
      <c r="BY268" s="150"/>
      <c r="BZ268" s="158" t="str">
        <f>IF(CB268&gt;0,CA268/CB268,"")</f>
        <v/>
      </c>
      <c r="CA268" s="166">
        <f>SUM(CD268:DQ268)</f>
        <v>0</v>
      </c>
      <c r="CB268" s="166">
        <f>SUM(DS268:FF268)</f>
        <v>0</v>
      </c>
      <c r="CD268" s="166">
        <f t="shared" si="1933"/>
        <v>0</v>
      </c>
      <c r="CE268" s="166">
        <f t="shared" si="1933"/>
        <v>0</v>
      </c>
      <c r="CF268" s="166">
        <f t="shared" si="1933"/>
        <v>0</v>
      </c>
      <c r="CG268" s="166">
        <f t="shared" si="1933"/>
        <v>0</v>
      </c>
      <c r="CH268" s="166">
        <f t="shared" si="1933"/>
        <v>0</v>
      </c>
      <c r="CI268" s="166">
        <f t="shared" si="1933"/>
        <v>0</v>
      </c>
      <c r="CJ268" s="166">
        <f t="shared" si="1933"/>
        <v>0</v>
      </c>
      <c r="CK268" s="166">
        <f t="shared" si="1933"/>
        <v>0</v>
      </c>
      <c r="CL268" s="166">
        <f t="shared" si="1933"/>
        <v>0</v>
      </c>
      <c r="CM268" s="166">
        <f t="shared" si="1933"/>
        <v>0</v>
      </c>
      <c r="CN268" s="166">
        <f t="shared" si="1934"/>
        <v>0</v>
      </c>
      <c r="CO268" s="166">
        <f t="shared" si="1934"/>
        <v>0</v>
      </c>
      <c r="CP268" s="166">
        <f t="shared" si="1934"/>
        <v>0</v>
      </c>
      <c r="CQ268" s="166">
        <f t="shared" si="1934"/>
        <v>0</v>
      </c>
      <c r="CR268" s="166">
        <f t="shared" si="1934"/>
        <v>0</v>
      </c>
      <c r="CS268" s="166">
        <f t="shared" si="1934"/>
        <v>0</v>
      </c>
      <c r="CT268" s="166">
        <f t="shared" si="1934"/>
        <v>0</v>
      </c>
      <c r="CU268" s="166">
        <f t="shared" si="1934"/>
        <v>0</v>
      </c>
      <c r="CV268" s="166">
        <f t="shared" si="1934"/>
        <v>0</v>
      </c>
      <c r="CW268" s="166">
        <f t="shared" si="1934"/>
        <v>0</v>
      </c>
      <c r="CX268" s="166">
        <f t="shared" si="1935"/>
        <v>0</v>
      </c>
      <c r="CY268" s="166">
        <f t="shared" si="1935"/>
        <v>0</v>
      </c>
      <c r="CZ268" s="166">
        <f t="shared" si="1935"/>
        <v>0</v>
      </c>
      <c r="DA268" s="166">
        <f t="shared" si="1935"/>
        <v>0</v>
      </c>
      <c r="DB268" s="166">
        <f t="shared" si="1935"/>
        <v>0</v>
      </c>
      <c r="DC268" s="166">
        <f t="shared" si="1935"/>
        <v>0</v>
      </c>
      <c r="DD268" s="166">
        <f t="shared" si="1935"/>
        <v>0</v>
      </c>
      <c r="DE268" s="166">
        <f t="shared" si="1935"/>
        <v>0</v>
      </c>
      <c r="DF268" s="166">
        <f t="shared" si="1935"/>
        <v>0</v>
      </c>
      <c r="DG268" s="166">
        <f t="shared" si="1935"/>
        <v>0</v>
      </c>
      <c r="DH268" s="166">
        <f t="shared" si="1936"/>
        <v>0</v>
      </c>
      <c r="DI268" s="166">
        <f t="shared" si="1936"/>
        <v>0</v>
      </c>
      <c r="DJ268" s="166">
        <f t="shared" si="1936"/>
        <v>0</v>
      </c>
      <c r="DK268" s="166">
        <f t="shared" si="1936"/>
        <v>0</v>
      </c>
      <c r="DL268" s="166">
        <f t="shared" si="1936"/>
        <v>0</v>
      </c>
      <c r="DM268" s="166">
        <f t="shared" si="1936"/>
        <v>0</v>
      </c>
      <c r="DN268" s="166">
        <f t="shared" si="1936"/>
        <v>0</v>
      </c>
      <c r="DO268" s="166">
        <f t="shared" si="1936"/>
        <v>0</v>
      </c>
      <c r="DP268" s="166">
        <f t="shared" si="1936"/>
        <v>0</v>
      </c>
      <c r="DQ268" s="166">
        <f t="shared" si="1936"/>
        <v>0</v>
      </c>
      <c r="DS268" s="166">
        <f t="shared" si="1937"/>
        <v>0</v>
      </c>
      <c r="DT268" s="166">
        <f t="shared" si="1937"/>
        <v>0</v>
      </c>
      <c r="DU268" s="166">
        <f t="shared" si="1937"/>
        <v>0</v>
      </c>
      <c r="DV268" s="166">
        <f t="shared" si="1937"/>
        <v>0</v>
      </c>
      <c r="DW268" s="166">
        <f t="shared" si="1937"/>
        <v>0</v>
      </c>
      <c r="DX268" s="166">
        <f t="shared" si="1937"/>
        <v>0</v>
      </c>
      <c r="DY268" s="166">
        <f t="shared" si="1937"/>
        <v>0</v>
      </c>
      <c r="DZ268" s="166">
        <f t="shared" si="1937"/>
        <v>0</v>
      </c>
      <c r="EA268" s="166">
        <f t="shared" si="1937"/>
        <v>0</v>
      </c>
      <c r="EB268" s="166">
        <f t="shared" si="1937"/>
        <v>0</v>
      </c>
      <c r="EC268" s="166">
        <f t="shared" si="1938"/>
        <v>0</v>
      </c>
      <c r="ED268" s="166">
        <f t="shared" si="1938"/>
        <v>0</v>
      </c>
      <c r="EE268" s="166">
        <f t="shared" si="1938"/>
        <v>0</v>
      </c>
      <c r="EF268" s="166">
        <f t="shared" si="1938"/>
        <v>0</v>
      </c>
      <c r="EG268" s="166">
        <f t="shared" si="1938"/>
        <v>0</v>
      </c>
      <c r="EH268" s="166">
        <f t="shared" si="1938"/>
        <v>0</v>
      </c>
      <c r="EI268" s="166">
        <f t="shared" si="1938"/>
        <v>0</v>
      </c>
      <c r="EJ268" s="166">
        <f t="shared" si="1938"/>
        <v>0</v>
      </c>
      <c r="EK268" s="166">
        <f t="shared" si="1938"/>
        <v>0</v>
      </c>
      <c r="EL268" s="166">
        <f t="shared" si="1938"/>
        <v>0</v>
      </c>
      <c r="EM268" s="166">
        <f t="shared" si="1939"/>
        <v>0</v>
      </c>
      <c r="EN268" s="166">
        <f t="shared" si="1939"/>
        <v>0</v>
      </c>
      <c r="EO268" s="166">
        <f t="shared" si="1939"/>
        <v>0</v>
      </c>
      <c r="EP268" s="166">
        <f t="shared" si="1939"/>
        <v>0</v>
      </c>
      <c r="EQ268" s="166">
        <f t="shared" si="1939"/>
        <v>0</v>
      </c>
      <c r="ER268" s="166">
        <f t="shared" si="1939"/>
        <v>0</v>
      </c>
      <c r="ES268" s="166">
        <f t="shared" si="1939"/>
        <v>0</v>
      </c>
      <c r="ET268" s="166">
        <f t="shared" si="1939"/>
        <v>0</v>
      </c>
      <c r="EU268" s="166">
        <f t="shared" si="1939"/>
        <v>0</v>
      </c>
      <c r="EV268" s="166">
        <f t="shared" si="1939"/>
        <v>0</v>
      </c>
      <c r="EW268" s="166">
        <f t="shared" si="1940"/>
        <v>0</v>
      </c>
      <c r="EX268" s="166">
        <f t="shared" si="1940"/>
        <v>0</v>
      </c>
      <c r="EY268" s="166">
        <f t="shared" si="1940"/>
        <v>0</v>
      </c>
      <c r="EZ268" s="166">
        <f t="shared" si="1940"/>
        <v>0</v>
      </c>
      <c r="FA268" s="166">
        <f t="shared" si="1940"/>
        <v>0</v>
      </c>
      <c r="FB268" s="166">
        <f t="shared" si="1940"/>
        <v>0</v>
      </c>
      <c r="FC268" s="166">
        <f t="shared" si="1940"/>
        <v>0</v>
      </c>
      <c r="FD268" s="166">
        <f t="shared" si="1940"/>
        <v>0</v>
      </c>
      <c r="FE268" s="166">
        <f t="shared" si="1940"/>
        <v>0</v>
      </c>
      <c r="FF268" s="166">
        <f t="shared" si="1940"/>
        <v>0</v>
      </c>
      <c r="FH268" s="166">
        <f>IF(AND(S268&lt;&gt;"",DS268=1),1,0)</f>
        <v>0</v>
      </c>
      <c r="FI268" s="166">
        <f t="shared" si="1941"/>
        <v>0</v>
      </c>
      <c r="FJ268" s="166">
        <f t="shared" si="1941"/>
        <v>0</v>
      </c>
      <c r="FK268" s="166">
        <f t="shared" si="1941"/>
        <v>0</v>
      </c>
      <c r="FL268" s="166">
        <f t="shared" si="1941"/>
        <v>0</v>
      </c>
      <c r="FM268" s="166">
        <f t="shared" si="1941"/>
        <v>0</v>
      </c>
      <c r="FN268" s="166">
        <f t="shared" si="1941"/>
        <v>0</v>
      </c>
      <c r="FO268" s="166">
        <f t="shared" si="1941"/>
        <v>0</v>
      </c>
      <c r="FP268" s="166">
        <f t="shared" si="1941"/>
        <v>0</v>
      </c>
      <c r="FQ268" s="166">
        <f t="shared" si="1941"/>
        <v>0</v>
      </c>
      <c r="FR268" s="166">
        <f t="shared" si="1941"/>
        <v>0</v>
      </c>
      <c r="FS268" s="166">
        <f t="shared" si="1941"/>
        <v>0</v>
      </c>
      <c r="FT268" s="166">
        <f t="shared" si="1941"/>
        <v>0</v>
      </c>
      <c r="FU268" s="166">
        <f t="shared" si="1941"/>
        <v>0</v>
      </c>
      <c r="FV268" s="166">
        <f t="shared" si="1941"/>
        <v>0</v>
      </c>
      <c r="FW268" s="166">
        <f t="shared" si="1941"/>
        <v>0</v>
      </c>
      <c r="FX268" s="166">
        <f t="shared" si="1941"/>
        <v>0</v>
      </c>
      <c r="FY268" s="166">
        <f t="shared" si="1942"/>
        <v>0</v>
      </c>
      <c r="FZ268" s="166">
        <f t="shared" si="1943"/>
        <v>0</v>
      </c>
      <c r="GA268" s="166">
        <f t="shared" si="1944"/>
        <v>0</v>
      </c>
      <c r="GB268" s="166">
        <f t="shared" si="1945"/>
        <v>0</v>
      </c>
      <c r="GC268" s="166">
        <f t="shared" si="1946"/>
        <v>0</v>
      </c>
      <c r="GD268" s="166">
        <f t="shared" si="1947"/>
        <v>0</v>
      </c>
      <c r="GE268" s="166">
        <f t="shared" si="1948"/>
        <v>0</v>
      </c>
      <c r="GF268" s="166">
        <f t="shared" si="1949"/>
        <v>0</v>
      </c>
      <c r="GG268" s="166">
        <f t="shared" si="1950"/>
        <v>0</v>
      </c>
      <c r="GH268" s="166">
        <f t="shared" si="1951"/>
        <v>0</v>
      </c>
      <c r="GI268" s="166">
        <f t="shared" si="1952"/>
        <v>0</v>
      </c>
      <c r="GJ268" s="166">
        <f t="shared" si="1953"/>
        <v>0</v>
      </c>
      <c r="GK268" s="166">
        <f t="shared" si="1954"/>
        <v>0</v>
      </c>
      <c r="GL268" s="166">
        <f t="shared" si="1955"/>
        <v>0</v>
      </c>
      <c r="GM268" s="166">
        <f t="shared" si="1956"/>
        <v>0</v>
      </c>
      <c r="GN268" s="166">
        <f t="shared" si="1957"/>
        <v>0</v>
      </c>
      <c r="GO268" s="166">
        <f t="shared" si="1958"/>
        <v>0</v>
      </c>
      <c r="GP268" s="166">
        <f t="shared" si="1959"/>
        <v>0</v>
      </c>
      <c r="GQ268" s="166">
        <f t="shared" si="1960"/>
        <v>0</v>
      </c>
      <c r="GR268" s="166">
        <f t="shared" si="1961"/>
        <v>0</v>
      </c>
      <c r="GS268" s="166">
        <f t="shared" si="1962"/>
        <v>0</v>
      </c>
      <c r="GT268" s="166">
        <f t="shared" si="1963"/>
        <v>0</v>
      </c>
      <c r="GU268" s="166">
        <f t="shared" si="1964"/>
        <v>0</v>
      </c>
      <c r="GW268" s="166">
        <f t="shared" si="1965"/>
        <v>0</v>
      </c>
      <c r="GX268" s="166">
        <f t="shared" si="1965"/>
        <v>0</v>
      </c>
      <c r="GY268" s="166">
        <f t="shared" si="1965"/>
        <v>0</v>
      </c>
      <c r="GZ268" s="166">
        <f t="shared" si="1965"/>
        <v>0</v>
      </c>
      <c r="HA268" s="166">
        <f t="shared" si="1965"/>
        <v>0</v>
      </c>
      <c r="HB268" s="166">
        <f t="shared" si="1965"/>
        <v>0</v>
      </c>
      <c r="HC268" s="166">
        <f t="shared" si="1965"/>
        <v>0</v>
      </c>
      <c r="HD268" s="166">
        <f t="shared" si="1965"/>
        <v>0</v>
      </c>
      <c r="HE268" s="166">
        <f t="shared" si="1965"/>
        <v>0</v>
      </c>
      <c r="HF268" s="166">
        <f t="shared" si="1965"/>
        <v>0</v>
      </c>
      <c r="HG268" s="166">
        <f t="shared" si="1965"/>
        <v>0</v>
      </c>
      <c r="HH268" s="166">
        <f t="shared" si="1965"/>
        <v>0</v>
      </c>
      <c r="HI268" s="166">
        <f t="shared" si="1965"/>
        <v>0</v>
      </c>
      <c r="HJ268" s="166">
        <f t="shared" si="1965"/>
        <v>0</v>
      </c>
      <c r="HK268" s="166">
        <f t="shared" si="1965"/>
        <v>0</v>
      </c>
      <c r="HL268" s="166">
        <f t="shared" si="1965"/>
        <v>0</v>
      </c>
      <c r="HM268" s="166">
        <f t="shared" si="1965"/>
        <v>0</v>
      </c>
      <c r="HN268" s="166">
        <f t="shared" si="1965"/>
        <v>0</v>
      </c>
      <c r="HO268" s="166">
        <f t="shared" si="1965"/>
        <v>0</v>
      </c>
      <c r="HP268" s="166">
        <f t="shared" si="1965"/>
        <v>0</v>
      </c>
      <c r="HQ268" s="166">
        <f t="shared" si="1965"/>
        <v>0</v>
      </c>
      <c r="HR268" s="166">
        <f t="shared" si="1965"/>
        <v>0</v>
      </c>
      <c r="HS268" s="166">
        <f t="shared" si="1965"/>
        <v>0</v>
      </c>
      <c r="HT268" s="166">
        <f t="shared" si="1965"/>
        <v>0</v>
      </c>
      <c r="HU268" s="166">
        <f t="shared" si="1965"/>
        <v>0</v>
      </c>
      <c r="HV268" s="166">
        <f t="shared" si="1965"/>
        <v>0</v>
      </c>
      <c r="HW268" s="166">
        <f t="shared" si="1965"/>
        <v>0</v>
      </c>
      <c r="HX268" s="166">
        <f t="shared" si="1965"/>
        <v>0</v>
      </c>
      <c r="HY268" s="166">
        <f t="shared" si="1965"/>
        <v>0</v>
      </c>
      <c r="HZ268" s="166">
        <f t="shared" si="1965"/>
        <v>0</v>
      </c>
      <c r="IA268" s="166">
        <f t="shared" si="1965"/>
        <v>0</v>
      </c>
      <c r="IB268" s="166">
        <f t="shared" si="1965"/>
        <v>0</v>
      </c>
      <c r="IC268" s="166">
        <f t="shared" si="1965"/>
        <v>0</v>
      </c>
      <c r="ID268" s="166">
        <f t="shared" si="1966"/>
        <v>0</v>
      </c>
      <c r="IE268" s="166">
        <f t="shared" si="1967"/>
        <v>0</v>
      </c>
      <c r="IF268" s="166">
        <f t="shared" si="1968"/>
        <v>0</v>
      </c>
      <c r="IG268" s="166">
        <f t="shared" si="1969"/>
        <v>0</v>
      </c>
      <c r="IH268" s="166">
        <f t="shared" si="1970"/>
        <v>0</v>
      </c>
      <c r="II268" s="166">
        <f t="shared" si="1971"/>
        <v>0</v>
      </c>
      <c r="IJ268" s="166">
        <f t="shared" si="1972"/>
        <v>0</v>
      </c>
      <c r="IL268" s="166">
        <f t="shared" si="1973"/>
        <v>0</v>
      </c>
      <c r="IM268" s="166">
        <f t="shared" si="1973"/>
        <v>0</v>
      </c>
      <c r="IN268" s="166">
        <f t="shared" si="1973"/>
        <v>0</v>
      </c>
      <c r="IO268" s="166">
        <f t="shared" si="1973"/>
        <v>0</v>
      </c>
      <c r="IP268" s="166">
        <f t="shared" si="1973"/>
        <v>0</v>
      </c>
      <c r="IQ268" s="166">
        <f t="shared" si="1973"/>
        <v>0</v>
      </c>
      <c r="IR268" s="166">
        <f t="shared" si="1973"/>
        <v>0</v>
      </c>
      <c r="IS268" s="166">
        <f t="shared" si="1973"/>
        <v>0</v>
      </c>
      <c r="IT268" s="166">
        <f t="shared" si="1973"/>
        <v>0</v>
      </c>
      <c r="IU268" s="166">
        <f t="shared" si="1973"/>
        <v>0</v>
      </c>
      <c r="IV268" s="166">
        <f t="shared" si="1974"/>
        <v>0</v>
      </c>
      <c r="IW268" s="166">
        <f t="shared" si="1974"/>
        <v>0</v>
      </c>
      <c r="IX268" s="166">
        <f t="shared" si="1974"/>
        <v>0</v>
      </c>
      <c r="IY268" s="166">
        <f t="shared" si="1974"/>
        <v>0</v>
      </c>
      <c r="IZ268" s="166">
        <f t="shared" si="1974"/>
        <v>0</v>
      </c>
      <c r="JA268" s="166">
        <f t="shared" si="1974"/>
        <v>0</v>
      </c>
      <c r="JB268" s="166">
        <f t="shared" si="1974"/>
        <v>0</v>
      </c>
      <c r="JC268" s="166">
        <f t="shared" si="1974"/>
        <v>0</v>
      </c>
      <c r="JD268" s="166">
        <f t="shared" si="1974"/>
        <v>0</v>
      </c>
      <c r="JE268" s="166">
        <f t="shared" si="1974"/>
        <v>0</v>
      </c>
      <c r="JF268" s="166">
        <f t="shared" si="1975"/>
        <v>0</v>
      </c>
      <c r="JG268" s="166">
        <f t="shared" si="1975"/>
        <v>0</v>
      </c>
      <c r="JH268" s="166">
        <f t="shared" si="1975"/>
        <v>0</v>
      </c>
      <c r="JI268" s="166">
        <f t="shared" si="1975"/>
        <v>0</v>
      </c>
      <c r="JJ268" s="166">
        <f t="shared" si="1975"/>
        <v>0</v>
      </c>
      <c r="JK268" s="166">
        <f t="shared" si="1975"/>
        <v>0</v>
      </c>
      <c r="JL268" s="166">
        <f t="shared" si="1975"/>
        <v>0</v>
      </c>
      <c r="JM268" s="166">
        <f t="shared" si="1975"/>
        <v>0</v>
      </c>
      <c r="JN268" s="166">
        <f t="shared" si="1975"/>
        <v>0</v>
      </c>
      <c r="JO268" s="166">
        <f t="shared" si="1975"/>
        <v>0</v>
      </c>
      <c r="JP268" s="166">
        <f t="shared" si="1976"/>
        <v>0</v>
      </c>
      <c r="JQ268" s="166">
        <f t="shared" si="1976"/>
        <v>0</v>
      </c>
      <c r="JR268" s="166">
        <f t="shared" si="1976"/>
        <v>0</v>
      </c>
      <c r="JS268" s="166">
        <f t="shared" si="1976"/>
        <v>0</v>
      </c>
      <c r="JT268" s="166">
        <f t="shared" si="1976"/>
        <v>0</v>
      </c>
      <c r="JU268" s="166">
        <f t="shared" si="1976"/>
        <v>0</v>
      </c>
      <c r="JV268" s="166">
        <f t="shared" si="1976"/>
        <v>0</v>
      </c>
      <c r="JW268" s="166">
        <f t="shared" si="1976"/>
        <v>0</v>
      </c>
      <c r="JX268" s="166">
        <f t="shared" si="1976"/>
        <v>0</v>
      </c>
      <c r="JY268" s="166">
        <f t="shared" si="1976"/>
        <v>0</v>
      </c>
      <c r="JZ268" s="167" t="str">
        <f>IF(MAX(IL268:JY268)=1,CONCATENATE("If no, insufficient documentation of costs for which housing assistance was provided."),"")</f>
        <v/>
      </c>
    </row>
    <row r="269" spans="1:286" ht="12.95" customHeight="1" x14ac:dyDescent="0.25">
      <c r="A269" s="318" t="s">
        <v>354</v>
      </c>
      <c r="B269" s="319" t="s">
        <v>346</v>
      </c>
      <c r="C269" s="319" t="s">
        <v>346</v>
      </c>
      <c r="D269" s="319" t="s">
        <v>346</v>
      </c>
      <c r="E269" s="319" t="s">
        <v>346</v>
      </c>
      <c r="F269" s="319" t="s">
        <v>346</v>
      </c>
      <c r="G269" s="319" t="s">
        <v>346</v>
      </c>
      <c r="H269" s="319" t="s">
        <v>346</v>
      </c>
      <c r="I269" s="319" t="s">
        <v>346</v>
      </c>
      <c r="J269" s="319" t="s">
        <v>346</v>
      </c>
      <c r="K269" s="319" t="s">
        <v>346</v>
      </c>
      <c r="L269" s="319" t="s">
        <v>346</v>
      </c>
      <c r="M269" s="319" t="s">
        <v>346</v>
      </c>
      <c r="N269" s="319" t="s">
        <v>346</v>
      </c>
      <c r="O269" s="319" t="s">
        <v>346</v>
      </c>
      <c r="P269" s="319" t="s">
        <v>346</v>
      </c>
      <c r="Q269" s="319" t="s">
        <v>346</v>
      </c>
      <c r="R269" s="320"/>
      <c r="S269" s="188" t="str">
        <f t="shared" ref="S269:BF269" si="1977">IF(DS269=0,"",IF(AND(DS269=1,IL269=1),"Yes","No"))</f>
        <v/>
      </c>
      <c r="T269" s="188" t="str">
        <f t="shared" si="1977"/>
        <v/>
      </c>
      <c r="U269" s="188" t="str">
        <f t="shared" si="1977"/>
        <v/>
      </c>
      <c r="V269" s="188" t="str">
        <f t="shared" si="1977"/>
        <v/>
      </c>
      <c r="W269" s="188" t="str">
        <f t="shared" si="1977"/>
        <v/>
      </c>
      <c r="X269" s="188" t="str">
        <f t="shared" si="1977"/>
        <v/>
      </c>
      <c r="Y269" s="188" t="str">
        <f t="shared" si="1977"/>
        <v/>
      </c>
      <c r="Z269" s="188" t="str">
        <f t="shared" si="1977"/>
        <v/>
      </c>
      <c r="AA269" s="188" t="str">
        <f t="shared" si="1977"/>
        <v/>
      </c>
      <c r="AB269" s="188" t="str">
        <f t="shared" si="1977"/>
        <v/>
      </c>
      <c r="AC269" s="188" t="str">
        <f t="shared" si="1977"/>
        <v/>
      </c>
      <c r="AD269" s="188" t="str">
        <f t="shared" si="1977"/>
        <v/>
      </c>
      <c r="AE269" s="188" t="str">
        <f t="shared" si="1977"/>
        <v/>
      </c>
      <c r="AF269" s="188" t="str">
        <f t="shared" si="1977"/>
        <v/>
      </c>
      <c r="AG269" s="188" t="str">
        <f t="shared" si="1977"/>
        <v/>
      </c>
      <c r="AH269" s="188" t="str">
        <f t="shared" si="1977"/>
        <v/>
      </c>
      <c r="AI269" s="188" t="str">
        <f t="shared" si="1977"/>
        <v/>
      </c>
      <c r="AJ269" s="188" t="str">
        <f t="shared" si="1977"/>
        <v/>
      </c>
      <c r="AK269" s="188" t="str">
        <f t="shared" si="1977"/>
        <v/>
      </c>
      <c r="AL269" s="188" t="str">
        <f t="shared" si="1977"/>
        <v/>
      </c>
      <c r="AM269" s="188" t="str">
        <f t="shared" si="1977"/>
        <v/>
      </c>
      <c r="AN269" s="188" t="str">
        <f t="shared" si="1977"/>
        <v/>
      </c>
      <c r="AO269" s="188" t="str">
        <f t="shared" si="1977"/>
        <v/>
      </c>
      <c r="AP269" s="188" t="str">
        <f t="shared" si="1977"/>
        <v/>
      </c>
      <c r="AQ269" s="188" t="str">
        <f t="shared" si="1977"/>
        <v/>
      </c>
      <c r="AR269" s="188" t="str">
        <f t="shared" si="1977"/>
        <v/>
      </c>
      <c r="AS269" s="188" t="str">
        <f t="shared" si="1977"/>
        <v/>
      </c>
      <c r="AT269" s="188" t="str">
        <f t="shared" si="1977"/>
        <v/>
      </c>
      <c r="AU269" s="188" t="str">
        <f t="shared" si="1977"/>
        <v/>
      </c>
      <c r="AV269" s="188" t="str">
        <f t="shared" si="1977"/>
        <v/>
      </c>
      <c r="AW269" s="188" t="str">
        <f t="shared" si="1977"/>
        <v/>
      </c>
      <c r="AX269" s="188" t="str">
        <f t="shared" si="1977"/>
        <v/>
      </c>
      <c r="AY269" s="188" t="str">
        <f t="shared" si="1977"/>
        <v/>
      </c>
      <c r="AZ269" s="188" t="str">
        <f t="shared" si="1977"/>
        <v/>
      </c>
      <c r="BA269" s="188" t="str">
        <f t="shared" si="1977"/>
        <v/>
      </c>
      <c r="BB269" s="188" t="str">
        <f t="shared" si="1977"/>
        <v/>
      </c>
      <c r="BC269" s="188" t="str">
        <f t="shared" si="1977"/>
        <v/>
      </c>
      <c r="BD269" s="188" t="str">
        <f t="shared" si="1977"/>
        <v/>
      </c>
      <c r="BE269" s="188" t="str">
        <f t="shared" si="1977"/>
        <v/>
      </c>
      <c r="BF269" s="188" t="str">
        <f t="shared" si="1977"/>
        <v/>
      </c>
      <c r="BG269" s="230"/>
      <c r="BH269" s="231"/>
      <c r="BI269" s="231"/>
      <c r="BJ269" s="231"/>
      <c r="BK269" s="231"/>
      <c r="BL269" s="231"/>
      <c r="BM269" s="231"/>
      <c r="BN269" s="231"/>
      <c r="BO269" s="231"/>
      <c r="BP269" s="231"/>
      <c r="BQ269" s="231"/>
      <c r="BR269" s="231"/>
      <c r="BS269" s="231"/>
      <c r="BT269" s="231"/>
      <c r="BU269" s="231"/>
      <c r="BV269" s="231"/>
      <c r="BW269" s="232"/>
      <c r="BX269" s="8"/>
      <c r="BY269" s="10"/>
      <c r="BZ269" s="159"/>
      <c r="DS269" s="166">
        <f>IF(MAX(DS267:DS268)=1,1,0)</f>
        <v>0</v>
      </c>
      <c r="DT269" s="166">
        <f t="shared" ref="DT269:FF269" si="1978">IF(MAX(DT267:DT268)=1,1,0)</f>
        <v>0</v>
      </c>
      <c r="DU269" s="166">
        <f t="shared" si="1978"/>
        <v>0</v>
      </c>
      <c r="DV269" s="166">
        <f t="shared" si="1978"/>
        <v>0</v>
      </c>
      <c r="DW269" s="166">
        <f t="shared" si="1978"/>
        <v>0</v>
      </c>
      <c r="DX269" s="166">
        <f t="shared" si="1978"/>
        <v>0</v>
      </c>
      <c r="DY269" s="166">
        <f t="shared" si="1978"/>
        <v>0</v>
      </c>
      <c r="DZ269" s="166">
        <f t="shared" si="1978"/>
        <v>0</v>
      </c>
      <c r="EA269" s="166">
        <f t="shared" si="1978"/>
        <v>0</v>
      </c>
      <c r="EB269" s="166">
        <f t="shared" si="1978"/>
        <v>0</v>
      </c>
      <c r="EC269" s="166">
        <f t="shared" si="1978"/>
        <v>0</v>
      </c>
      <c r="ED269" s="166">
        <f t="shared" si="1978"/>
        <v>0</v>
      </c>
      <c r="EE269" s="166">
        <f t="shared" si="1978"/>
        <v>0</v>
      </c>
      <c r="EF269" s="166">
        <f t="shared" si="1978"/>
        <v>0</v>
      </c>
      <c r="EG269" s="166">
        <f t="shared" si="1978"/>
        <v>0</v>
      </c>
      <c r="EH269" s="166">
        <f t="shared" si="1978"/>
        <v>0</v>
      </c>
      <c r="EI269" s="166">
        <f t="shared" si="1978"/>
        <v>0</v>
      </c>
      <c r="EJ269" s="166">
        <f t="shared" si="1978"/>
        <v>0</v>
      </c>
      <c r="EK269" s="166">
        <f t="shared" si="1978"/>
        <v>0</v>
      </c>
      <c r="EL269" s="166">
        <f t="shared" si="1978"/>
        <v>0</v>
      </c>
      <c r="EM269" s="166">
        <f t="shared" si="1978"/>
        <v>0</v>
      </c>
      <c r="EN269" s="166">
        <f t="shared" si="1978"/>
        <v>0</v>
      </c>
      <c r="EO269" s="166">
        <f t="shared" si="1978"/>
        <v>0</v>
      </c>
      <c r="EP269" s="166">
        <f t="shared" si="1978"/>
        <v>0</v>
      </c>
      <c r="EQ269" s="166">
        <f t="shared" si="1978"/>
        <v>0</v>
      </c>
      <c r="ER269" s="166">
        <f t="shared" si="1978"/>
        <v>0</v>
      </c>
      <c r="ES269" s="166">
        <f t="shared" si="1978"/>
        <v>0</v>
      </c>
      <c r="ET269" s="166">
        <f t="shared" si="1978"/>
        <v>0</v>
      </c>
      <c r="EU269" s="166">
        <f t="shared" si="1978"/>
        <v>0</v>
      </c>
      <c r="EV269" s="166">
        <f t="shared" si="1978"/>
        <v>0</v>
      </c>
      <c r="EW269" s="166">
        <f t="shared" si="1978"/>
        <v>0</v>
      </c>
      <c r="EX269" s="166">
        <f t="shared" si="1978"/>
        <v>0</v>
      </c>
      <c r="EY269" s="166">
        <f t="shared" si="1978"/>
        <v>0</v>
      </c>
      <c r="EZ269" s="166">
        <f t="shared" si="1978"/>
        <v>0</v>
      </c>
      <c r="FA269" s="166">
        <f t="shared" si="1978"/>
        <v>0</v>
      </c>
      <c r="FB269" s="166">
        <f t="shared" si="1978"/>
        <v>0</v>
      </c>
      <c r="FC269" s="166">
        <f t="shared" si="1978"/>
        <v>0</v>
      </c>
      <c r="FD269" s="166">
        <f t="shared" si="1978"/>
        <v>0</v>
      </c>
      <c r="FE269" s="166">
        <f t="shared" si="1978"/>
        <v>0</v>
      </c>
      <c r="FF269" s="166">
        <f t="shared" si="1978"/>
        <v>0</v>
      </c>
      <c r="IL269" s="166">
        <f>IF(MAX(IL267:IL268)=1,1,0)</f>
        <v>0</v>
      </c>
      <c r="IM269" s="166">
        <f t="shared" ref="IM269:JY269" si="1979">IF(MAX(IM267:IM268)=1,1,0)</f>
        <v>0</v>
      </c>
      <c r="IN269" s="166">
        <f t="shared" si="1979"/>
        <v>0</v>
      </c>
      <c r="IO269" s="166">
        <f t="shared" si="1979"/>
        <v>0</v>
      </c>
      <c r="IP269" s="166">
        <f t="shared" si="1979"/>
        <v>0</v>
      </c>
      <c r="IQ269" s="166">
        <f t="shared" si="1979"/>
        <v>0</v>
      </c>
      <c r="IR269" s="166">
        <f t="shared" si="1979"/>
        <v>0</v>
      </c>
      <c r="IS269" s="166">
        <f t="shared" si="1979"/>
        <v>0</v>
      </c>
      <c r="IT269" s="166">
        <f t="shared" si="1979"/>
        <v>0</v>
      </c>
      <c r="IU269" s="166">
        <f t="shared" si="1979"/>
        <v>0</v>
      </c>
      <c r="IV269" s="166">
        <f t="shared" si="1979"/>
        <v>0</v>
      </c>
      <c r="IW269" s="166">
        <f t="shared" si="1979"/>
        <v>0</v>
      </c>
      <c r="IX269" s="166">
        <f t="shared" si="1979"/>
        <v>0</v>
      </c>
      <c r="IY269" s="166">
        <f t="shared" si="1979"/>
        <v>0</v>
      </c>
      <c r="IZ269" s="166">
        <f t="shared" si="1979"/>
        <v>0</v>
      </c>
      <c r="JA269" s="166">
        <f t="shared" si="1979"/>
        <v>0</v>
      </c>
      <c r="JB269" s="166">
        <f t="shared" si="1979"/>
        <v>0</v>
      </c>
      <c r="JC269" s="166">
        <f t="shared" si="1979"/>
        <v>0</v>
      </c>
      <c r="JD269" s="166">
        <f t="shared" si="1979"/>
        <v>0</v>
      </c>
      <c r="JE269" s="166">
        <f t="shared" si="1979"/>
        <v>0</v>
      </c>
      <c r="JF269" s="166">
        <f t="shared" si="1979"/>
        <v>0</v>
      </c>
      <c r="JG269" s="166">
        <f t="shared" si="1979"/>
        <v>0</v>
      </c>
      <c r="JH269" s="166">
        <f t="shared" si="1979"/>
        <v>0</v>
      </c>
      <c r="JI269" s="166">
        <f t="shared" si="1979"/>
        <v>0</v>
      </c>
      <c r="JJ269" s="166">
        <f t="shared" si="1979"/>
        <v>0</v>
      </c>
      <c r="JK269" s="166">
        <f t="shared" si="1979"/>
        <v>0</v>
      </c>
      <c r="JL269" s="166">
        <f t="shared" si="1979"/>
        <v>0</v>
      </c>
      <c r="JM269" s="166">
        <f t="shared" si="1979"/>
        <v>0</v>
      </c>
      <c r="JN269" s="166">
        <f t="shared" si="1979"/>
        <v>0</v>
      </c>
      <c r="JO269" s="166">
        <f t="shared" si="1979"/>
        <v>0</v>
      </c>
      <c r="JP269" s="166">
        <f t="shared" si="1979"/>
        <v>0</v>
      </c>
      <c r="JQ269" s="166">
        <f t="shared" si="1979"/>
        <v>0</v>
      </c>
      <c r="JR269" s="166">
        <f t="shared" si="1979"/>
        <v>0</v>
      </c>
      <c r="JS269" s="166">
        <f t="shared" si="1979"/>
        <v>0</v>
      </c>
      <c r="JT269" s="166">
        <f t="shared" si="1979"/>
        <v>0</v>
      </c>
      <c r="JU269" s="166">
        <f t="shared" si="1979"/>
        <v>0</v>
      </c>
      <c r="JV269" s="166">
        <f t="shared" si="1979"/>
        <v>0</v>
      </c>
      <c r="JW269" s="166">
        <f t="shared" si="1979"/>
        <v>0</v>
      </c>
      <c r="JX269" s="166">
        <f t="shared" si="1979"/>
        <v>0</v>
      </c>
      <c r="JY269" s="166">
        <f t="shared" si="1979"/>
        <v>0</v>
      </c>
    </row>
    <row r="270" spans="1:286" ht="15" customHeight="1" x14ac:dyDescent="0.25">
      <c r="A270" s="35" t="s">
        <v>46</v>
      </c>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36"/>
      <c r="BG270" s="178" t="s">
        <v>158</v>
      </c>
      <c r="BH270" s="15"/>
      <c r="BI270" s="15"/>
      <c r="BJ270" s="15"/>
      <c r="BK270" s="15"/>
      <c r="BL270" s="15"/>
      <c r="BM270" s="15"/>
      <c r="BN270" s="15"/>
      <c r="BO270" s="15"/>
      <c r="BP270" s="15"/>
      <c r="BQ270" s="15"/>
      <c r="BR270" s="15"/>
      <c r="BS270" s="15"/>
      <c r="BT270" s="15"/>
      <c r="BU270" s="15"/>
      <c r="BV270" s="15"/>
      <c r="BW270" s="36"/>
    </row>
    <row r="271" spans="1:286" ht="12.95" customHeight="1" x14ac:dyDescent="0.25">
      <c r="A271" s="284" t="s">
        <v>203</v>
      </c>
      <c r="B271" s="284"/>
      <c r="C271" s="284"/>
      <c r="D271" s="284"/>
      <c r="E271" s="284"/>
      <c r="F271" s="284"/>
      <c r="G271" s="284"/>
      <c r="H271" s="284"/>
      <c r="I271" s="284"/>
      <c r="J271" s="284"/>
      <c r="K271" s="284"/>
      <c r="L271" s="284"/>
      <c r="M271" s="284"/>
      <c r="N271" s="284"/>
      <c r="O271" s="284"/>
      <c r="P271" s="284"/>
      <c r="Q271" s="284"/>
      <c r="R271" s="154" t="str">
        <f>BZ271</f>
        <v/>
      </c>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295"/>
      <c r="BH271" s="296"/>
      <c r="BI271" s="296"/>
      <c r="BJ271" s="296"/>
      <c r="BK271" s="296"/>
      <c r="BL271" s="296"/>
      <c r="BM271" s="296"/>
      <c r="BN271" s="296"/>
      <c r="BO271" s="296"/>
      <c r="BP271" s="296"/>
      <c r="BQ271" s="296"/>
      <c r="BR271" s="296"/>
      <c r="BS271" s="296"/>
      <c r="BT271" s="296"/>
      <c r="BU271" s="296"/>
      <c r="BV271" s="296"/>
      <c r="BW271" s="297"/>
      <c r="BX271" s="7"/>
      <c r="BY271" s="144"/>
      <c r="BZ271" s="158" t="str">
        <f>IF(CB271&gt;0,CA271/CB271,"")</f>
        <v/>
      </c>
      <c r="CA271" s="166">
        <f t="shared" ref="CA271:CA277" si="1980">SUM(CD271:DQ271)</f>
        <v>0</v>
      </c>
      <c r="CB271" s="166">
        <f>SUM(DS271:FF271)</f>
        <v>0</v>
      </c>
      <c r="CD271" s="166">
        <f t="shared" ref="CD271:CM273" si="1981">IF(AND(S271="Y",DS271&gt;0),1,0)</f>
        <v>0</v>
      </c>
      <c r="CE271" s="166">
        <f t="shared" si="1981"/>
        <v>0</v>
      </c>
      <c r="CF271" s="166">
        <f t="shared" si="1981"/>
        <v>0</v>
      </c>
      <c r="CG271" s="166">
        <f t="shared" si="1981"/>
        <v>0</v>
      </c>
      <c r="CH271" s="166">
        <f t="shared" si="1981"/>
        <v>0</v>
      </c>
      <c r="CI271" s="166">
        <f t="shared" si="1981"/>
        <v>0</v>
      </c>
      <c r="CJ271" s="166">
        <f t="shared" si="1981"/>
        <v>0</v>
      </c>
      <c r="CK271" s="166">
        <f t="shared" si="1981"/>
        <v>0</v>
      </c>
      <c r="CL271" s="166">
        <f t="shared" si="1981"/>
        <v>0</v>
      </c>
      <c r="CM271" s="166">
        <f t="shared" si="1981"/>
        <v>0</v>
      </c>
      <c r="CN271" s="166">
        <f t="shared" ref="CN271:CW273" si="1982">IF(AND(AC271="Y",EC271&gt;0),1,0)</f>
        <v>0</v>
      </c>
      <c r="CO271" s="166">
        <f t="shared" si="1982"/>
        <v>0</v>
      </c>
      <c r="CP271" s="166">
        <f t="shared" si="1982"/>
        <v>0</v>
      </c>
      <c r="CQ271" s="166">
        <f t="shared" si="1982"/>
        <v>0</v>
      </c>
      <c r="CR271" s="166">
        <f t="shared" si="1982"/>
        <v>0</v>
      </c>
      <c r="CS271" s="166">
        <f t="shared" si="1982"/>
        <v>0</v>
      </c>
      <c r="CT271" s="166">
        <f t="shared" si="1982"/>
        <v>0</v>
      </c>
      <c r="CU271" s="166">
        <f t="shared" si="1982"/>
        <v>0</v>
      </c>
      <c r="CV271" s="166">
        <f t="shared" si="1982"/>
        <v>0</v>
      </c>
      <c r="CW271" s="166">
        <f t="shared" si="1982"/>
        <v>0</v>
      </c>
      <c r="CX271" s="166">
        <f t="shared" ref="CX271:DG273" si="1983">IF(AND(AM271="Y",EM271&gt;0),1,0)</f>
        <v>0</v>
      </c>
      <c r="CY271" s="166">
        <f t="shared" si="1983"/>
        <v>0</v>
      </c>
      <c r="CZ271" s="166">
        <f t="shared" si="1983"/>
        <v>0</v>
      </c>
      <c r="DA271" s="166">
        <f t="shared" si="1983"/>
        <v>0</v>
      </c>
      <c r="DB271" s="166">
        <f t="shared" si="1983"/>
        <v>0</v>
      </c>
      <c r="DC271" s="166">
        <f t="shared" si="1983"/>
        <v>0</v>
      </c>
      <c r="DD271" s="166">
        <f t="shared" si="1983"/>
        <v>0</v>
      </c>
      <c r="DE271" s="166">
        <f t="shared" si="1983"/>
        <v>0</v>
      </c>
      <c r="DF271" s="166">
        <f t="shared" si="1983"/>
        <v>0</v>
      </c>
      <c r="DG271" s="166">
        <f t="shared" si="1983"/>
        <v>0</v>
      </c>
      <c r="DH271" s="166">
        <f t="shared" ref="DH271:DQ273" si="1984">IF(AND(AW271="Y",EW271&gt;0),1,0)</f>
        <v>0</v>
      </c>
      <c r="DI271" s="166">
        <f t="shared" si="1984"/>
        <v>0</v>
      </c>
      <c r="DJ271" s="166">
        <f t="shared" si="1984"/>
        <v>0</v>
      </c>
      <c r="DK271" s="166">
        <f t="shared" si="1984"/>
        <v>0</v>
      </c>
      <c r="DL271" s="166">
        <f t="shared" si="1984"/>
        <v>0</v>
      </c>
      <c r="DM271" s="166">
        <f t="shared" si="1984"/>
        <v>0</v>
      </c>
      <c r="DN271" s="166">
        <f t="shared" si="1984"/>
        <v>0</v>
      </c>
      <c r="DO271" s="166">
        <f t="shared" si="1984"/>
        <v>0</v>
      </c>
      <c r="DP271" s="166">
        <f t="shared" si="1984"/>
        <v>0</v>
      </c>
      <c r="DQ271" s="166">
        <f t="shared" si="1984"/>
        <v>0</v>
      </c>
      <c r="DS271" s="166">
        <f t="shared" ref="DS271:FF271" si="1985">IF(AND(S$10&gt;0,S271&lt;&gt;"N/A"),1,0)</f>
        <v>0</v>
      </c>
      <c r="DT271" s="166">
        <f t="shared" si="1985"/>
        <v>0</v>
      </c>
      <c r="DU271" s="166">
        <f t="shared" si="1985"/>
        <v>0</v>
      </c>
      <c r="DV271" s="166">
        <f t="shared" si="1985"/>
        <v>0</v>
      </c>
      <c r="DW271" s="166">
        <f t="shared" si="1985"/>
        <v>0</v>
      </c>
      <c r="DX271" s="166">
        <f t="shared" si="1985"/>
        <v>0</v>
      </c>
      <c r="DY271" s="166">
        <f t="shared" si="1985"/>
        <v>0</v>
      </c>
      <c r="DZ271" s="166">
        <f t="shared" si="1985"/>
        <v>0</v>
      </c>
      <c r="EA271" s="166">
        <f t="shared" si="1985"/>
        <v>0</v>
      </c>
      <c r="EB271" s="166">
        <f t="shared" si="1985"/>
        <v>0</v>
      </c>
      <c r="EC271" s="166">
        <f t="shared" si="1985"/>
        <v>0</v>
      </c>
      <c r="ED271" s="166">
        <f t="shared" si="1985"/>
        <v>0</v>
      </c>
      <c r="EE271" s="166">
        <f t="shared" si="1985"/>
        <v>0</v>
      </c>
      <c r="EF271" s="166">
        <f t="shared" si="1985"/>
        <v>0</v>
      </c>
      <c r="EG271" s="166">
        <f t="shared" si="1985"/>
        <v>0</v>
      </c>
      <c r="EH271" s="166">
        <f t="shared" si="1985"/>
        <v>0</v>
      </c>
      <c r="EI271" s="166">
        <f t="shared" si="1985"/>
        <v>0</v>
      </c>
      <c r="EJ271" s="166">
        <f t="shared" si="1985"/>
        <v>0</v>
      </c>
      <c r="EK271" s="166">
        <f t="shared" si="1985"/>
        <v>0</v>
      </c>
      <c r="EL271" s="166">
        <f t="shared" si="1985"/>
        <v>0</v>
      </c>
      <c r="EM271" s="166">
        <f t="shared" si="1985"/>
        <v>0</v>
      </c>
      <c r="EN271" s="166">
        <f t="shared" si="1985"/>
        <v>0</v>
      </c>
      <c r="EO271" s="166">
        <f t="shared" si="1985"/>
        <v>0</v>
      </c>
      <c r="EP271" s="166">
        <f t="shared" si="1985"/>
        <v>0</v>
      </c>
      <c r="EQ271" s="166">
        <f t="shared" si="1985"/>
        <v>0</v>
      </c>
      <c r="ER271" s="166">
        <f t="shared" si="1985"/>
        <v>0</v>
      </c>
      <c r="ES271" s="166">
        <f t="shared" si="1985"/>
        <v>0</v>
      </c>
      <c r="ET271" s="166">
        <f t="shared" si="1985"/>
        <v>0</v>
      </c>
      <c r="EU271" s="166">
        <f t="shared" si="1985"/>
        <v>0</v>
      </c>
      <c r="EV271" s="166">
        <f t="shared" si="1985"/>
        <v>0</v>
      </c>
      <c r="EW271" s="166">
        <f t="shared" si="1985"/>
        <v>0</v>
      </c>
      <c r="EX271" s="166">
        <f t="shared" si="1985"/>
        <v>0</v>
      </c>
      <c r="EY271" s="166">
        <f t="shared" si="1985"/>
        <v>0</v>
      </c>
      <c r="EZ271" s="166">
        <f t="shared" si="1985"/>
        <v>0</v>
      </c>
      <c r="FA271" s="166">
        <f t="shared" si="1985"/>
        <v>0</v>
      </c>
      <c r="FB271" s="166">
        <f t="shared" si="1985"/>
        <v>0</v>
      </c>
      <c r="FC271" s="166">
        <f t="shared" si="1985"/>
        <v>0</v>
      </c>
      <c r="FD271" s="166">
        <f t="shared" si="1985"/>
        <v>0</v>
      </c>
      <c r="FE271" s="166">
        <f t="shared" si="1985"/>
        <v>0</v>
      </c>
      <c r="FF271" s="166">
        <f t="shared" si="1985"/>
        <v>0</v>
      </c>
      <c r="FH271" s="166">
        <f>IF(AND(S271&lt;&gt;"",DS271=1),1,0)</f>
        <v>0</v>
      </c>
      <c r="FI271" s="166">
        <f t="shared" ref="FI271:FX273" si="1986">IF(AND(T271&lt;&gt;"",DT271=1),1,0)</f>
        <v>0</v>
      </c>
      <c r="FJ271" s="166">
        <f t="shared" si="1986"/>
        <v>0</v>
      </c>
      <c r="FK271" s="166">
        <f t="shared" si="1986"/>
        <v>0</v>
      </c>
      <c r="FL271" s="166">
        <f t="shared" si="1986"/>
        <v>0</v>
      </c>
      <c r="FM271" s="166">
        <f t="shared" si="1986"/>
        <v>0</v>
      </c>
      <c r="FN271" s="166">
        <f t="shared" si="1986"/>
        <v>0</v>
      </c>
      <c r="FO271" s="166">
        <f t="shared" si="1986"/>
        <v>0</v>
      </c>
      <c r="FP271" s="166">
        <f t="shared" si="1986"/>
        <v>0</v>
      </c>
      <c r="FQ271" s="166">
        <f t="shared" si="1986"/>
        <v>0</v>
      </c>
      <c r="FR271" s="166">
        <f t="shared" si="1986"/>
        <v>0</v>
      </c>
      <c r="FS271" s="166">
        <f t="shared" si="1986"/>
        <v>0</v>
      </c>
      <c r="FT271" s="166">
        <f t="shared" si="1986"/>
        <v>0</v>
      </c>
      <c r="FU271" s="166">
        <f t="shared" si="1986"/>
        <v>0</v>
      </c>
      <c r="FV271" s="166">
        <f t="shared" si="1986"/>
        <v>0</v>
      </c>
      <c r="FW271" s="166">
        <f t="shared" si="1986"/>
        <v>0</v>
      </c>
      <c r="FX271" s="166">
        <f t="shared" si="1986"/>
        <v>0</v>
      </c>
      <c r="FY271" s="166">
        <f t="shared" ref="FY271:FY273" si="1987">IF(AND(AJ271&lt;&gt;"",EJ271=1),1,0)</f>
        <v>0</v>
      </c>
      <c r="FZ271" s="166">
        <f t="shared" ref="FZ271:FZ273" si="1988">IF(AND(AK271&lt;&gt;"",EK271=1),1,0)</f>
        <v>0</v>
      </c>
      <c r="GA271" s="166">
        <f t="shared" ref="GA271:GA273" si="1989">IF(AND(AL271&lt;&gt;"",EL271=1),1,0)</f>
        <v>0</v>
      </c>
      <c r="GB271" s="166">
        <f t="shared" ref="GB271:GB273" si="1990">IF(AND(AM271&lt;&gt;"",EM271=1),1,0)</f>
        <v>0</v>
      </c>
      <c r="GC271" s="166">
        <f t="shared" ref="GC271:GC273" si="1991">IF(AND(AN271&lt;&gt;"",EN271=1),1,0)</f>
        <v>0</v>
      </c>
      <c r="GD271" s="166">
        <f t="shared" ref="GD271:GD273" si="1992">IF(AND(AO271&lt;&gt;"",EO271=1),1,0)</f>
        <v>0</v>
      </c>
      <c r="GE271" s="166">
        <f t="shared" ref="GE271:GE273" si="1993">IF(AND(AP271&lt;&gt;"",EP271=1),1,0)</f>
        <v>0</v>
      </c>
      <c r="GF271" s="166">
        <f t="shared" ref="GF271:GF273" si="1994">IF(AND(AQ271&lt;&gt;"",EQ271=1),1,0)</f>
        <v>0</v>
      </c>
      <c r="GG271" s="166">
        <f t="shared" ref="GG271:GG273" si="1995">IF(AND(AR271&lt;&gt;"",ER271=1),1,0)</f>
        <v>0</v>
      </c>
      <c r="GH271" s="166">
        <f t="shared" ref="GH271:GH273" si="1996">IF(AND(AS271&lt;&gt;"",ES271=1),1,0)</f>
        <v>0</v>
      </c>
      <c r="GI271" s="166">
        <f t="shared" ref="GI271:GI273" si="1997">IF(AND(AT271&lt;&gt;"",ET271=1),1,0)</f>
        <v>0</v>
      </c>
      <c r="GJ271" s="166">
        <f t="shared" ref="GJ271:GJ273" si="1998">IF(AND(AU271&lt;&gt;"",EU271=1),1,0)</f>
        <v>0</v>
      </c>
      <c r="GK271" s="166">
        <f t="shared" ref="GK271:GK273" si="1999">IF(AND(AV271&lt;&gt;"",EV271=1),1,0)</f>
        <v>0</v>
      </c>
      <c r="GL271" s="166">
        <f t="shared" ref="GL271:GL273" si="2000">IF(AND(AW271&lt;&gt;"",EW271=1),1,0)</f>
        <v>0</v>
      </c>
      <c r="GM271" s="166">
        <f t="shared" ref="GM271:GM273" si="2001">IF(AND(AX271&lt;&gt;"",EX271=1),1,0)</f>
        <v>0</v>
      </c>
      <c r="GN271" s="166">
        <f t="shared" ref="GN271:GN273" si="2002">IF(AND(AY271&lt;&gt;"",EY271=1),1,0)</f>
        <v>0</v>
      </c>
      <c r="GO271" s="166">
        <f t="shared" ref="GO271:GO273" si="2003">IF(AND(AZ271&lt;&gt;"",EZ271=1),1,0)</f>
        <v>0</v>
      </c>
      <c r="GP271" s="166">
        <f t="shared" ref="GP271:GP273" si="2004">IF(AND(BA271&lt;&gt;"",FA271=1),1,0)</f>
        <v>0</v>
      </c>
      <c r="GQ271" s="166">
        <f t="shared" ref="GQ271:GQ273" si="2005">IF(AND(BB271&lt;&gt;"",FB271=1),1,0)</f>
        <v>0</v>
      </c>
      <c r="GR271" s="166">
        <f t="shared" ref="GR271:GR273" si="2006">IF(AND(BC271&lt;&gt;"",FC271=1),1,0)</f>
        <v>0</v>
      </c>
      <c r="GS271" s="166">
        <f t="shared" ref="GS271:GS273" si="2007">IF(AND(BD271&lt;&gt;"",FD271=1),1,0)</f>
        <v>0</v>
      </c>
      <c r="GT271" s="166">
        <f t="shared" ref="GT271:GT273" si="2008">IF(AND(BE271&lt;&gt;"",FE271=1),1,0)</f>
        <v>0</v>
      </c>
      <c r="GU271" s="166">
        <f t="shared" ref="GU271:GU273" si="2009">IF(AND(BF271&lt;&gt;"",FF271=1),1,0)</f>
        <v>0</v>
      </c>
      <c r="GW271" s="166">
        <f t="shared" ref="GW271:IC273" si="2010">IF(AND(FH271=1,DS271=1,CD271=0),1,0)</f>
        <v>0</v>
      </c>
      <c r="GX271" s="166">
        <f t="shared" si="2010"/>
        <v>0</v>
      </c>
      <c r="GY271" s="166">
        <f t="shared" si="2010"/>
        <v>0</v>
      </c>
      <c r="GZ271" s="166">
        <f t="shared" si="2010"/>
        <v>0</v>
      </c>
      <c r="HA271" s="166">
        <f t="shared" si="2010"/>
        <v>0</v>
      </c>
      <c r="HB271" s="166">
        <f t="shared" si="2010"/>
        <v>0</v>
      </c>
      <c r="HC271" s="166">
        <f t="shared" si="2010"/>
        <v>0</v>
      </c>
      <c r="HD271" s="166">
        <f t="shared" si="2010"/>
        <v>0</v>
      </c>
      <c r="HE271" s="166">
        <f t="shared" si="2010"/>
        <v>0</v>
      </c>
      <c r="HF271" s="166">
        <f t="shared" si="2010"/>
        <v>0</v>
      </c>
      <c r="HG271" s="166">
        <f t="shared" si="2010"/>
        <v>0</v>
      </c>
      <c r="HH271" s="166">
        <f t="shared" si="2010"/>
        <v>0</v>
      </c>
      <c r="HI271" s="166">
        <f t="shared" si="2010"/>
        <v>0</v>
      </c>
      <c r="HJ271" s="166">
        <f t="shared" si="2010"/>
        <v>0</v>
      </c>
      <c r="HK271" s="166">
        <f t="shared" si="2010"/>
        <v>0</v>
      </c>
      <c r="HL271" s="166">
        <f t="shared" si="2010"/>
        <v>0</v>
      </c>
      <c r="HM271" s="166">
        <f t="shared" si="2010"/>
        <v>0</v>
      </c>
      <c r="HN271" s="166">
        <f t="shared" si="2010"/>
        <v>0</v>
      </c>
      <c r="HO271" s="166">
        <f t="shared" si="2010"/>
        <v>0</v>
      </c>
      <c r="HP271" s="166">
        <f t="shared" si="2010"/>
        <v>0</v>
      </c>
      <c r="HQ271" s="166">
        <f t="shared" si="2010"/>
        <v>0</v>
      </c>
      <c r="HR271" s="166">
        <f t="shared" si="2010"/>
        <v>0</v>
      </c>
      <c r="HS271" s="166">
        <f t="shared" si="2010"/>
        <v>0</v>
      </c>
      <c r="HT271" s="166">
        <f t="shared" si="2010"/>
        <v>0</v>
      </c>
      <c r="HU271" s="166">
        <f t="shared" si="2010"/>
        <v>0</v>
      </c>
      <c r="HV271" s="166">
        <f t="shared" si="2010"/>
        <v>0</v>
      </c>
      <c r="HW271" s="166">
        <f t="shared" si="2010"/>
        <v>0</v>
      </c>
      <c r="HX271" s="166">
        <f t="shared" si="2010"/>
        <v>0</v>
      </c>
      <c r="HY271" s="166">
        <f t="shared" si="2010"/>
        <v>0</v>
      </c>
      <c r="HZ271" s="166">
        <f t="shared" si="2010"/>
        <v>0</v>
      </c>
      <c r="IA271" s="166">
        <f t="shared" si="2010"/>
        <v>0</v>
      </c>
      <c r="IB271" s="166">
        <f t="shared" si="2010"/>
        <v>0</v>
      </c>
      <c r="IC271" s="166">
        <f t="shared" si="2010"/>
        <v>0</v>
      </c>
      <c r="ID271" s="166">
        <f t="shared" ref="ID271:ID273" si="2011">IF(AND(GO271=1,EZ271=1,DK271=0),1,0)</f>
        <v>0</v>
      </c>
      <c r="IE271" s="166">
        <f t="shared" ref="IE271:IE273" si="2012">IF(AND(GP271=1,FA271=1,DL271=0),1,0)</f>
        <v>0</v>
      </c>
      <c r="IF271" s="166">
        <f t="shared" ref="IF271:IF273" si="2013">IF(AND(GQ271=1,FB271=1,DM271=0),1,0)</f>
        <v>0</v>
      </c>
      <c r="IG271" s="166">
        <f t="shared" ref="IG271:IG273" si="2014">IF(AND(GR271=1,FC271=1,DN271=0),1,0)</f>
        <v>0</v>
      </c>
      <c r="IH271" s="166">
        <f t="shared" ref="IH271:IH273" si="2015">IF(AND(GS271=1,FD271=1,DO271=0),1,0)</f>
        <v>0</v>
      </c>
      <c r="II271" s="166">
        <f t="shared" ref="II271:II273" si="2016">IF(AND(GT271=1,FE271=1,DP271=0),1,0)</f>
        <v>0</v>
      </c>
      <c r="IJ271" s="166">
        <f t="shared" ref="IJ271:IJ273" si="2017">IF(AND(GU271=1,FF271=1,DQ271=0),1,0)</f>
        <v>0</v>
      </c>
    </row>
    <row r="272" spans="1:286" ht="12.95" customHeight="1" x14ac:dyDescent="0.25">
      <c r="A272" s="289" t="s">
        <v>273</v>
      </c>
      <c r="B272" s="289"/>
      <c r="C272" s="289"/>
      <c r="D272" s="289"/>
      <c r="E272" s="289"/>
      <c r="F272" s="289"/>
      <c r="G272" s="289"/>
      <c r="H272" s="289"/>
      <c r="I272" s="289"/>
      <c r="J272" s="289"/>
      <c r="K272" s="289"/>
      <c r="L272" s="289"/>
      <c r="M272" s="289"/>
      <c r="N272" s="289"/>
      <c r="O272" s="289"/>
      <c r="P272" s="289"/>
      <c r="Q272" s="289"/>
      <c r="R272" s="154" t="str">
        <f>BZ272</f>
        <v/>
      </c>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298"/>
      <c r="BH272" s="299"/>
      <c r="BI272" s="299"/>
      <c r="BJ272" s="299"/>
      <c r="BK272" s="299"/>
      <c r="BL272" s="299"/>
      <c r="BM272" s="299"/>
      <c r="BN272" s="299"/>
      <c r="BO272" s="299"/>
      <c r="BP272" s="299"/>
      <c r="BQ272" s="299"/>
      <c r="BR272" s="299"/>
      <c r="BS272" s="299"/>
      <c r="BT272" s="299"/>
      <c r="BU272" s="299"/>
      <c r="BV272" s="299"/>
      <c r="BW272" s="300"/>
      <c r="BX272" s="7"/>
      <c r="BY272" s="145"/>
      <c r="BZ272" s="158" t="str">
        <f>IF(CB272&gt;0,CA272/CB272,"")</f>
        <v/>
      </c>
      <c r="CA272" s="166">
        <f t="shared" si="1980"/>
        <v>0</v>
      </c>
      <c r="CB272" s="166">
        <f>SUM(DS272:FF272)</f>
        <v>0</v>
      </c>
      <c r="CD272" s="166">
        <f t="shared" si="1981"/>
        <v>0</v>
      </c>
      <c r="CE272" s="166">
        <f t="shared" si="1981"/>
        <v>0</v>
      </c>
      <c r="CF272" s="166">
        <f t="shared" si="1981"/>
        <v>0</v>
      </c>
      <c r="CG272" s="166">
        <f t="shared" si="1981"/>
        <v>0</v>
      </c>
      <c r="CH272" s="166">
        <f t="shared" si="1981"/>
        <v>0</v>
      </c>
      <c r="CI272" s="166">
        <f t="shared" si="1981"/>
        <v>0</v>
      </c>
      <c r="CJ272" s="166">
        <f t="shared" si="1981"/>
        <v>0</v>
      </c>
      <c r="CK272" s="166">
        <f t="shared" si="1981"/>
        <v>0</v>
      </c>
      <c r="CL272" s="166">
        <f t="shared" si="1981"/>
        <v>0</v>
      </c>
      <c r="CM272" s="166">
        <f t="shared" si="1981"/>
        <v>0</v>
      </c>
      <c r="CN272" s="166">
        <f t="shared" si="1982"/>
        <v>0</v>
      </c>
      <c r="CO272" s="166">
        <f t="shared" si="1982"/>
        <v>0</v>
      </c>
      <c r="CP272" s="166">
        <f t="shared" si="1982"/>
        <v>0</v>
      </c>
      <c r="CQ272" s="166">
        <f t="shared" si="1982"/>
        <v>0</v>
      </c>
      <c r="CR272" s="166">
        <f t="shared" si="1982"/>
        <v>0</v>
      </c>
      <c r="CS272" s="166">
        <f t="shared" si="1982"/>
        <v>0</v>
      </c>
      <c r="CT272" s="166">
        <f t="shared" si="1982"/>
        <v>0</v>
      </c>
      <c r="CU272" s="166">
        <f t="shared" si="1982"/>
        <v>0</v>
      </c>
      <c r="CV272" s="166">
        <f t="shared" si="1982"/>
        <v>0</v>
      </c>
      <c r="CW272" s="166">
        <f t="shared" si="1982"/>
        <v>0</v>
      </c>
      <c r="CX272" s="166">
        <f t="shared" si="1983"/>
        <v>0</v>
      </c>
      <c r="CY272" s="166">
        <f t="shared" si="1983"/>
        <v>0</v>
      </c>
      <c r="CZ272" s="166">
        <f t="shared" si="1983"/>
        <v>0</v>
      </c>
      <c r="DA272" s="166">
        <f t="shared" si="1983"/>
        <v>0</v>
      </c>
      <c r="DB272" s="166">
        <f t="shared" si="1983"/>
        <v>0</v>
      </c>
      <c r="DC272" s="166">
        <f t="shared" si="1983"/>
        <v>0</v>
      </c>
      <c r="DD272" s="166">
        <f t="shared" si="1983"/>
        <v>0</v>
      </c>
      <c r="DE272" s="166">
        <f t="shared" si="1983"/>
        <v>0</v>
      </c>
      <c r="DF272" s="166">
        <f t="shared" si="1983"/>
        <v>0</v>
      </c>
      <c r="DG272" s="166">
        <f t="shared" si="1983"/>
        <v>0</v>
      </c>
      <c r="DH272" s="166">
        <f t="shared" si="1984"/>
        <v>0</v>
      </c>
      <c r="DI272" s="166">
        <f t="shared" si="1984"/>
        <v>0</v>
      </c>
      <c r="DJ272" s="166">
        <f t="shared" si="1984"/>
        <v>0</v>
      </c>
      <c r="DK272" s="166">
        <f t="shared" si="1984"/>
        <v>0</v>
      </c>
      <c r="DL272" s="166">
        <f t="shared" si="1984"/>
        <v>0</v>
      </c>
      <c r="DM272" s="166">
        <f t="shared" si="1984"/>
        <v>0</v>
      </c>
      <c r="DN272" s="166">
        <f t="shared" si="1984"/>
        <v>0</v>
      </c>
      <c r="DO272" s="166">
        <f t="shared" si="1984"/>
        <v>0</v>
      </c>
      <c r="DP272" s="166">
        <f t="shared" si="1984"/>
        <v>0</v>
      </c>
      <c r="DQ272" s="166">
        <f t="shared" si="1984"/>
        <v>0</v>
      </c>
      <c r="DS272" s="166">
        <f t="shared" ref="DS272:EB273" si="2018">IF(AND(S$10&gt;0,S$271&lt;&gt;"N/A",S272&lt;&gt;"N/A"),1,0)</f>
        <v>0</v>
      </c>
      <c r="DT272" s="166">
        <f t="shared" si="2018"/>
        <v>0</v>
      </c>
      <c r="DU272" s="166">
        <f t="shared" si="2018"/>
        <v>0</v>
      </c>
      <c r="DV272" s="166">
        <f t="shared" si="2018"/>
        <v>0</v>
      </c>
      <c r="DW272" s="166">
        <f t="shared" si="2018"/>
        <v>0</v>
      </c>
      <c r="DX272" s="166">
        <f t="shared" si="2018"/>
        <v>0</v>
      </c>
      <c r="DY272" s="166">
        <f t="shared" si="2018"/>
        <v>0</v>
      </c>
      <c r="DZ272" s="166">
        <f t="shared" si="2018"/>
        <v>0</v>
      </c>
      <c r="EA272" s="166">
        <f t="shared" si="2018"/>
        <v>0</v>
      </c>
      <c r="EB272" s="166">
        <f t="shared" si="2018"/>
        <v>0</v>
      </c>
      <c r="EC272" s="166">
        <f t="shared" ref="EC272:EL273" si="2019">IF(AND(AC$10&gt;0,AC$271&lt;&gt;"N/A",AC272&lt;&gt;"N/A"),1,0)</f>
        <v>0</v>
      </c>
      <c r="ED272" s="166">
        <f t="shared" si="2019"/>
        <v>0</v>
      </c>
      <c r="EE272" s="166">
        <f t="shared" si="2019"/>
        <v>0</v>
      </c>
      <c r="EF272" s="166">
        <f t="shared" si="2019"/>
        <v>0</v>
      </c>
      <c r="EG272" s="166">
        <f t="shared" si="2019"/>
        <v>0</v>
      </c>
      <c r="EH272" s="166">
        <f t="shared" si="2019"/>
        <v>0</v>
      </c>
      <c r="EI272" s="166">
        <f t="shared" si="2019"/>
        <v>0</v>
      </c>
      <c r="EJ272" s="166">
        <f t="shared" si="2019"/>
        <v>0</v>
      </c>
      <c r="EK272" s="166">
        <f t="shared" si="2019"/>
        <v>0</v>
      </c>
      <c r="EL272" s="166">
        <f t="shared" si="2019"/>
        <v>0</v>
      </c>
      <c r="EM272" s="166">
        <f t="shared" ref="EM272:EV273" si="2020">IF(AND(AM$10&gt;0,AM$271&lt;&gt;"N/A",AM272&lt;&gt;"N/A"),1,0)</f>
        <v>0</v>
      </c>
      <c r="EN272" s="166">
        <f t="shared" si="2020"/>
        <v>0</v>
      </c>
      <c r="EO272" s="166">
        <f t="shared" si="2020"/>
        <v>0</v>
      </c>
      <c r="EP272" s="166">
        <f t="shared" si="2020"/>
        <v>0</v>
      </c>
      <c r="EQ272" s="166">
        <f t="shared" si="2020"/>
        <v>0</v>
      </c>
      <c r="ER272" s="166">
        <f t="shared" si="2020"/>
        <v>0</v>
      </c>
      <c r="ES272" s="166">
        <f t="shared" si="2020"/>
        <v>0</v>
      </c>
      <c r="ET272" s="166">
        <f t="shared" si="2020"/>
        <v>0</v>
      </c>
      <c r="EU272" s="166">
        <f t="shared" si="2020"/>
        <v>0</v>
      </c>
      <c r="EV272" s="166">
        <f t="shared" si="2020"/>
        <v>0</v>
      </c>
      <c r="EW272" s="166">
        <f t="shared" ref="EW272:FF273" si="2021">IF(AND(AW$10&gt;0,AW$271&lt;&gt;"N/A",AW272&lt;&gt;"N/A"),1,0)</f>
        <v>0</v>
      </c>
      <c r="EX272" s="166">
        <f t="shared" si="2021"/>
        <v>0</v>
      </c>
      <c r="EY272" s="166">
        <f t="shared" si="2021"/>
        <v>0</v>
      </c>
      <c r="EZ272" s="166">
        <f t="shared" si="2021"/>
        <v>0</v>
      </c>
      <c r="FA272" s="166">
        <f t="shared" si="2021"/>
        <v>0</v>
      </c>
      <c r="FB272" s="166">
        <f t="shared" si="2021"/>
        <v>0</v>
      </c>
      <c r="FC272" s="166">
        <f t="shared" si="2021"/>
        <v>0</v>
      </c>
      <c r="FD272" s="166">
        <f t="shared" si="2021"/>
        <v>0</v>
      </c>
      <c r="FE272" s="166">
        <f t="shared" si="2021"/>
        <v>0</v>
      </c>
      <c r="FF272" s="166">
        <f t="shared" si="2021"/>
        <v>0</v>
      </c>
      <c r="FH272" s="166">
        <f>IF(AND(S272&lt;&gt;"",DS272=1),1,0)</f>
        <v>0</v>
      </c>
      <c r="FI272" s="166">
        <f t="shared" si="1986"/>
        <v>0</v>
      </c>
      <c r="FJ272" s="166">
        <f t="shared" si="1986"/>
        <v>0</v>
      </c>
      <c r="FK272" s="166">
        <f t="shared" si="1986"/>
        <v>0</v>
      </c>
      <c r="FL272" s="166">
        <f t="shared" si="1986"/>
        <v>0</v>
      </c>
      <c r="FM272" s="166">
        <f t="shared" si="1986"/>
        <v>0</v>
      </c>
      <c r="FN272" s="166">
        <f t="shared" si="1986"/>
        <v>0</v>
      </c>
      <c r="FO272" s="166">
        <f t="shared" si="1986"/>
        <v>0</v>
      </c>
      <c r="FP272" s="166">
        <f t="shared" si="1986"/>
        <v>0</v>
      </c>
      <c r="FQ272" s="166">
        <f t="shared" si="1986"/>
        <v>0</v>
      </c>
      <c r="FR272" s="166">
        <f t="shared" si="1986"/>
        <v>0</v>
      </c>
      <c r="FS272" s="166">
        <f t="shared" si="1986"/>
        <v>0</v>
      </c>
      <c r="FT272" s="166">
        <f t="shared" si="1986"/>
        <v>0</v>
      </c>
      <c r="FU272" s="166">
        <f t="shared" si="1986"/>
        <v>0</v>
      </c>
      <c r="FV272" s="166">
        <f t="shared" si="1986"/>
        <v>0</v>
      </c>
      <c r="FW272" s="166">
        <f t="shared" si="1986"/>
        <v>0</v>
      </c>
      <c r="FX272" s="166">
        <f t="shared" si="1986"/>
        <v>0</v>
      </c>
      <c r="FY272" s="166">
        <f t="shared" si="1987"/>
        <v>0</v>
      </c>
      <c r="FZ272" s="166">
        <f t="shared" si="1988"/>
        <v>0</v>
      </c>
      <c r="GA272" s="166">
        <f t="shared" si="1989"/>
        <v>0</v>
      </c>
      <c r="GB272" s="166">
        <f t="shared" si="1990"/>
        <v>0</v>
      </c>
      <c r="GC272" s="166">
        <f t="shared" si="1991"/>
        <v>0</v>
      </c>
      <c r="GD272" s="166">
        <f t="shared" si="1992"/>
        <v>0</v>
      </c>
      <c r="GE272" s="166">
        <f t="shared" si="1993"/>
        <v>0</v>
      </c>
      <c r="GF272" s="166">
        <f t="shared" si="1994"/>
        <v>0</v>
      </c>
      <c r="GG272" s="166">
        <f t="shared" si="1995"/>
        <v>0</v>
      </c>
      <c r="GH272" s="166">
        <f t="shared" si="1996"/>
        <v>0</v>
      </c>
      <c r="GI272" s="166">
        <f t="shared" si="1997"/>
        <v>0</v>
      </c>
      <c r="GJ272" s="166">
        <f t="shared" si="1998"/>
        <v>0</v>
      </c>
      <c r="GK272" s="166">
        <f t="shared" si="1999"/>
        <v>0</v>
      </c>
      <c r="GL272" s="166">
        <f t="shared" si="2000"/>
        <v>0</v>
      </c>
      <c r="GM272" s="166">
        <f t="shared" si="2001"/>
        <v>0</v>
      </c>
      <c r="GN272" s="166">
        <f t="shared" si="2002"/>
        <v>0</v>
      </c>
      <c r="GO272" s="166">
        <f t="shared" si="2003"/>
        <v>0</v>
      </c>
      <c r="GP272" s="166">
        <f t="shared" si="2004"/>
        <v>0</v>
      </c>
      <c r="GQ272" s="166">
        <f t="shared" si="2005"/>
        <v>0</v>
      </c>
      <c r="GR272" s="166">
        <f t="shared" si="2006"/>
        <v>0</v>
      </c>
      <c r="GS272" s="166">
        <f t="shared" si="2007"/>
        <v>0</v>
      </c>
      <c r="GT272" s="166">
        <f t="shared" si="2008"/>
        <v>0</v>
      </c>
      <c r="GU272" s="166">
        <f t="shared" si="2009"/>
        <v>0</v>
      </c>
      <c r="GW272" s="166">
        <f t="shared" si="2010"/>
        <v>0</v>
      </c>
      <c r="GX272" s="166">
        <f t="shared" si="2010"/>
        <v>0</v>
      </c>
      <c r="GY272" s="166">
        <f t="shared" si="2010"/>
        <v>0</v>
      </c>
      <c r="GZ272" s="166">
        <f t="shared" si="2010"/>
        <v>0</v>
      </c>
      <c r="HA272" s="166">
        <f t="shared" si="2010"/>
        <v>0</v>
      </c>
      <c r="HB272" s="166">
        <f t="shared" si="2010"/>
        <v>0</v>
      </c>
      <c r="HC272" s="166">
        <f t="shared" si="2010"/>
        <v>0</v>
      </c>
      <c r="HD272" s="166">
        <f t="shared" si="2010"/>
        <v>0</v>
      </c>
      <c r="HE272" s="166">
        <f t="shared" si="2010"/>
        <v>0</v>
      </c>
      <c r="HF272" s="166">
        <f t="shared" si="2010"/>
        <v>0</v>
      </c>
      <c r="HG272" s="166">
        <f t="shared" si="2010"/>
        <v>0</v>
      </c>
      <c r="HH272" s="166">
        <f t="shared" si="2010"/>
        <v>0</v>
      </c>
      <c r="HI272" s="166">
        <f t="shared" si="2010"/>
        <v>0</v>
      </c>
      <c r="HJ272" s="166">
        <f t="shared" si="2010"/>
        <v>0</v>
      </c>
      <c r="HK272" s="166">
        <f t="shared" si="2010"/>
        <v>0</v>
      </c>
      <c r="HL272" s="166">
        <f t="shared" si="2010"/>
        <v>0</v>
      </c>
      <c r="HM272" s="166">
        <f t="shared" si="2010"/>
        <v>0</v>
      </c>
      <c r="HN272" s="166">
        <f t="shared" si="2010"/>
        <v>0</v>
      </c>
      <c r="HO272" s="166">
        <f t="shared" si="2010"/>
        <v>0</v>
      </c>
      <c r="HP272" s="166">
        <f t="shared" si="2010"/>
        <v>0</v>
      </c>
      <c r="HQ272" s="166">
        <f t="shared" si="2010"/>
        <v>0</v>
      </c>
      <c r="HR272" s="166">
        <f t="shared" si="2010"/>
        <v>0</v>
      </c>
      <c r="HS272" s="166">
        <f t="shared" si="2010"/>
        <v>0</v>
      </c>
      <c r="HT272" s="166">
        <f t="shared" si="2010"/>
        <v>0</v>
      </c>
      <c r="HU272" s="166">
        <f t="shared" si="2010"/>
        <v>0</v>
      </c>
      <c r="HV272" s="166">
        <f t="shared" si="2010"/>
        <v>0</v>
      </c>
      <c r="HW272" s="166">
        <f t="shared" si="2010"/>
        <v>0</v>
      </c>
      <c r="HX272" s="166">
        <f t="shared" si="2010"/>
        <v>0</v>
      </c>
      <c r="HY272" s="166">
        <f t="shared" si="2010"/>
        <v>0</v>
      </c>
      <c r="HZ272" s="166">
        <f t="shared" si="2010"/>
        <v>0</v>
      </c>
      <c r="IA272" s="166">
        <f t="shared" si="2010"/>
        <v>0</v>
      </c>
      <c r="IB272" s="166">
        <f t="shared" si="2010"/>
        <v>0</v>
      </c>
      <c r="IC272" s="166">
        <f t="shared" si="2010"/>
        <v>0</v>
      </c>
      <c r="ID272" s="166">
        <f t="shared" si="2011"/>
        <v>0</v>
      </c>
      <c r="IE272" s="166">
        <f t="shared" si="2012"/>
        <v>0</v>
      </c>
      <c r="IF272" s="166">
        <f t="shared" si="2013"/>
        <v>0</v>
      </c>
      <c r="IG272" s="166">
        <f t="shared" si="2014"/>
        <v>0</v>
      </c>
      <c r="IH272" s="166">
        <f t="shared" si="2015"/>
        <v>0</v>
      </c>
      <c r="II272" s="166">
        <f t="shared" si="2016"/>
        <v>0</v>
      </c>
      <c r="IJ272" s="166">
        <f t="shared" si="2017"/>
        <v>0</v>
      </c>
    </row>
    <row r="273" spans="1:244" ht="12.95" customHeight="1" x14ac:dyDescent="0.25">
      <c r="A273" s="284" t="s">
        <v>75</v>
      </c>
      <c r="B273" s="284"/>
      <c r="C273" s="284"/>
      <c r="D273" s="284"/>
      <c r="E273" s="284"/>
      <c r="F273" s="284"/>
      <c r="G273" s="284"/>
      <c r="H273" s="284"/>
      <c r="I273" s="284"/>
      <c r="J273" s="284"/>
      <c r="K273" s="284"/>
      <c r="L273" s="284"/>
      <c r="M273" s="284"/>
      <c r="N273" s="284"/>
      <c r="O273" s="284"/>
      <c r="P273" s="284"/>
      <c r="Q273" s="284"/>
      <c r="R273" s="154" t="str">
        <f>BZ273</f>
        <v/>
      </c>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230"/>
      <c r="BH273" s="231"/>
      <c r="BI273" s="231"/>
      <c r="BJ273" s="231"/>
      <c r="BK273" s="231"/>
      <c r="BL273" s="231"/>
      <c r="BM273" s="231"/>
      <c r="BN273" s="231"/>
      <c r="BO273" s="231"/>
      <c r="BP273" s="231"/>
      <c r="BQ273" s="231"/>
      <c r="BR273" s="231"/>
      <c r="BS273" s="231"/>
      <c r="BT273" s="231"/>
      <c r="BU273" s="231"/>
      <c r="BV273" s="231"/>
      <c r="BW273" s="232"/>
      <c r="BX273" s="7"/>
      <c r="BY273" s="145"/>
      <c r="BZ273" s="158" t="str">
        <f>IF(CB273&gt;0,CA273/CB273,"")</f>
        <v/>
      </c>
      <c r="CA273" s="166">
        <f t="shared" si="1980"/>
        <v>0</v>
      </c>
      <c r="CB273" s="166">
        <f>SUM(DS273:FF273)</f>
        <v>0</v>
      </c>
      <c r="CD273" s="166">
        <f t="shared" si="1981"/>
        <v>0</v>
      </c>
      <c r="CE273" s="166">
        <f t="shared" si="1981"/>
        <v>0</v>
      </c>
      <c r="CF273" s="166">
        <f t="shared" si="1981"/>
        <v>0</v>
      </c>
      <c r="CG273" s="166">
        <f t="shared" si="1981"/>
        <v>0</v>
      </c>
      <c r="CH273" s="166">
        <f t="shared" si="1981"/>
        <v>0</v>
      </c>
      <c r="CI273" s="166">
        <f t="shared" si="1981"/>
        <v>0</v>
      </c>
      <c r="CJ273" s="166">
        <f t="shared" si="1981"/>
        <v>0</v>
      </c>
      <c r="CK273" s="166">
        <f t="shared" si="1981"/>
        <v>0</v>
      </c>
      <c r="CL273" s="166">
        <f t="shared" si="1981"/>
        <v>0</v>
      </c>
      <c r="CM273" s="166">
        <f t="shared" si="1981"/>
        <v>0</v>
      </c>
      <c r="CN273" s="166">
        <f t="shared" si="1982"/>
        <v>0</v>
      </c>
      <c r="CO273" s="166">
        <f t="shared" si="1982"/>
        <v>0</v>
      </c>
      <c r="CP273" s="166">
        <f t="shared" si="1982"/>
        <v>0</v>
      </c>
      <c r="CQ273" s="166">
        <f t="shared" si="1982"/>
        <v>0</v>
      </c>
      <c r="CR273" s="166">
        <f t="shared" si="1982"/>
        <v>0</v>
      </c>
      <c r="CS273" s="166">
        <f t="shared" si="1982"/>
        <v>0</v>
      </c>
      <c r="CT273" s="166">
        <f t="shared" si="1982"/>
        <v>0</v>
      </c>
      <c r="CU273" s="166">
        <f t="shared" si="1982"/>
        <v>0</v>
      </c>
      <c r="CV273" s="166">
        <f t="shared" si="1982"/>
        <v>0</v>
      </c>
      <c r="CW273" s="166">
        <f t="shared" si="1982"/>
        <v>0</v>
      </c>
      <c r="CX273" s="166">
        <f t="shared" si="1983"/>
        <v>0</v>
      </c>
      <c r="CY273" s="166">
        <f t="shared" si="1983"/>
        <v>0</v>
      </c>
      <c r="CZ273" s="166">
        <f t="shared" si="1983"/>
        <v>0</v>
      </c>
      <c r="DA273" s="166">
        <f t="shared" si="1983"/>
        <v>0</v>
      </c>
      <c r="DB273" s="166">
        <f t="shared" si="1983"/>
        <v>0</v>
      </c>
      <c r="DC273" s="166">
        <f t="shared" si="1983"/>
        <v>0</v>
      </c>
      <c r="DD273" s="166">
        <f t="shared" si="1983"/>
        <v>0</v>
      </c>
      <c r="DE273" s="166">
        <f t="shared" si="1983"/>
        <v>0</v>
      </c>
      <c r="DF273" s="166">
        <f t="shared" si="1983"/>
        <v>0</v>
      </c>
      <c r="DG273" s="166">
        <f t="shared" si="1983"/>
        <v>0</v>
      </c>
      <c r="DH273" s="166">
        <f t="shared" si="1984"/>
        <v>0</v>
      </c>
      <c r="DI273" s="166">
        <f t="shared" si="1984"/>
        <v>0</v>
      </c>
      <c r="DJ273" s="166">
        <f t="shared" si="1984"/>
        <v>0</v>
      </c>
      <c r="DK273" s="166">
        <f t="shared" si="1984"/>
        <v>0</v>
      </c>
      <c r="DL273" s="166">
        <f t="shared" si="1984"/>
        <v>0</v>
      </c>
      <c r="DM273" s="166">
        <f t="shared" si="1984"/>
        <v>0</v>
      </c>
      <c r="DN273" s="166">
        <f t="shared" si="1984"/>
        <v>0</v>
      </c>
      <c r="DO273" s="166">
        <f t="shared" si="1984"/>
        <v>0</v>
      </c>
      <c r="DP273" s="166">
        <f t="shared" si="1984"/>
        <v>0</v>
      </c>
      <c r="DQ273" s="166">
        <f t="shared" si="1984"/>
        <v>0</v>
      </c>
      <c r="DS273" s="166">
        <f t="shared" si="2018"/>
        <v>0</v>
      </c>
      <c r="DT273" s="166">
        <f t="shared" si="2018"/>
        <v>0</v>
      </c>
      <c r="DU273" s="166">
        <f t="shared" si="2018"/>
        <v>0</v>
      </c>
      <c r="DV273" s="166">
        <f t="shared" si="2018"/>
        <v>0</v>
      </c>
      <c r="DW273" s="166">
        <f t="shared" si="2018"/>
        <v>0</v>
      </c>
      <c r="DX273" s="166">
        <f t="shared" si="2018"/>
        <v>0</v>
      </c>
      <c r="DY273" s="166">
        <f t="shared" si="2018"/>
        <v>0</v>
      </c>
      <c r="DZ273" s="166">
        <f t="shared" si="2018"/>
        <v>0</v>
      </c>
      <c r="EA273" s="166">
        <f t="shared" si="2018"/>
        <v>0</v>
      </c>
      <c r="EB273" s="166">
        <f t="shared" si="2018"/>
        <v>0</v>
      </c>
      <c r="EC273" s="166">
        <f t="shared" si="2019"/>
        <v>0</v>
      </c>
      <c r="ED273" s="166">
        <f t="shared" si="2019"/>
        <v>0</v>
      </c>
      <c r="EE273" s="166">
        <f t="shared" si="2019"/>
        <v>0</v>
      </c>
      <c r="EF273" s="166">
        <f t="shared" si="2019"/>
        <v>0</v>
      </c>
      <c r="EG273" s="166">
        <f t="shared" si="2019"/>
        <v>0</v>
      </c>
      <c r="EH273" s="166">
        <f t="shared" si="2019"/>
        <v>0</v>
      </c>
      <c r="EI273" s="166">
        <f t="shared" si="2019"/>
        <v>0</v>
      </c>
      <c r="EJ273" s="166">
        <f t="shared" si="2019"/>
        <v>0</v>
      </c>
      <c r="EK273" s="166">
        <f t="shared" si="2019"/>
        <v>0</v>
      </c>
      <c r="EL273" s="166">
        <f t="shared" si="2019"/>
        <v>0</v>
      </c>
      <c r="EM273" s="166">
        <f t="shared" si="2020"/>
        <v>0</v>
      </c>
      <c r="EN273" s="166">
        <f t="shared" si="2020"/>
        <v>0</v>
      </c>
      <c r="EO273" s="166">
        <f t="shared" si="2020"/>
        <v>0</v>
      </c>
      <c r="EP273" s="166">
        <f t="shared" si="2020"/>
        <v>0</v>
      </c>
      <c r="EQ273" s="166">
        <f t="shared" si="2020"/>
        <v>0</v>
      </c>
      <c r="ER273" s="166">
        <f t="shared" si="2020"/>
        <v>0</v>
      </c>
      <c r="ES273" s="166">
        <f t="shared" si="2020"/>
        <v>0</v>
      </c>
      <c r="ET273" s="166">
        <f t="shared" si="2020"/>
        <v>0</v>
      </c>
      <c r="EU273" s="166">
        <f t="shared" si="2020"/>
        <v>0</v>
      </c>
      <c r="EV273" s="166">
        <f t="shared" si="2020"/>
        <v>0</v>
      </c>
      <c r="EW273" s="166">
        <f t="shared" si="2021"/>
        <v>0</v>
      </c>
      <c r="EX273" s="166">
        <f t="shared" si="2021"/>
        <v>0</v>
      </c>
      <c r="EY273" s="166">
        <f t="shared" si="2021"/>
        <v>0</v>
      </c>
      <c r="EZ273" s="166">
        <f t="shared" si="2021"/>
        <v>0</v>
      </c>
      <c r="FA273" s="166">
        <f t="shared" si="2021"/>
        <v>0</v>
      </c>
      <c r="FB273" s="166">
        <f t="shared" si="2021"/>
        <v>0</v>
      </c>
      <c r="FC273" s="166">
        <f t="shared" si="2021"/>
        <v>0</v>
      </c>
      <c r="FD273" s="166">
        <f t="shared" si="2021"/>
        <v>0</v>
      </c>
      <c r="FE273" s="166">
        <f t="shared" si="2021"/>
        <v>0</v>
      </c>
      <c r="FF273" s="166">
        <f t="shared" si="2021"/>
        <v>0</v>
      </c>
      <c r="FH273" s="166">
        <f>IF(AND(S273&lt;&gt;"",DS273=1),1,0)</f>
        <v>0</v>
      </c>
      <c r="FI273" s="166">
        <f t="shared" si="1986"/>
        <v>0</v>
      </c>
      <c r="FJ273" s="166">
        <f t="shared" si="1986"/>
        <v>0</v>
      </c>
      <c r="FK273" s="166">
        <f t="shared" si="1986"/>
        <v>0</v>
      </c>
      <c r="FL273" s="166">
        <f t="shared" si="1986"/>
        <v>0</v>
      </c>
      <c r="FM273" s="166">
        <f t="shared" si="1986"/>
        <v>0</v>
      </c>
      <c r="FN273" s="166">
        <f t="shared" si="1986"/>
        <v>0</v>
      </c>
      <c r="FO273" s="166">
        <f t="shared" si="1986"/>
        <v>0</v>
      </c>
      <c r="FP273" s="166">
        <f t="shared" si="1986"/>
        <v>0</v>
      </c>
      <c r="FQ273" s="166">
        <f t="shared" si="1986"/>
        <v>0</v>
      </c>
      <c r="FR273" s="166">
        <f t="shared" si="1986"/>
        <v>0</v>
      </c>
      <c r="FS273" s="166">
        <f t="shared" si="1986"/>
        <v>0</v>
      </c>
      <c r="FT273" s="166">
        <f t="shared" si="1986"/>
        <v>0</v>
      </c>
      <c r="FU273" s="166">
        <f t="shared" si="1986"/>
        <v>0</v>
      </c>
      <c r="FV273" s="166">
        <f t="shared" si="1986"/>
        <v>0</v>
      </c>
      <c r="FW273" s="166">
        <f t="shared" si="1986"/>
        <v>0</v>
      </c>
      <c r="FX273" s="166">
        <f t="shared" si="1986"/>
        <v>0</v>
      </c>
      <c r="FY273" s="166">
        <f t="shared" si="1987"/>
        <v>0</v>
      </c>
      <c r="FZ273" s="166">
        <f t="shared" si="1988"/>
        <v>0</v>
      </c>
      <c r="GA273" s="166">
        <f t="shared" si="1989"/>
        <v>0</v>
      </c>
      <c r="GB273" s="166">
        <f t="shared" si="1990"/>
        <v>0</v>
      </c>
      <c r="GC273" s="166">
        <f t="shared" si="1991"/>
        <v>0</v>
      </c>
      <c r="GD273" s="166">
        <f t="shared" si="1992"/>
        <v>0</v>
      </c>
      <c r="GE273" s="166">
        <f t="shared" si="1993"/>
        <v>0</v>
      </c>
      <c r="GF273" s="166">
        <f t="shared" si="1994"/>
        <v>0</v>
      </c>
      <c r="GG273" s="166">
        <f t="shared" si="1995"/>
        <v>0</v>
      </c>
      <c r="GH273" s="166">
        <f t="shared" si="1996"/>
        <v>0</v>
      </c>
      <c r="GI273" s="166">
        <f t="shared" si="1997"/>
        <v>0</v>
      </c>
      <c r="GJ273" s="166">
        <f t="shared" si="1998"/>
        <v>0</v>
      </c>
      <c r="GK273" s="166">
        <f t="shared" si="1999"/>
        <v>0</v>
      </c>
      <c r="GL273" s="166">
        <f t="shared" si="2000"/>
        <v>0</v>
      </c>
      <c r="GM273" s="166">
        <f t="shared" si="2001"/>
        <v>0</v>
      </c>
      <c r="GN273" s="166">
        <f t="shared" si="2002"/>
        <v>0</v>
      </c>
      <c r="GO273" s="166">
        <f t="shared" si="2003"/>
        <v>0</v>
      </c>
      <c r="GP273" s="166">
        <f t="shared" si="2004"/>
        <v>0</v>
      </c>
      <c r="GQ273" s="166">
        <f t="shared" si="2005"/>
        <v>0</v>
      </c>
      <c r="GR273" s="166">
        <f t="shared" si="2006"/>
        <v>0</v>
      </c>
      <c r="GS273" s="166">
        <f t="shared" si="2007"/>
        <v>0</v>
      </c>
      <c r="GT273" s="166">
        <f t="shared" si="2008"/>
        <v>0</v>
      </c>
      <c r="GU273" s="166">
        <f t="shared" si="2009"/>
        <v>0</v>
      </c>
      <c r="GW273" s="166">
        <f t="shared" si="2010"/>
        <v>0</v>
      </c>
      <c r="GX273" s="166">
        <f t="shared" si="2010"/>
        <v>0</v>
      </c>
      <c r="GY273" s="166">
        <f t="shared" si="2010"/>
        <v>0</v>
      </c>
      <c r="GZ273" s="166">
        <f t="shared" si="2010"/>
        <v>0</v>
      </c>
      <c r="HA273" s="166">
        <f t="shared" si="2010"/>
        <v>0</v>
      </c>
      <c r="HB273" s="166">
        <f t="shared" si="2010"/>
        <v>0</v>
      </c>
      <c r="HC273" s="166">
        <f t="shared" si="2010"/>
        <v>0</v>
      </c>
      <c r="HD273" s="166">
        <f t="shared" si="2010"/>
        <v>0</v>
      </c>
      <c r="HE273" s="166">
        <f t="shared" si="2010"/>
        <v>0</v>
      </c>
      <c r="HF273" s="166">
        <f t="shared" si="2010"/>
        <v>0</v>
      </c>
      <c r="HG273" s="166">
        <f t="shared" si="2010"/>
        <v>0</v>
      </c>
      <c r="HH273" s="166">
        <f t="shared" si="2010"/>
        <v>0</v>
      </c>
      <c r="HI273" s="166">
        <f t="shared" si="2010"/>
        <v>0</v>
      </c>
      <c r="HJ273" s="166">
        <f t="shared" si="2010"/>
        <v>0</v>
      </c>
      <c r="HK273" s="166">
        <f t="shared" si="2010"/>
        <v>0</v>
      </c>
      <c r="HL273" s="166">
        <f t="shared" si="2010"/>
        <v>0</v>
      </c>
      <c r="HM273" s="166">
        <f t="shared" si="2010"/>
        <v>0</v>
      </c>
      <c r="HN273" s="166">
        <f t="shared" si="2010"/>
        <v>0</v>
      </c>
      <c r="HO273" s="166">
        <f t="shared" si="2010"/>
        <v>0</v>
      </c>
      <c r="HP273" s="166">
        <f t="shared" si="2010"/>
        <v>0</v>
      </c>
      <c r="HQ273" s="166">
        <f t="shared" si="2010"/>
        <v>0</v>
      </c>
      <c r="HR273" s="166">
        <f t="shared" si="2010"/>
        <v>0</v>
      </c>
      <c r="HS273" s="166">
        <f t="shared" si="2010"/>
        <v>0</v>
      </c>
      <c r="HT273" s="166">
        <f t="shared" si="2010"/>
        <v>0</v>
      </c>
      <c r="HU273" s="166">
        <f t="shared" si="2010"/>
        <v>0</v>
      </c>
      <c r="HV273" s="166">
        <f t="shared" si="2010"/>
        <v>0</v>
      </c>
      <c r="HW273" s="166">
        <f t="shared" si="2010"/>
        <v>0</v>
      </c>
      <c r="HX273" s="166">
        <f t="shared" si="2010"/>
        <v>0</v>
      </c>
      <c r="HY273" s="166">
        <f t="shared" si="2010"/>
        <v>0</v>
      </c>
      <c r="HZ273" s="166">
        <f t="shared" si="2010"/>
        <v>0</v>
      </c>
      <c r="IA273" s="166">
        <f t="shared" si="2010"/>
        <v>0</v>
      </c>
      <c r="IB273" s="166">
        <f t="shared" si="2010"/>
        <v>0</v>
      </c>
      <c r="IC273" s="166">
        <f t="shared" si="2010"/>
        <v>0</v>
      </c>
      <c r="ID273" s="166">
        <f t="shared" si="2011"/>
        <v>0</v>
      </c>
      <c r="IE273" s="166">
        <f t="shared" si="2012"/>
        <v>0</v>
      </c>
      <c r="IF273" s="166">
        <f t="shared" si="2013"/>
        <v>0</v>
      </c>
      <c r="IG273" s="166">
        <f t="shared" si="2014"/>
        <v>0</v>
      </c>
      <c r="IH273" s="166">
        <f t="shared" si="2015"/>
        <v>0</v>
      </c>
      <c r="II273" s="166">
        <f t="shared" si="2016"/>
        <v>0</v>
      </c>
      <c r="IJ273" s="166">
        <f t="shared" si="2017"/>
        <v>0</v>
      </c>
    </row>
    <row r="274" spans="1:244" ht="12.95" customHeight="1" x14ac:dyDescent="0.25">
      <c r="A274" s="134" t="s">
        <v>213</v>
      </c>
      <c r="B274" s="12"/>
      <c r="C274" s="12"/>
      <c r="D274" s="12"/>
      <c r="E274" s="12"/>
      <c r="F274" s="12"/>
      <c r="G274" s="12"/>
      <c r="H274" s="12"/>
      <c r="I274" s="12"/>
      <c r="J274" s="12"/>
      <c r="K274" s="12"/>
      <c r="L274" s="12"/>
      <c r="M274" s="12"/>
      <c r="N274" s="12"/>
      <c r="O274" s="12"/>
      <c r="P274" s="12"/>
      <c r="Q274" s="12"/>
      <c r="R274" s="138"/>
      <c r="S274" s="139"/>
      <c r="T274" s="139"/>
      <c r="U274" s="139"/>
      <c r="V274" s="139"/>
      <c r="W274" s="139"/>
      <c r="X274" s="139"/>
      <c r="Y274" s="139"/>
      <c r="Z274" s="139"/>
      <c r="AA274" s="139"/>
      <c r="AB274" s="139"/>
      <c r="AC274" s="139"/>
      <c r="AD274" s="139"/>
      <c r="AE274" s="139"/>
      <c r="AF274" s="139"/>
      <c r="AG274" s="139"/>
      <c r="AH274" s="139"/>
      <c r="AI274" s="139"/>
      <c r="AJ274" s="136"/>
      <c r="AK274" s="139"/>
      <c r="AL274" s="139"/>
      <c r="AM274" s="139"/>
      <c r="AN274" s="139"/>
      <c r="AO274" s="139"/>
      <c r="AP274" s="139"/>
      <c r="AQ274" s="139"/>
      <c r="AR274" s="139"/>
      <c r="AS274" s="139"/>
      <c r="AT274" s="139"/>
      <c r="AU274" s="139"/>
      <c r="AV274" s="139"/>
      <c r="AW274" s="139"/>
      <c r="AX274" s="139"/>
      <c r="AY274" s="139"/>
      <c r="AZ274" s="136"/>
      <c r="BA274" s="139"/>
      <c r="BB274" s="139"/>
      <c r="BC274" s="139"/>
      <c r="BD274" s="139"/>
      <c r="BE274" s="139"/>
      <c r="BF274" s="140"/>
      <c r="BG274" s="178" t="s">
        <v>158</v>
      </c>
      <c r="BH274" s="15"/>
      <c r="BI274" s="15"/>
      <c r="BJ274" s="15"/>
      <c r="BK274" s="15"/>
      <c r="BL274" s="15"/>
      <c r="BM274" s="15"/>
      <c r="BN274" s="15"/>
      <c r="BO274" s="15"/>
      <c r="BP274" s="15"/>
      <c r="BQ274" s="15"/>
      <c r="BR274" s="15"/>
      <c r="BS274" s="15"/>
      <c r="BT274" s="15"/>
      <c r="BU274" s="15"/>
      <c r="BV274" s="15"/>
      <c r="BW274" s="36"/>
    </row>
    <row r="275" spans="1:244" ht="25.5" customHeight="1" x14ac:dyDescent="0.25">
      <c r="A275" s="302" t="s">
        <v>214</v>
      </c>
      <c r="B275" s="303"/>
      <c r="C275" s="303"/>
      <c r="D275" s="303"/>
      <c r="E275" s="303"/>
      <c r="F275" s="303"/>
      <c r="G275" s="303"/>
      <c r="H275" s="303"/>
      <c r="I275" s="303"/>
      <c r="J275" s="303"/>
      <c r="K275" s="303"/>
      <c r="L275" s="303"/>
      <c r="M275" s="303"/>
      <c r="N275" s="303"/>
      <c r="O275" s="303"/>
      <c r="P275" s="303"/>
      <c r="Q275" s="304"/>
      <c r="R275" s="154" t="str">
        <f>BZ275</f>
        <v/>
      </c>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295"/>
      <c r="BH275" s="296"/>
      <c r="BI275" s="296"/>
      <c r="BJ275" s="296"/>
      <c r="BK275" s="296"/>
      <c r="BL275" s="296"/>
      <c r="BM275" s="296"/>
      <c r="BN275" s="296"/>
      <c r="BO275" s="296"/>
      <c r="BP275" s="296"/>
      <c r="BQ275" s="296"/>
      <c r="BR275" s="296"/>
      <c r="BS275" s="296"/>
      <c r="BT275" s="296"/>
      <c r="BU275" s="296"/>
      <c r="BV275" s="296"/>
      <c r="BW275" s="297"/>
      <c r="BX275" s="7"/>
      <c r="BY275" s="144"/>
      <c r="BZ275" s="158" t="str">
        <f>IF(CB275&gt;0,CA275/CB275,"")</f>
        <v/>
      </c>
      <c r="CA275" s="166">
        <f t="shared" si="1980"/>
        <v>0</v>
      </c>
      <c r="CB275" s="166">
        <f>SUM(DS275:FF275)</f>
        <v>0</v>
      </c>
      <c r="CD275" s="166">
        <f t="shared" ref="CD275:CM277" si="2022">IF(AND(S275="Y",DS275&gt;0),1,0)</f>
        <v>0</v>
      </c>
      <c r="CE275" s="166">
        <f t="shared" si="2022"/>
        <v>0</v>
      </c>
      <c r="CF275" s="166">
        <f t="shared" si="2022"/>
        <v>0</v>
      </c>
      <c r="CG275" s="166">
        <f t="shared" si="2022"/>
        <v>0</v>
      </c>
      <c r="CH275" s="166">
        <f t="shared" si="2022"/>
        <v>0</v>
      </c>
      <c r="CI275" s="166">
        <f t="shared" si="2022"/>
        <v>0</v>
      </c>
      <c r="CJ275" s="166">
        <f t="shared" si="2022"/>
        <v>0</v>
      </c>
      <c r="CK275" s="166">
        <f t="shared" si="2022"/>
        <v>0</v>
      </c>
      <c r="CL275" s="166">
        <f t="shared" si="2022"/>
        <v>0</v>
      </c>
      <c r="CM275" s="166">
        <f t="shared" si="2022"/>
        <v>0</v>
      </c>
      <c r="CN275" s="166">
        <f t="shared" ref="CN275:CW277" si="2023">IF(AND(AC275="Y",EC275&gt;0),1,0)</f>
        <v>0</v>
      </c>
      <c r="CO275" s="166">
        <f t="shared" si="2023"/>
        <v>0</v>
      </c>
      <c r="CP275" s="166">
        <f t="shared" si="2023"/>
        <v>0</v>
      </c>
      <c r="CQ275" s="166">
        <f t="shared" si="2023"/>
        <v>0</v>
      </c>
      <c r="CR275" s="166">
        <f t="shared" si="2023"/>
        <v>0</v>
      </c>
      <c r="CS275" s="166">
        <f t="shared" si="2023"/>
        <v>0</v>
      </c>
      <c r="CT275" s="166">
        <f t="shared" si="2023"/>
        <v>0</v>
      </c>
      <c r="CU275" s="166">
        <f t="shared" si="2023"/>
        <v>0</v>
      </c>
      <c r="CV275" s="166">
        <f t="shared" si="2023"/>
        <v>0</v>
      </c>
      <c r="CW275" s="166">
        <f t="shared" si="2023"/>
        <v>0</v>
      </c>
      <c r="CX275" s="166">
        <f t="shared" ref="CX275:DG277" si="2024">IF(AND(AM275="Y",EM275&gt;0),1,0)</f>
        <v>0</v>
      </c>
      <c r="CY275" s="166">
        <f t="shared" si="2024"/>
        <v>0</v>
      </c>
      <c r="CZ275" s="166">
        <f t="shared" si="2024"/>
        <v>0</v>
      </c>
      <c r="DA275" s="166">
        <f t="shared" si="2024"/>
        <v>0</v>
      </c>
      <c r="DB275" s="166">
        <f t="shared" si="2024"/>
        <v>0</v>
      </c>
      <c r="DC275" s="166">
        <f t="shared" si="2024"/>
        <v>0</v>
      </c>
      <c r="DD275" s="166">
        <f t="shared" si="2024"/>
        <v>0</v>
      </c>
      <c r="DE275" s="166">
        <f t="shared" si="2024"/>
        <v>0</v>
      </c>
      <c r="DF275" s="166">
        <f t="shared" si="2024"/>
        <v>0</v>
      </c>
      <c r="DG275" s="166">
        <f t="shared" si="2024"/>
        <v>0</v>
      </c>
      <c r="DH275" s="166">
        <f t="shared" ref="DH275:DQ277" si="2025">IF(AND(AW275="Y",EW275&gt;0),1,0)</f>
        <v>0</v>
      </c>
      <c r="DI275" s="166">
        <f t="shared" si="2025"/>
        <v>0</v>
      </c>
      <c r="DJ275" s="166">
        <f t="shared" si="2025"/>
        <v>0</v>
      </c>
      <c r="DK275" s="166">
        <f t="shared" si="2025"/>
        <v>0</v>
      </c>
      <c r="DL275" s="166">
        <f t="shared" si="2025"/>
        <v>0</v>
      </c>
      <c r="DM275" s="166">
        <f t="shared" si="2025"/>
        <v>0</v>
      </c>
      <c r="DN275" s="166">
        <f t="shared" si="2025"/>
        <v>0</v>
      </c>
      <c r="DO275" s="166">
        <f t="shared" si="2025"/>
        <v>0</v>
      </c>
      <c r="DP275" s="166">
        <f t="shared" si="2025"/>
        <v>0</v>
      </c>
      <c r="DQ275" s="166">
        <f t="shared" si="2025"/>
        <v>0</v>
      </c>
      <c r="DS275" s="166">
        <f t="shared" ref="DS275:FF275" si="2026">IF(AND(S$10&gt;0,S275&lt;&gt;"N/A"),1,0)</f>
        <v>0</v>
      </c>
      <c r="DT275" s="166">
        <f t="shared" si="2026"/>
        <v>0</v>
      </c>
      <c r="DU275" s="166">
        <f t="shared" si="2026"/>
        <v>0</v>
      </c>
      <c r="DV275" s="166">
        <f t="shared" si="2026"/>
        <v>0</v>
      </c>
      <c r="DW275" s="166">
        <f t="shared" si="2026"/>
        <v>0</v>
      </c>
      <c r="DX275" s="166">
        <f t="shared" si="2026"/>
        <v>0</v>
      </c>
      <c r="DY275" s="166">
        <f t="shared" si="2026"/>
        <v>0</v>
      </c>
      <c r="DZ275" s="166">
        <f t="shared" si="2026"/>
        <v>0</v>
      </c>
      <c r="EA275" s="166">
        <f t="shared" si="2026"/>
        <v>0</v>
      </c>
      <c r="EB275" s="166">
        <f t="shared" si="2026"/>
        <v>0</v>
      </c>
      <c r="EC275" s="166">
        <f t="shared" si="2026"/>
        <v>0</v>
      </c>
      <c r="ED275" s="166">
        <f t="shared" si="2026"/>
        <v>0</v>
      </c>
      <c r="EE275" s="166">
        <f t="shared" si="2026"/>
        <v>0</v>
      </c>
      <c r="EF275" s="166">
        <f t="shared" si="2026"/>
        <v>0</v>
      </c>
      <c r="EG275" s="166">
        <f t="shared" si="2026"/>
        <v>0</v>
      </c>
      <c r="EH275" s="166">
        <f t="shared" si="2026"/>
        <v>0</v>
      </c>
      <c r="EI275" s="166">
        <f t="shared" si="2026"/>
        <v>0</v>
      </c>
      <c r="EJ275" s="166">
        <f t="shared" si="2026"/>
        <v>0</v>
      </c>
      <c r="EK275" s="166">
        <f t="shared" si="2026"/>
        <v>0</v>
      </c>
      <c r="EL275" s="166">
        <f t="shared" si="2026"/>
        <v>0</v>
      </c>
      <c r="EM275" s="166">
        <f t="shared" si="2026"/>
        <v>0</v>
      </c>
      <c r="EN275" s="166">
        <f t="shared" si="2026"/>
        <v>0</v>
      </c>
      <c r="EO275" s="166">
        <f t="shared" si="2026"/>
        <v>0</v>
      </c>
      <c r="EP275" s="166">
        <f t="shared" si="2026"/>
        <v>0</v>
      </c>
      <c r="EQ275" s="166">
        <f t="shared" si="2026"/>
        <v>0</v>
      </c>
      <c r="ER275" s="166">
        <f t="shared" si="2026"/>
        <v>0</v>
      </c>
      <c r="ES275" s="166">
        <f t="shared" si="2026"/>
        <v>0</v>
      </c>
      <c r="ET275" s="166">
        <f t="shared" si="2026"/>
        <v>0</v>
      </c>
      <c r="EU275" s="166">
        <f t="shared" si="2026"/>
        <v>0</v>
      </c>
      <c r="EV275" s="166">
        <f t="shared" si="2026"/>
        <v>0</v>
      </c>
      <c r="EW275" s="166">
        <f t="shared" si="2026"/>
        <v>0</v>
      </c>
      <c r="EX275" s="166">
        <f t="shared" si="2026"/>
        <v>0</v>
      </c>
      <c r="EY275" s="166">
        <f t="shared" si="2026"/>
        <v>0</v>
      </c>
      <c r="EZ275" s="166">
        <f t="shared" si="2026"/>
        <v>0</v>
      </c>
      <c r="FA275" s="166">
        <f t="shared" si="2026"/>
        <v>0</v>
      </c>
      <c r="FB275" s="166">
        <f t="shared" si="2026"/>
        <v>0</v>
      </c>
      <c r="FC275" s="166">
        <f t="shared" si="2026"/>
        <v>0</v>
      </c>
      <c r="FD275" s="166">
        <f t="shared" si="2026"/>
        <v>0</v>
      </c>
      <c r="FE275" s="166">
        <f t="shared" si="2026"/>
        <v>0</v>
      </c>
      <c r="FF275" s="166">
        <f t="shared" si="2026"/>
        <v>0</v>
      </c>
      <c r="FH275" s="166">
        <f>IF(AND(S275&lt;&gt;"",DS275=1),1,0)</f>
        <v>0</v>
      </c>
      <c r="FI275" s="166">
        <f t="shared" ref="FI275:FX277" si="2027">IF(AND(T275&lt;&gt;"",DT275=1),1,0)</f>
        <v>0</v>
      </c>
      <c r="FJ275" s="166">
        <f t="shared" si="2027"/>
        <v>0</v>
      </c>
      <c r="FK275" s="166">
        <f t="shared" si="2027"/>
        <v>0</v>
      </c>
      <c r="FL275" s="166">
        <f t="shared" si="2027"/>
        <v>0</v>
      </c>
      <c r="FM275" s="166">
        <f t="shared" si="2027"/>
        <v>0</v>
      </c>
      <c r="FN275" s="166">
        <f t="shared" si="2027"/>
        <v>0</v>
      </c>
      <c r="FO275" s="166">
        <f t="shared" si="2027"/>
        <v>0</v>
      </c>
      <c r="FP275" s="166">
        <f t="shared" si="2027"/>
        <v>0</v>
      </c>
      <c r="FQ275" s="166">
        <f t="shared" si="2027"/>
        <v>0</v>
      </c>
      <c r="FR275" s="166">
        <f t="shared" si="2027"/>
        <v>0</v>
      </c>
      <c r="FS275" s="166">
        <f t="shared" si="2027"/>
        <v>0</v>
      </c>
      <c r="FT275" s="166">
        <f t="shared" si="2027"/>
        <v>0</v>
      </c>
      <c r="FU275" s="166">
        <f t="shared" si="2027"/>
        <v>0</v>
      </c>
      <c r="FV275" s="166">
        <f t="shared" si="2027"/>
        <v>0</v>
      </c>
      <c r="FW275" s="166">
        <f t="shared" si="2027"/>
        <v>0</v>
      </c>
      <c r="FX275" s="166">
        <f t="shared" si="2027"/>
        <v>0</v>
      </c>
      <c r="FY275" s="166">
        <f t="shared" ref="FY275:FY277" si="2028">IF(AND(AJ275&lt;&gt;"",EJ275=1),1,0)</f>
        <v>0</v>
      </c>
      <c r="FZ275" s="166">
        <f t="shared" ref="FZ275:FZ277" si="2029">IF(AND(AK275&lt;&gt;"",EK275=1),1,0)</f>
        <v>0</v>
      </c>
      <c r="GA275" s="166">
        <f t="shared" ref="GA275:GA277" si="2030">IF(AND(AL275&lt;&gt;"",EL275=1),1,0)</f>
        <v>0</v>
      </c>
      <c r="GB275" s="166">
        <f t="shared" ref="GB275:GB277" si="2031">IF(AND(AM275&lt;&gt;"",EM275=1),1,0)</f>
        <v>0</v>
      </c>
      <c r="GC275" s="166">
        <f t="shared" ref="GC275:GC277" si="2032">IF(AND(AN275&lt;&gt;"",EN275=1),1,0)</f>
        <v>0</v>
      </c>
      <c r="GD275" s="166">
        <f t="shared" ref="GD275:GD277" si="2033">IF(AND(AO275&lt;&gt;"",EO275=1),1,0)</f>
        <v>0</v>
      </c>
      <c r="GE275" s="166">
        <f t="shared" ref="GE275:GE277" si="2034">IF(AND(AP275&lt;&gt;"",EP275=1),1,0)</f>
        <v>0</v>
      </c>
      <c r="GF275" s="166">
        <f t="shared" ref="GF275:GF277" si="2035">IF(AND(AQ275&lt;&gt;"",EQ275=1),1,0)</f>
        <v>0</v>
      </c>
      <c r="GG275" s="166">
        <f t="shared" ref="GG275:GG277" si="2036">IF(AND(AR275&lt;&gt;"",ER275=1),1,0)</f>
        <v>0</v>
      </c>
      <c r="GH275" s="166">
        <f t="shared" ref="GH275:GH277" si="2037">IF(AND(AS275&lt;&gt;"",ES275=1),1,0)</f>
        <v>0</v>
      </c>
      <c r="GI275" s="166">
        <f t="shared" ref="GI275:GI277" si="2038">IF(AND(AT275&lt;&gt;"",ET275=1),1,0)</f>
        <v>0</v>
      </c>
      <c r="GJ275" s="166">
        <f t="shared" ref="GJ275:GJ277" si="2039">IF(AND(AU275&lt;&gt;"",EU275=1),1,0)</f>
        <v>0</v>
      </c>
      <c r="GK275" s="166">
        <f t="shared" ref="GK275:GK277" si="2040">IF(AND(AV275&lt;&gt;"",EV275=1),1,0)</f>
        <v>0</v>
      </c>
      <c r="GL275" s="166">
        <f t="shared" ref="GL275:GL277" si="2041">IF(AND(AW275&lt;&gt;"",EW275=1),1,0)</f>
        <v>0</v>
      </c>
      <c r="GM275" s="166">
        <f t="shared" ref="GM275:GM277" si="2042">IF(AND(AX275&lt;&gt;"",EX275=1),1,0)</f>
        <v>0</v>
      </c>
      <c r="GN275" s="166">
        <f t="shared" ref="GN275:GN277" si="2043">IF(AND(AY275&lt;&gt;"",EY275=1),1,0)</f>
        <v>0</v>
      </c>
      <c r="GO275" s="166">
        <f t="shared" ref="GO275:GO277" si="2044">IF(AND(AZ275&lt;&gt;"",EZ275=1),1,0)</f>
        <v>0</v>
      </c>
      <c r="GP275" s="166">
        <f t="shared" ref="GP275:GP277" si="2045">IF(AND(BA275&lt;&gt;"",FA275=1),1,0)</f>
        <v>0</v>
      </c>
      <c r="GQ275" s="166">
        <f t="shared" ref="GQ275:GQ277" si="2046">IF(AND(BB275&lt;&gt;"",FB275=1),1,0)</f>
        <v>0</v>
      </c>
      <c r="GR275" s="166">
        <f t="shared" ref="GR275:GR277" si="2047">IF(AND(BC275&lt;&gt;"",FC275=1),1,0)</f>
        <v>0</v>
      </c>
      <c r="GS275" s="166">
        <f t="shared" ref="GS275:GS277" si="2048">IF(AND(BD275&lt;&gt;"",FD275=1),1,0)</f>
        <v>0</v>
      </c>
      <c r="GT275" s="166">
        <f t="shared" ref="GT275:GT277" si="2049">IF(AND(BE275&lt;&gt;"",FE275=1),1,0)</f>
        <v>0</v>
      </c>
      <c r="GU275" s="166">
        <f t="shared" ref="GU275:GU277" si="2050">IF(AND(BF275&lt;&gt;"",FF275=1),1,0)</f>
        <v>0</v>
      </c>
      <c r="GW275" s="166">
        <f t="shared" ref="GW275:IC277" si="2051">IF(AND(FH275=1,DS275=1,CD275=0),1,0)</f>
        <v>0</v>
      </c>
      <c r="GX275" s="166">
        <f t="shared" si="2051"/>
        <v>0</v>
      </c>
      <c r="GY275" s="166">
        <f t="shared" si="2051"/>
        <v>0</v>
      </c>
      <c r="GZ275" s="166">
        <f t="shared" si="2051"/>
        <v>0</v>
      </c>
      <c r="HA275" s="166">
        <f t="shared" si="2051"/>
        <v>0</v>
      </c>
      <c r="HB275" s="166">
        <f t="shared" si="2051"/>
        <v>0</v>
      </c>
      <c r="HC275" s="166">
        <f t="shared" si="2051"/>
        <v>0</v>
      </c>
      <c r="HD275" s="166">
        <f t="shared" si="2051"/>
        <v>0</v>
      </c>
      <c r="HE275" s="166">
        <f t="shared" si="2051"/>
        <v>0</v>
      </c>
      <c r="HF275" s="166">
        <f t="shared" si="2051"/>
        <v>0</v>
      </c>
      <c r="HG275" s="166">
        <f t="shared" si="2051"/>
        <v>0</v>
      </c>
      <c r="HH275" s="166">
        <f t="shared" si="2051"/>
        <v>0</v>
      </c>
      <c r="HI275" s="166">
        <f t="shared" si="2051"/>
        <v>0</v>
      </c>
      <c r="HJ275" s="166">
        <f t="shared" si="2051"/>
        <v>0</v>
      </c>
      <c r="HK275" s="166">
        <f t="shared" si="2051"/>
        <v>0</v>
      </c>
      <c r="HL275" s="166">
        <f t="shared" si="2051"/>
        <v>0</v>
      </c>
      <c r="HM275" s="166">
        <f t="shared" si="2051"/>
        <v>0</v>
      </c>
      <c r="HN275" s="166">
        <f t="shared" si="2051"/>
        <v>0</v>
      </c>
      <c r="HO275" s="166">
        <f t="shared" si="2051"/>
        <v>0</v>
      </c>
      <c r="HP275" s="166">
        <f t="shared" si="2051"/>
        <v>0</v>
      </c>
      <c r="HQ275" s="166">
        <f t="shared" si="2051"/>
        <v>0</v>
      </c>
      <c r="HR275" s="166">
        <f t="shared" si="2051"/>
        <v>0</v>
      </c>
      <c r="HS275" s="166">
        <f t="shared" si="2051"/>
        <v>0</v>
      </c>
      <c r="HT275" s="166">
        <f t="shared" si="2051"/>
        <v>0</v>
      </c>
      <c r="HU275" s="166">
        <f t="shared" si="2051"/>
        <v>0</v>
      </c>
      <c r="HV275" s="166">
        <f t="shared" si="2051"/>
        <v>0</v>
      </c>
      <c r="HW275" s="166">
        <f t="shared" si="2051"/>
        <v>0</v>
      </c>
      <c r="HX275" s="166">
        <f t="shared" si="2051"/>
        <v>0</v>
      </c>
      <c r="HY275" s="166">
        <f t="shared" si="2051"/>
        <v>0</v>
      </c>
      <c r="HZ275" s="166">
        <f t="shared" si="2051"/>
        <v>0</v>
      </c>
      <c r="IA275" s="166">
        <f t="shared" si="2051"/>
        <v>0</v>
      </c>
      <c r="IB275" s="166">
        <f t="shared" si="2051"/>
        <v>0</v>
      </c>
      <c r="IC275" s="166">
        <f t="shared" si="2051"/>
        <v>0</v>
      </c>
      <c r="ID275" s="166">
        <f t="shared" ref="ID275:ID277" si="2052">IF(AND(GO275=1,EZ275=1,DK275=0),1,0)</f>
        <v>0</v>
      </c>
      <c r="IE275" s="166">
        <f t="shared" ref="IE275:IE277" si="2053">IF(AND(GP275=1,FA275=1,DL275=0),1,0)</f>
        <v>0</v>
      </c>
      <c r="IF275" s="166">
        <f t="shared" ref="IF275:IF277" si="2054">IF(AND(GQ275=1,FB275=1,DM275=0),1,0)</f>
        <v>0</v>
      </c>
      <c r="IG275" s="166">
        <f t="shared" ref="IG275:IG277" si="2055">IF(AND(GR275=1,FC275=1,DN275=0),1,0)</f>
        <v>0</v>
      </c>
      <c r="IH275" s="166">
        <f t="shared" ref="IH275:IH277" si="2056">IF(AND(GS275=1,FD275=1,DO275=0),1,0)</f>
        <v>0</v>
      </c>
      <c r="II275" s="166">
        <f t="shared" ref="II275:II277" si="2057">IF(AND(GT275=1,FE275=1,DP275=0),1,0)</f>
        <v>0</v>
      </c>
      <c r="IJ275" s="166">
        <f t="shared" ref="IJ275:IJ277" si="2058">IF(AND(GU275=1,FF275=1,DQ275=0),1,0)</f>
        <v>0</v>
      </c>
    </row>
    <row r="276" spans="1:244" ht="25.5" customHeight="1" x14ac:dyDescent="0.25">
      <c r="A276" s="302" t="s">
        <v>215</v>
      </c>
      <c r="B276" s="303"/>
      <c r="C276" s="303"/>
      <c r="D276" s="303"/>
      <c r="E276" s="303"/>
      <c r="F276" s="303"/>
      <c r="G276" s="303"/>
      <c r="H276" s="303"/>
      <c r="I276" s="303"/>
      <c r="J276" s="303"/>
      <c r="K276" s="303"/>
      <c r="L276" s="303"/>
      <c r="M276" s="303"/>
      <c r="N276" s="303"/>
      <c r="O276" s="303"/>
      <c r="P276" s="303"/>
      <c r="Q276" s="304"/>
      <c r="R276" s="154" t="str">
        <f>BZ276</f>
        <v/>
      </c>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298"/>
      <c r="BH276" s="299"/>
      <c r="BI276" s="299"/>
      <c r="BJ276" s="299"/>
      <c r="BK276" s="299"/>
      <c r="BL276" s="299"/>
      <c r="BM276" s="299"/>
      <c r="BN276" s="299"/>
      <c r="BO276" s="299"/>
      <c r="BP276" s="299"/>
      <c r="BQ276" s="299"/>
      <c r="BR276" s="299"/>
      <c r="BS276" s="299"/>
      <c r="BT276" s="299"/>
      <c r="BU276" s="299"/>
      <c r="BV276" s="299"/>
      <c r="BW276" s="300"/>
      <c r="BX276" s="7"/>
      <c r="BY276" s="145"/>
      <c r="BZ276" s="158" t="str">
        <f>IF(CB276&gt;0,CA276/CB276,"")</f>
        <v/>
      </c>
      <c r="CA276" s="166">
        <f t="shared" si="1980"/>
        <v>0</v>
      </c>
      <c r="CB276" s="166">
        <f>SUM(DS276:FF276)</f>
        <v>0</v>
      </c>
      <c r="CD276" s="166">
        <f t="shared" si="2022"/>
        <v>0</v>
      </c>
      <c r="CE276" s="166">
        <f t="shared" si="2022"/>
        <v>0</v>
      </c>
      <c r="CF276" s="166">
        <f t="shared" si="2022"/>
        <v>0</v>
      </c>
      <c r="CG276" s="166">
        <f t="shared" si="2022"/>
        <v>0</v>
      </c>
      <c r="CH276" s="166">
        <f t="shared" si="2022"/>
        <v>0</v>
      </c>
      <c r="CI276" s="166">
        <f t="shared" si="2022"/>
        <v>0</v>
      </c>
      <c r="CJ276" s="166">
        <f t="shared" si="2022"/>
        <v>0</v>
      </c>
      <c r="CK276" s="166">
        <f t="shared" si="2022"/>
        <v>0</v>
      </c>
      <c r="CL276" s="166">
        <f t="shared" si="2022"/>
        <v>0</v>
      </c>
      <c r="CM276" s="166">
        <f t="shared" si="2022"/>
        <v>0</v>
      </c>
      <c r="CN276" s="166">
        <f t="shared" si="2023"/>
        <v>0</v>
      </c>
      <c r="CO276" s="166">
        <f t="shared" si="2023"/>
        <v>0</v>
      </c>
      <c r="CP276" s="166">
        <f t="shared" si="2023"/>
        <v>0</v>
      </c>
      <c r="CQ276" s="166">
        <f t="shared" si="2023"/>
        <v>0</v>
      </c>
      <c r="CR276" s="166">
        <f t="shared" si="2023"/>
        <v>0</v>
      </c>
      <c r="CS276" s="166">
        <f t="shared" si="2023"/>
        <v>0</v>
      </c>
      <c r="CT276" s="166">
        <f t="shared" si="2023"/>
        <v>0</v>
      </c>
      <c r="CU276" s="166">
        <f t="shared" si="2023"/>
        <v>0</v>
      </c>
      <c r="CV276" s="166">
        <f t="shared" si="2023"/>
        <v>0</v>
      </c>
      <c r="CW276" s="166">
        <f t="shared" si="2023"/>
        <v>0</v>
      </c>
      <c r="CX276" s="166">
        <f t="shared" si="2024"/>
        <v>0</v>
      </c>
      <c r="CY276" s="166">
        <f t="shared" si="2024"/>
        <v>0</v>
      </c>
      <c r="CZ276" s="166">
        <f t="shared" si="2024"/>
        <v>0</v>
      </c>
      <c r="DA276" s="166">
        <f t="shared" si="2024"/>
        <v>0</v>
      </c>
      <c r="DB276" s="166">
        <f t="shared" si="2024"/>
        <v>0</v>
      </c>
      <c r="DC276" s="166">
        <f t="shared" si="2024"/>
        <v>0</v>
      </c>
      <c r="DD276" s="166">
        <f t="shared" si="2024"/>
        <v>0</v>
      </c>
      <c r="DE276" s="166">
        <f t="shared" si="2024"/>
        <v>0</v>
      </c>
      <c r="DF276" s="166">
        <f t="shared" si="2024"/>
        <v>0</v>
      </c>
      <c r="DG276" s="166">
        <f t="shared" si="2024"/>
        <v>0</v>
      </c>
      <c r="DH276" s="166">
        <f t="shared" si="2025"/>
        <v>0</v>
      </c>
      <c r="DI276" s="166">
        <f t="shared" si="2025"/>
        <v>0</v>
      </c>
      <c r="DJ276" s="166">
        <f t="shared" si="2025"/>
        <v>0</v>
      </c>
      <c r="DK276" s="166">
        <f t="shared" si="2025"/>
        <v>0</v>
      </c>
      <c r="DL276" s="166">
        <f t="shared" si="2025"/>
        <v>0</v>
      </c>
      <c r="DM276" s="166">
        <f t="shared" si="2025"/>
        <v>0</v>
      </c>
      <c r="DN276" s="166">
        <f t="shared" si="2025"/>
        <v>0</v>
      </c>
      <c r="DO276" s="166">
        <f t="shared" si="2025"/>
        <v>0</v>
      </c>
      <c r="DP276" s="166">
        <f t="shared" si="2025"/>
        <v>0</v>
      </c>
      <c r="DQ276" s="166">
        <f t="shared" si="2025"/>
        <v>0</v>
      </c>
      <c r="DS276" s="166">
        <f t="shared" ref="DS276:FF276" si="2059">IF(AND(S$10&gt;0,S$275&lt;&gt;"N/A",S276&lt;&gt;"N/A"),1,0)</f>
        <v>0</v>
      </c>
      <c r="DT276" s="166">
        <f t="shared" si="2059"/>
        <v>0</v>
      </c>
      <c r="DU276" s="166">
        <f t="shared" si="2059"/>
        <v>0</v>
      </c>
      <c r="DV276" s="166">
        <f t="shared" si="2059"/>
        <v>0</v>
      </c>
      <c r="DW276" s="166">
        <f t="shared" si="2059"/>
        <v>0</v>
      </c>
      <c r="DX276" s="166">
        <f t="shared" si="2059"/>
        <v>0</v>
      </c>
      <c r="DY276" s="166">
        <f t="shared" si="2059"/>
        <v>0</v>
      </c>
      <c r="DZ276" s="166">
        <f t="shared" si="2059"/>
        <v>0</v>
      </c>
      <c r="EA276" s="166">
        <f t="shared" si="2059"/>
        <v>0</v>
      </c>
      <c r="EB276" s="166">
        <f t="shared" si="2059"/>
        <v>0</v>
      </c>
      <c r="EC276" s="166">
        <f t="shared" si="2059"/>
        <v>0</v>
      </c>
      <c r="ED276" s="166">
        <f t="shared" si="2059"/>
        <v>0</v>
      </c>
      <c r="EE276" s="166">
        <f t="shared" si="2059"/>
        <v>0</v>
      </c>
      <c r="EF276" s="166">
        <f t="shared" si="2059"/>
        <v>0</v>
      </c>
      <c r="EG276" s="166">
        <f t="shared" si="2059"/>
        <v>0</v>
      </c>
      <c r="EH276" s="166">
        <f t="shared" si="2059"/>
        <v>0</v>
      </c>
      <c r="EI276" s="166">
        <f t="shared" si="2059"/>
        <v>0</v>
      </c>
      <c r="EJ276" s="166">
        <f t="shared" si="2059"/>
        <v>0</v>
      </c>
      <c r="EK276" s="166">
        <f t="shared" si="2059"/>
        <v>0</v>
      </c>
      <c r="EL276" s="166">
        <f t="shared" si="2059"/>
        <v>0</v>
      </c>
      <c r="EM276" s="166">
        <f t="shared" si="2059"/>
        <v>0</v>
      </c>
      <c r="EN276" s="166">
        <f t="shared" si="2059"/>
        <v>0</v>
      </c>
      <c r="EO276" s="166">
        <f t="shared" si="2059"/>
        <v>0</v>
      </c>
      <c r="EP276" s="166">
        <f t="shared" si="2059"/>
        <v>0</v>
      </c>
      <c r="EQ276" s="166">
        <f t="shared" si="2059"/>
        <v>0</v>
      </c>
      <c r="ER276" s="166">
        <f t="shared" si="2059"/>
        <v>0</v>
      </c>
      <c r="ES276" s="166">
        <f t="shared" si="2059"/>
        <v>0</v>
      </c>
      <c r="ET276" s="166">
        <f t="shared" si="2059"/>
        <v>0</v>
      </c>
      <c r="EU276" s="166">
        <f t="shared" si="2059"/>
        <v>0</v>
      </c>
      <c r="EV276" s="166">
        <f t="shared" si="2059"/>
        <v>0</v>
      </c>
      <c r="EW276" s="166">
        <f t="shared" si="2059"/>
        <v>0</v>
      </c>
      <c r="EX276" s="166">
        <f t="shared" si="2059"/>
        <v>0</v>
      </c>
      <c r="EY276" s="166">
        <f t="shared" si="2059"/>
        <v>0</v>
      </c>
      <c r="EZ276" s="166">
        <f t="shared" si="2059"/>
        <v>0</v>
      </c>
      <c r="FA276" s="166">
        <f t="shared" si="2059"/>
        <v>0</v>
      </c>
      <c r="FB276" s="166">
        <f t="shared" si="2059"/>
        <v>0</v>
      </c>
      <c r="FC276" s="166">
        <f t="shared" si="2059"/>
        <v>0</v>
      </c>
      <c r="FD276" s="166">
        <f t="shared" si="2059"/>
        <v>0</v>
      </c>
      <c r="FE276" s="166">
        <f t="shared" si="2059"/>
        <v>0</v>
      </c>
      <c r="FF276" s="166">
        <f t="shared" si="2059"/>
        <v>0</v>
      </c>
      <c r="FH276" s="166">
        <f>IF(AND(S276&lt;&gt;"",DS276=1),1,0)</f>
        <v>0</v>
      </c>
      <c r="FI276" s="166">
        <f t="shared" si="2027"/>
        <v>0</v>
      </c>
      <c r="FJ276" s="166">
        <f t="shared" si="2027"/>
        <v>0</v>
      </c>
      <c r="FK276" s="166">
        <f t="shared" si="2027"/>
        <v>0</v>
      </c>
      <c r="FL276" s="166">
        <f t="shared" si="2027"/>
        <v>0</v>
      </c>
      <c r="FM276" s="166">
        <f t="shared" si="2027"/>
        <v>0</v>
      </c>
      <c r="FN276" s="166">
        <f t="shared" si="2027"/>
        <v>0</v>
      </c>
      <c r="FO276" s="166">
        <f t="shared" si="2027"/>
        <v>0</v>
      </c>
      <c r="FP276" s="166">
        <f t="shared" si="2027"/>
        <v>0</v>
      </c>
      <c r="FQ276" s="166">
        <f t="shared" si="2027"/>
        <v>0</v>
      </c>
      <c r="FR276" s="166">
        <f t="shared" si="2027"/>
        <v>0</v>
      </c>
      <c r="FS276" s="166">
        <f t="shared" si="2027"/>
        <v>0</v>
      </c>
      <c r="FT276" s="166">
        <f t="shared" si="2027"/>
        <v>0</v>
      </c>
      <c r="FU276" s="166">
        <f t="shared" si="2027"/>
        <v>0</v>
      </c>
      <c r="FV276" s="166">
        <f t="shared" si="2027"/>
        <v>0</v>
      </c>
      <c r="FW276" s="166">
        <f t="shared" si="2027"/>
        <v>0</v>
      </c>
      <c r="FX276" s="166">
        <f t="shared" si="2027"/>
        <v>0</v>
      </c>
      <c r="FY276" s="166">
        <f t="shared" si="2028"/>
        <v>0</v>
      </c>
      <c r="FZ276" s="166">
        <f t="shared" si="2029"/>
        <v>0</v>
      </c>
      <c r="GA276" s="166">
        <f t="shared" si="2030"/>
        <v>0</v>
      </c>
      <c r="GB276" s="166">
        <f t="shared" si="2031"/>
        <v>0</v>
      </c>
      <c r="GC276" s="166">
        <f t="shared" si="2032"/>
        <v>0</v>
      </c>
      <c r="GD276" s="166">
        <f t="shared" si="2033"/>
        <v>0</v>
      </c>
      <c r="GE276" s="166">
        <f t="shared" si="2034"/>
        <v>0</v>
      </c>
      <c r="GF276" s="166">
        <f t="shared" si="2035"/>
        <v>0</v>
      </c>
      <c r="GG276" s="166">
        <f t="shared" si="2036"/>
        <v>0</v>
      </c>
      <c r="GH276" s="166">
        <f t="shared" si="2037"/>
        <v>0</v>
      </c>
      <c r="GI276" s="166">
        <f t="shared" si="2038"/>
        <v>0</v>
      </c>
      <c r="GJ276" s="166">
        <f t="shared" si="2039"/>
        <v>0</v>
      </c>
      <c r="GK276" s="166">
        <f t="shared" si="2040"/>
        <v>0</v>
      </c>
      <c r="GL276" s="166">
        <f t="shared" si="2041"/>
        <v>0</v>
      </c>
      <c r="GM276" s="166">
        <f t="shared" si="2042"/>
        <v>0</v>
      </c>
      <c r="GN276" s="166">
        <f t="shared" si="2043"/>
        <v>0</v>
      </c>
      <c r="GO276" s="166">
        <f t="shared" si="2044"/>
        <v>0</v>
      </c>
      <c r="GP276" s="166">
        <f t="shared" si="2045"/>
        <v>0</v>
      </c>
      <c r="GQ276" s="166">
        <f t="shared" si="2046"/>
        <v>0</v>
      </c>
      <c r="GR276" s="166">
        <f t="shared" si="2047"/>
        <v>0</v>
      </c>
      <c r="GS276" s="166">
        <f t="shared" si="2048"/>
        <v>0</v>
      </c>
      <c r="GT276" s="166">
        <f t="shared" si="2049"/>
        <v>0</v>
      </c>
      <c r="GU276" s="166">
        <f t="shared" si="2050"/>
        <v>0</v>
      </c>
      <c r="GW276" s="166">
        <f t="shared" si="2051"/>
        <v>0</v>
      </c>
      <c r="GX276" s="166">
        <f t="shared" si="2051"/>
        <v>0</v>
      </c>
      <c r="GY276" s="166">
        <f t="shared" si="2051"/>
        <v>0</v>
      </c>
      <c r="GZ276" s="166">
        <f t="shared" si="2051"/>
        <v>0</v>
      </c>
      <c r="HA276" s="166">
        <f t="shared" si="2051"/>
        <v>0</v>
      </c>
      <c r="HB276" s="166">
        <f t="shared" si="2051"/>
        <v>0</v>
      </c>
      <c r="HC276" s="166">
        <f t="shared" si="2051"/>
        <v>0</v>
      </c>
      <c r="HD276" s="166">
        <f t="shared" si="2051"/>
        <v>0</v>
      </c>
      <c r="HE276" s="166">
        <f t="shared" si="2051"/>
        <v>0</v>
      </c>
      <c r="HF276" s="166">
        <f t="shared" si="2051"/>
        <v>0</v>
      </c>
      <c r="HG276" s="166">
        <f t="shared" si="2051"/>
        <v>0</v>
      </c>
      <c r="HH276" s="166">
        <f t="shared" si="2051"/>
        <v>0</v>
      </c>
      <c r="HI276" s="166">
        <f t="shared" si="2051"/>
        <v>0</v>
      </c>
      <c r="HJ276" s="166">
        <f t="shared" si="2051"/>
        <v>0</v>
      </c>
      <c r="HK276" s="166">
        <f t="shared" si="2051"/>
        <v>0</v>
      </c>
      <c r="HL276" s="166">
        <f t="shared" si="2051"/>
        <v>0</v>
      </c>
      <c r="HM276" s="166">
        <f t="shared" si="2051"/>
        <v>0</v>
      </c>
      <c r="HN276" s="166">
        <f t="shared" si="2051"/>
        <v>0</v>
      </c>
      <c r="HO276" s="166">
        <f t="shared" si="2051"/>
        <v>0</v>
      </c>
      <c r="HP276" s="166">
        <f t="shared" si="2051"/>
        <v>0</v>
      </c>
      <c r="HQ276" s="166">
        <f t="shared" si="2051"/>
        <v>0</v>
      </c>
      <c r="HR276" s="166">
        <f t="shared" si="2051"/>
        <v>0</v>
      </c>
      <c r="HS276" s="166">
        <f t="shared" si="2051"/>
        <v>0</v>
      </c>
      <c r="HT276" s="166">
        <f t="shared" si="2051"/>
        <v>0</v>
      </c>
      <c r="HU276" s="166">
        <f t="shared" si="2051"/>
        <v>0</v>
      </c>
      <c r="HV276" s="166">
        <f t="shared" si="2051"/>
        <v>0</v>
      </c>
      <c r="HW276" s="166">
        <f t="shared" si="2051"/>
        <v>0</v>
      </c>
      <c r="HX276" s="166">
        <f t="shared" si="2051"/>
        <v>0</v>
      </c>
      <c r="HY276" s="166">
        <f t="shared" si="2051"/>
        <v>0</v>
      </c>
      <c r="HZ276" s="166">
        <f t="shared" si="2051"/>
        <v>0</v>
      </c>
      <c r="IA276" s="166">
        <f t="shared" si="2051"/>
        <v>0</v>
      </c>
      <c r="IB276" s="166">
        <f t="shared" si="2051"/>
        <v>0</v>
      </c>
      <c r="IC276" s="166">
        <f t="shared" si="2051"/>
        <v>0</v>
      </c>
      <c r="ID276" s="166">
        <f t="shared" si="2052"/>
        <v>0</v>
      </c>
      <c r="IE276" s="166">
        <f t="shared" si="2053"/>
        <v>0</v>
      </c>
      <c r="IF276" s="166">
        <f t="shared" si="2054"/>
        <v>0</v>
      </c>
      <c r="IG276" s="166">
        <f t="shared" si="2055"/>
        <v>0</v>
      </c>
      <c r="IH276" s="166">
        <f t="shared" si="2056"/>
        <v>0</v>
      </c>
      <c r="II276" s="166">
        <f t="shared" si="2057"/>
        <v>0</v>
      </c>
      <c r="IJ276" s="166">
        <f t="shared" si="2058"/>
        <v>0</v>
      </c>
    </row>
    <row r="277" spans="1:244" x14ac:dyDescent="0.25">
      <c r="A277" s="305" t="s">
        <v>216</v>
      </c>
      <c r="B277" s="305"/>
      <c r="C277" s="305"/>
      <c r="D277" s="305"/>
      <c r="E277" s="305"/>
      <c r="F277" s="305"/>
      <c r="G277" s="305"/>
      <c r="H277" s="305"/>
      <c r="I277" s="305"/>
      <c r="J277" s="305"/>
      <c r="K277" s="305"/>
      <c r="L277" s="305"/>
      <c r="M277" s="305"/>
      <c r="N277" s="305"/>
      <c r="O277" s="305"/>
      <c r="P277" s="305"/>
      <c r="Q277" s="305"/>
      <c r="R277" s="154" t="str">
        <f>BZ277</f>
        <v/>
      </c>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230"/>
      <c r="BH277" s="231"/>
      <c r="BI277" s="231"/>
      <c r="BJ277" s="231"/>
      <c r="BK277" s="231"/>
      <c r="BL277" s="231"/>
      <c r="BM277" s="231"/>
      <c r="BN277" s="231"/>
      <c r="BO277" s="231"/>
      <c r="BP277" s="231"/>
      <c r="BQ277" s="231"/>
      <c r="BR277" s="231"/>
      <c r="BS277" s="231"/>
      <c r="BT277" s="231"/>
      <c r="BU277" s="231"/>
      <c r="BV277" s="231"/>
      <c r="BW277" s="232"/>
      <c r="BX277" s="7"/>
      <c r="BY277" s="144"/>
      <c r="BZ277" s="158" t="str">
        <f>IF(CB277&gt;0,CA277/CB277,"")</f>
        <v/>
      </c>
      <c r="CA277" s="166">
        <f t="shared" si="1980"/>
        <v>0</v>
      </c>
      <c r="CB277" s="166">
        <f>SUM(DS277:FF277)</f>
        <v>0</v>
      </c>
      <c r="CD277" s="166">
        <f t="shared" si="2022"/>
        <v>0</v>
      </c>
      <c r="CE277" s="166">
        <f t="shared" si="2022"/>
        <v>0</v>
      </c>
      <c r="CF277" s="166">
        <f t="shared" si="2022"/>
        <v>0</v>
      </c>
      <c r="CG277" s="166">
        <f t="shared" si="2022"/>
        <v>0</v>
      </c>
      <c r="CH277" s="166">
        <f t="shared" si="2022"/>
        <v>0</v>
      </c>
      <c r="CI277" s="166">
        <f t="shared" si="2022"/>
        <v>0</v>
      </c>
      <c r="CJ277" s="166">
        <f t="shared" si="2022"/>
        <v>0</v>
      </c>
      <c r="CK277" s="166">
        <f t="shared" si="2022"/>
        <v>0</v>
      </c>
      <c r="CL277" s="166">
        <f t="shared" si="2022"/>
        <v>0</v>
      </c>
      <c r="CM277" s="166">
        <f t="shared" si="2022"/>
        <v>0</v>
      </c>
      <c r="CN277" s="166">
        <f t="shared" si="2023"/>
        <v>0</v>
      </c>
      <c r="CO277" s="166">
        <f t="shared" si="2023"/>
        <v>0</v>
      </c>
      <c r="CP277" s="166">
        <f t="shared" si="2023"/>
        <v>0</v>
      </c>
      <c r="CQ277" s="166">
        <f t="shared" si="2023"/>
        <v>0</v>
      </c>
      <c r="CR277" s="166">
        <f t="shared" si="2023"/>
        <v>0</v>
      </c>
      <c r="CS277" s="166">
        <f t="shared" si="2023"/>
        <v>0</v>
      </c>
      <c r="CT277" s="166">
        <f t="shared" si="2023"/>
        <v>0</v>
      </c>
      <c r="CU277" s="166">
        <f t="shared" si="2023"/>
        <v>0</v>
      </c>
      <c r="CV277" s="166">
        <f t="shared" si="2023"/>
        <v>0</v>
      </c>
      <c r="CW277" s="166">
        <f t="shared" si="2023"/>
        <v>0</v>
      </c>
      <c r="CX277" s="166">
        <f t="shared" si="2024"/>
        <v>0</v>
      </c>
      <c r="CY277" s="166">
        <f t="shared" si="2024"/>
        <v>0</v>
      </c>
      <c r="CZ277" s="166">
        <f t="shared" si="2024"/>
        <v>0</v>
      </c>
      <c r="DA277" s="166">
        <f t="shared" si="2024"/>
        <v>0</v>
      </c>
      <c r="DB277" s="166">
        <f t="shared" si="2024"/>
        <v>0</v>
      </c>
      <c r="DC277" s="166">
        <f t="shared" si="2024"/>
        <v>0</v>
      </c>
      <c r="DD277" s="166">
        <f t="shared" si="2024"/>
        <v>0</v>
      </c>
      <c r="DE277" s="166">
        <f t="shared" si="2024"/>
        <v>0</v>
      </c>
      <c r="DF277" s="166">
        <f t="shared" si="2024"/>
        <v>0</v>
      </c>
      <c r="DG277" s="166">
        <f t="shared" si="2024"/>
        <v>0</v>
      </c>
      <c r="DH277" s="166">
        <f t="shared" si="2025"/>
        <v>0</v>
      </c>
      <c r="DI277" s="166">
        <f t="shared" si="2025"/>
        <v>0</v>
      </c>
      <c r="DJ277" s="166">
        <f t="shared" si="2025"/>
        <v>0</v>
      </c>
      <c r="DK277" s="166">
        <f t="shared" si="2025"/>
        <v>0</v>
      </c>
      <c r="DL277" s="166">
        <f t="shared" si="2025"/>
        <v>0</v>
      </c>
      <c r="DM277" s="166">
        <f t="shared" si="2025"/>
        <v>0</v>
      </c>
      <c r="DN277" s="166">
        <f t="shared" si="2025"/>
        <v>0</v>
      </c>
      <c r="DO277" s="166">
        <f t="shared" si="2025"/>
        <v>0</v>
      </c>
      <c r="DP277" s="166">
        <f t="shared" si="2025"/>
        <v>0</v>
      </c>
      <c r="DQ277" s="166">
        <f t="shared" si="2025"/>
        <v>0</v>
      </c>
      <c r="DS277" s="166">
        <f t="shared" ref="DS277:FF277" si="2060">IF(AND(S$10&gt;0,S277&lt;&gt;"N/A"),1,0)</f>
        <v>0</v>
      </c>
      <c r="DT277" s="166">
        <f t="shared" si="2060"/>
        <v>0</v>
      </c>
      <c r="DU277" s="166">
        <f t="shared" si="2060"/>
        <v>0</v>
      </c>
      <c r="DV277" s="166">
        <f t="shared" si="2060"/>
        <v>0</v>
      </c>
      <c r="DW277" s="166">
        <f t="shared" si="2060"/>
        <v>0</v>
      </c>
      <c r="DX277" s="166">
        <f t="shared" si="2060"/>
        <v>0</v>
      </c>
      <c r="DY277" s="166">
        <f t="shared" si="2060"/>
        <v>0</v>
      </c>
      <c r="DZ277" s="166">
        <f t="shared" si="2060"/>
        <v>0</v>
      </c>
      <c r="EA277" s="166">
        <f t="shared" si="2060"/>
        <v>0</v>
      </c>
      <c r="EB277" s="166">
        <f t="shared" si="2060"/>
        <v>0</v>
      </c>
      <c r="EC277" s="166">
        <f t="shared" si="2060"/>
        <v>0</v>
      </c>
      <c r="ED277" s="166">
        <f t="shared" si="2060"/>
        <v>0</v>
      </c>
      <c r="EE277" s="166">
        <f t="shared" si="2060"/>
        <v>0</v>
      </c>
      <c r="EF277" s="166">
        <f t="shared" si="2060"/>
        <v>0</v>
      </c>
      <c r="EG277" s="166">
        <f t="shared" si="2060"/>
        <v>0</v>
      </c>
      <c r="EH277" s="166">
        <f t="shared" si="2060"/>
        <v>0</v>
      </c>
      <c r="EI277" s="166">
        <f t="shared" si="2060"/>
        <v>0</v>
      </c>
      <c r="EJ277" s="166">
        <f t="shared" si="2060"/>
        <v>0</v>
      </c>
      <c r="EK277" s="166">
        <f t="shared" si="2060"/>
        <v>0</v>
      </c>
      <c r="EL277" s="166">
        <f t="shared" si="2060"/>
        <v>0</v>
      </c>
      <c r="EM277" s="166">
        <f t="shared" si="2060"/>
        <v>0</v>
      </c>
      <c r="EN277" s="166">
        <f t="shared" si="2060"/>
        <v>0</v>
      </c>
      <c r="EO277" s="166">
        <f t="shared" si="2060"/>
        <v>0</v>
      </c>
      <c r="EP277" s="166">
        <f t="shared" si="2060"/>
        <v>0</v>
      </c>
      <c r="EQ277" s="166">
        <f t="shared" si="2060"/>
        <v>0</v>
      </c>
      <c r="ER277" s="166">
        <f t="shared" si="2060"/>
        <v>0</v>
      </c>
      <c r="ES277" s="166">
        <f t="shared" si="2060"/>
        <v>0</v>
      </c>
      <c r="ET277" s="166">
        <f t="shared" si="2060"/>
        <v>0</v>
      </c>
      <c r="EU277" s="166">
        <f t="shared" si="2060"/>
        <v>0</v>
      </c>
      <c r="EV277" s="166">
        <f t="shared" si="2060"/>
        <v>0</v>
      </c>
      <c r="EW277" s="166">
        <f t="shared" si="2060"/>
        <v>0</v>
      </c>
      <c r="EX277" s="166">
        <f t="shared" si="2060"/>
        <v>0</v>
      </c>
      <c r="EY277" s="166">
        <f t="shared" si="2060"/>
        <v>0</v>
      </c>
      <c r="EZ277" s="166">
        <f t="shared" si="2060"/>
        <v>0</v>
      </c>
      <c r="FA277" s="166">
        <f t="shared" si="2060"/>
        <v>0</v>
      </c>
      <c r="FB277" s="166">
        <f t="shared" si="2060"/>
        <v>0</v>
      </c>
      <c r="FC277" s="166">
        <f t="shared" si="2060"/>
        <v>0</v>
      </c>
      <c r="FD277" s="166">
        <f t="shared" si="2060"/>
        <v>0</v>
      </c>
      <c r="FE277" s="166">
        <f t="shared" si="2060"/>
        <v>0</v>
      </c>
      <c r="FF277" s="166">
        <f t="shared" si="2060"/>
        <v>0</v>
      </c>
      <c r="FH277" s="166">
        <f>IF(AND(S277&lt;&gt;"",DS277=1),1,0)</f>
        <v>0</v>
      </c>
      <c r="FI277" s="166">
        <f t="shared" si="2027"/>
        <v>0</v>
      </c>
      <c r="FJ277" s="166">
        <f t="shared" si="2027"/>
        <v>0</v>
      </c>
      <c r="FK277" s="166">
        <f t="shared" si="2027"/>
        <v>0</v>
      </c>
      <c r="FL277" s="166">
        <f t="shared" si="2027"/>
        <v>0</v>
      </c>
      <c r="FM277" s="166">
        <f t="shared" si="2027"/>
        <v>0</v>
      </c>
      <c r="FN277" s="166">
        <f t="shared" si="2027"/>
        <v>0</v>
      </c>
      <c r="FO277" s="166">
        <f t="shared" si="2027"/>
        <v>0</v>
      </c>
      <c r="FP277" s="166">
        <f t="shared" si="2027"/>
        <v>0</v>
      </c>
      <c r="FQ277" s="166">
        <f t="shared" si="2027"/>
        <v>0</v>
      </c>
      <c r="FR277" s="166">
        <f t="shared" si="2027"/>
        <v>0</v>
      </c>
      <c r="FS277" s="166">
        <f t="shared" si="2027"/>
        <v>0</v>
      </c>
      <c r="FT277" s="166">
        <f t="shared" si="2027"/>
        <v>0</v>
      </c>
      <c r="FU277" s="166">
        <f t="shared" si="2027"/>
        <v>0</v>
      </c>
      <c r="FV277" s="166">
        <f t="shared" si="2027"/>
        <v>0</v>
      </c>
      <c r="FW277" s="166">
        <f t="shared" si="2027"/>
        <v>0</v>
      </c>
      <c r="FX277" s="166">
        <f t="shared" si="2027"/>
        <v>0</v>
      </c>
      <c r="FY277" s="166">
        <f t="shared" si="2028"/>
        <v>0</v>
      </c>
      <c r="FZ277" s="166">
        <f t="shared" si="2029"/>
        <v>0</v>
      </c>
      <c r="GA277" s="166">
        <f t="shared" si="2030"/>
        <v>0</v>
      </c>
      <c r="GB277" s="166">
        <f t="shared" si="2031"/>
        <v>0</v>
      </c>
      <c r="GC277" s="166">
        <f t="shared" si="2032"/>
        <v>0</v>
      </c>
      <c r="GD277" s="166">
        <f t="shared" si="2033"/>
        <v>0</v>
      </c>
      <c r="GE277" s="166">
        <f t="shared" si="2034"/>
        <v>0</v>
      </c>
      <c r="GF277" s="166">
        <f t="shared" si="2035"/>
        <v>0</v>
      </c>
      <c r="GG277" s="166">
        <f t="shared" si="2036"/>
        <v>0</v>
      </c>
      <c r="GH277" s="166">
        <f t="shared" si="2037"/>
        <v>0</v>
      </c>
      <c r="GI277" s="166">
        <f t="shared" si="2038"/>
        <v>0</v>
      </c>
      <c r="GJ277" s="166">
        <f t="shared" si="2039"/>
        <v>0</v>
      </c>
      <c r="GK277" s="166">
        <f t="shared" si="2040"/>
        <v>0</v>
      </c>
      <c r="GL277" s="166">
        <f t="shared" si="2041"/>
        <v>0</v>
      </c>
      <c r="GM277" s="166">
        <f t="shared" si="2042"/>
        <v>0</v>
      </c>
      <c r="GN277" s="166">
        <f t="shared" si="2043"/>
        <v>0</v>
      </c>
      <c r="GO277" s="166">
        <f t="shared" si="2044"/>
        <v>0</v>
      </c>
      <c r="GP277" s="166">
        <f t="shared" si="2045"/>
        <v>0</v>
      </c>
      <c r="GQ277" s="166">
        <f t="shared" si="2046"/>
        <v>0</v>
      </c>
      <c r="GR277" s="166">
        <f t="shared" si="2047"/>
        <v>0</v>
      </c>
      <c r="GS277" s="166">
        <f t="shared" si="2048"/>
        <v>0</v>
      </c>
      <c r="GT277" s="166">
        <f t="shared" si="2049"/>
        <v>0</v>
      </c>
      <c r="GU277" s="166">
        <f t="shared" si="2050"/>
        <v>0</v>
      </c>
      <c r="GW277" s="166">
        <f t="shared" si="2051"/>
        <v>0</v>
      </c>
      <c r="GX277" s="166">
        <f t="shared" si="2051"/>
        <v>0</v>
      </c>
      <c r="GY277" s="166">
        <f t="shared" si="2051"/>
        <v>0</v>
      </c>
      <c r="GZ277" s="166">
        <f t="shared" si="2051"/>
        <v>0</v>
      </c>
      <c r="HA277" s="166">
        <f t="shared" si="2051"/>
        <v>0</v>
      </c>
      <c r="HB277" s="166">
        <f t="shared" si="2051"/>
        <v>0</v>
      </c>
      <c r="HC277" s="166">
        <f t="shared" si="2051"/>
        <v>0</v>
      </c>
      <c r="HD277" s="166">
        <f t="shared" si="2051"/>
        <v>0</v>
      </c>
      <c r="HE277" s="166">
        <f t="shared" si="2051"/>
        <v>0</v>
      </c>
      <c r="HF277" s="166">
        <f t="shared" si="2051"/>
        <v>0</v>
      </c>
      <c r="HG277" s="166">
        <f t="shared" si="2051"/>
        <v>0</v>
      </c>
      <c r="HH277" s="166">
        <f t="shared" si="2051"/>
        <v>0</v>
      </c>
      <c r="HI277" s="166">
        <f t="shared" si="2051"/>
        <v>0</v>
      </c>
      <c r="HJ277" s="166">
        <f t="shared" si="2051"/>
        <v>0</v>
      </c>
      <c r="HK277" s="166">
        <f t="shared" si="2051"/>
        <v>0</v>
      </c>
      <c r="HL277" s="166">
        <f t="shared" si="2051"/>
        <v>0</v>
      </c>
      <c r="HM277" s="166">
        <f t="shared" si="2051"/>
        <v>0</v>
      </c>
      <c r="HN277" s="166">
        <f t="shared" si="2051"/>
        <v>0</v>
      </c>
      <c r="HO277" s="166">
        <f t="shared" si="2051"/>
        <v>0</v>
      </c>
      <c r="HP277" s="166">
        <f t="shared" si="2051"/>
        <v>0</v>
      </c>
      <c r="HQ277" s="166">
        <f t="shared" si="2051"/>
        <v>0</v>
      </c>
      <c r="HR277" s="166">
        <f t="shared" si="2051"/>
        <v>0</v>
      </c>
      <c r="HS277" s="166">
        <f t="shared" si="2051"/>
        <v>0</v>
      </c>
      <c r="HT277" s="166">
        <f t="shared" si="2051"/>
        <v>0</v>
      </c>
      <c r="HU277" s="166">
        <f t="shared" si="2051"/>
        <v>0</v>
      </c>
      <c r="HV277" s="166">
        <f t="shared" si="2051"/>
        <v>0</v>
      </c>
      <c r="HW277" s="166">
        <f t="shared" si="2051"/>
        <v>0</v>
      </c>
      <c r="HX277" s="166">
        <f t="shared" si="2051"/>
        <v>0</v>
      </c>
      <c r="HY277" s="166">
        <f t="shared" si="2051"/>
        <v>0</v>
      </c>
      <c r="HZ277" s="166">
        <f t="shared" si="2051"/>
        <v>0</v>
      </c>
      <c r="IA277" s="166">
        <f t="shared" si="2051"/>
        <v>0</v>
      </c>
      <c r="IB277" s="166">
        <f t="shared" si="2051"/>
        <v>0</v>
      </c>
      <c r="IC277" s="166">
        <f t="shared" si="2051"/>
        <v>0</v>
      </c>
      <c r="ID277" s="166">
        <f t="shared" si="2052"/>
        <v>0</v>
      </c>
      <c r="IE277" s="166">
        <f t="shared" si="2053"/>
        <v>0</v>
      </c>
      <c r="IF277" s="166">
        <f t="shared" si="2054"/>
        <v>0</v>
      </c>
      <c r="IG277" s="166">
        <f t="shared" si="2055"/>
        <v>0</v>
      </c>
      <c r="IH277" s="166">
        <f t="shared" si="2056"/>
        <v>0</v>
      </c>
      <c r="II277" s="166">
        <f t="shared" si="2057"/>
        <v>0</v>
      </c>
      <c r="IJ277" s="166">
        <f t="shared" si="2058"/>
        <v>0</v>
      </c>
    </row>
    <row r="278" spans="1:244" ht="30" customHeight="1" x14ac:dyDescent="0.25">
      <c r="A278" s="17" t="s">
        <v>317</v>
      </c>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20"/>
    </row>
    <row r="279" spans="1:244" ht="15" customHeight="1" x14ac:dyDescent="0.25">
      <c r="A279" s="35" t="s">
        <v>318</v>
      </c>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36"/>
      <c r="BG279" s="178" t="s">
        <v>158</v>
      </c>
      <c r="BH279" s="15"/>
      <c r="BI279" s="15"/>
      <c r="BJ279" s="15"/>
      <c r="BK279" s="15"/>
      <c r="BL279" s="15"/>
      <c r="BM279" s="15"/>
      <c r="BN279" s="15"/>
      <c r="BO279" s="15"/>
      <c r="BP279" s="15"/>
      <c r="BQ279" s="15"/>
      <c r="BR279" s="15"/>
      <c r="BS279" s="15"/>
      <c r="BT279" s="15"/>
      <c r="BU279" s="15"/>
      <c r="BV279" s="15"/>
      <c r="BW279" s="36"/>
    </row>
    <row r="280" spans="1:244" ht="12.95" customHeight="1" x14ac:dyDescent="0.25">
      <c r="A280" s="284" t="s">
        <v>12</v>
      </c>
      <c r="B280" s="284"/>
      <c r="C280" s="284"/>
      <c r="D280" s="284"/>
      <c r="E280" s="284"/>
      <c r="F280" s="284"/>
      <c r="G280" s="284"/>
      <c r="H280" s="284"/>
      <c r="I280" s="284"/>
      <c r="J280" s="284"/>
      <c r="K280" s="284"/>
      <c r="L280" s="284"/>
      <c r="M280" s="284"/>
      <c r="N280" s="284"/>
      <c r="O280" s="284"/>
      <c r="P280" s="284"/>
      <c r="Q280" s="284"/>
      <c r="R280" s="154" t="str">
        <f t="shared" ref="R280:R285" si="2061">BZ280</f>
        <v/>
      </c>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295"/>
      <c r="BH280" s="296"/>
      <c r="BI280" s="296"/>
      <c r="BJ280" s="296"/>
      <c r="BK280" s="296"/>
      <c r="BL280" s="296"/>
      <c r="BM280" s="296"/>
      <c r="BN280" s="296"/>
      <c r="BO280" s="296"/>
      <c r="BP280" s="296"/>
      <c r="BQ280" s="296"/>
      <c r="BR280" s="296"/>
      <c r="BS280" s="296"/>
      <c r="BT280" s="296"/>
      <c r="BU280" s="296"/>
      <c r="BV280" s="296"/>
      <c r="BW280" s="297"/>
      <c r="BY280" s="150"/>
      <c r="BZ280" s="158" t="str">
        <f t="shared" ref="BZ280:BZ285" si="2062">IF(CB280&gt;0,CA280/CB280,"")</f>
        <v/>
      </c>
      <c r="CA280" s="166">
        <f t="shared" ref="CA280:CA285" si="2063">SUM(CD280:DQ280)</f>
        <v>0</v>
      </c>
      <c r="CB280" s="166">
        <f t="shared" ref="CB280:CB285" si="2064">SUM(DS280:FF280)</f>
        <v>0</v>
      </c>
      <c r="CD280" s="166">
        <f t="shared" ref="CD280:CM285" si="2065">IF(AND(S280="Y",DS280&gt;0),1,0)</f>
        <v>0</v>
      </c>
      <c r="CE280" s="166">
        <f t="shared" si="2065"/>
        <v>0</v>
      </c>
      <c r="CF280" s="166">
        <f t="shared" si="2065"/>
        <v>0</v>
      </c>
      <c r="CG280" s="166">
        <f t="shared" si="2065"/>
        <v>0</v>
      </c>
      <c r="CH280" s="166">
        <f t="shared" si="2065"/>
        <v>0</v>
      </c>
      <c r="CI280" s="166">
        <f t="shared" si="2065"/>
        <v>0</v>
      </c>
      <c r="CJ280" s="166">
        <f t="shared" si="2065"/>
        <v>0</v>
      </c>
      <c r="CK280" s="166">
        <f t="shared" si="2065"/>
        <v>0</v>
      </c>
      <c r="CL280" s="166">
        <f t="shared" si="2065"/>
        <v>0</v>
      </c>
      <c r="CM280" s="166">
        <f t="shared" si="2065"/>
        <v>0</v>
      </c>
      <c r="CN280" s="166">
        <f t="shared" ref="CN280:CW285" si="2066">IF(AND(AC280="Y",EC280&gt;0),1,0)</f>
        <v>0</v>
      </c>
      <c r="CO280" s="166">
        <f t="shared" si="2066"/>
        <v>0</v>
      </c>
      <c r="CP280" s="166">
        <f t="shared" si="2066"/>
        <v>0</v>
      </c>
      <c r="CQ280" s="166">
        <f t="shared" si="2066"/>
        <v>0</v>
      </c>
      <c r="CR280" s="166">
        <f t="shared" si="2066"/>
        <v>0</v>
      </c>
      <c r="CS280" s="166">
        <f t="shared" si="2066"/>
        <v>0</v>
      </c>
      <c r="CT280" s="166">
        <f t="shared" si="2066"/>
        <v>0</v>
      </c>
      <c r="CU280" s="166">
        <f t="shared" si="2066"/>
        <v>0</v>
      </c>
      <c r="CV280" s="166">
        <f t="shared" si="2066"/>
        <v>0</v>
      </c>
      <c r="CW280" s="166">
        <f t="shared" si="2066"/>
        <v>0</v>
      </c>
      <c r="CX280" s="166">
        <f t="shared" ref="CX280:DG285" si="2067">IF(AND(AM280="Y",EM280&gt;0),1,0)</f>
        <v>0</v>
      </c>
      <c r="CY280" s="166">
        <f t="shared" si="2067"/>
        <v>0</v>
      </c>
      <c r="CZ280" s="166">
        <f t="shared" si="2067"/>
        <v>0</v>
      </c>
      <c r="DA280" s="166">
        <f t="shared" si="2067"/>
        <v>0</v>
      </c>
      <c r="DB280" s="166">
        <f t="shared" si="2067"/>
        <v>0</v>
      </c>
      <c r="DC280" s="166">
        <f t="shared" si="2067"/>
        <v>0</v>
      </c>
      <c r="DD280" s="166">
        <f t="shared" si="2067"/>
        <v>0</v>
      </c>
      <c r="DE280" s="166">
        <f t="shared" si="2067"/>
        <v>0</v>
      </c>
      <c r="DF280" s="166">
        <f t="shared" si="2067"/>
        <v>0</v>
      </c>
      <c r="DG280" s="166">
        <f t="shared" si="2067"/>
        <v>0</v>
      </c>
      <c r="DH280" s="166">
        <f t="shared" ref="DH280:DQ285" si="2068">IF(AND(AW280="Y",EW280&gt;0),1,0)</f>
        <v>0</v>
      </c>
      <c r="DI280" s="166">
        <f t="shared" si="2068"/>
        <v>0</v>
      </c>
      <c r="DJ280" s="166">
        <f t="shared" si="2068"/>
        <v>0</v>
      </c>
      <c r="DK280" s="166">
        <f t="shared" si="2068"/>
        <v>0</v>
      </c>
      <c r="DL280" s="166">
        <f t="shared" si="2068"/>
        <v>0</v>
      </c>
      <c r="DM280" s="166">
        <f t="shared" si="2068"/>
        <v>0</v>
      </c>
      <c r="DN280" s="166">
        <f t="shared" si="2068"/>
        <v>0</v>
      </c>
      <c r="DO280" s="166">
        <f t="shared" si="2068"/>
        <v>0</v>
      </c>
      <c r="DP280" s="166">
        <f t="shared" si="2068"/>
        <v>0</v>
      </c>
      <c r="DQ280" s="166">
        <f t="shared" si="2068"/>
        <v>0</v>
      </c>
      <c r="DS280" s="166">
        <f t="shared" ref="DS280:EB283" si="2069">IF(S$10&gt;0,1,0)</f>
        <v>0</v>
      </c>
      <c r="DT280" s="166">
        <f t="shared" si="2069"/>
        <v>0</v>
      </c>
      <c r="DU280" s="166">
        <f t="shared" si="2069"/>
        <v>0</v>
      </c>
      <c r="DV280" s="166">
        <f t="shared" si="2069"/>
        <v>0</v>
      </c>
      <c r="DW280" s="166">
        <f t="shared" si="2069"/>
        <v>0</v>
      </c>
      <c r="DX280" s="166">
        <f t="shared" si="2069"/>
        <v>0</v>
      </c>
      <c r="DY280" s="166">
        <f t="shared" si="2069"/>
        <v>0</v>
      </c>
      <c r="DZ280" s="166">
        <f t="shared" si="2069"/>
        <v>0</v>
      </c>
      <c r="EA280" s="166">
        <f t="shared" si="2069"/>
        <v>0</v>
      </c>
      <c r="EB280" s="166">
        <f t="shared" si="2069"/>
        <v>0</v>
      </c>
      <c r="EC280" s="166">
        <f t="shared" ref="EC280:EL283" si="2070">IF(AC$10&gt;0,1,0)</f>
        <v>0</v>
      </c>
      <c r="ED280" s="166">
        <f t="shared" si="2070"/>
        <v>0</v>
      </c>
      <c r="EE280" s="166">
        <f t="shared" si="2070"/>
        <v>0</v>
      </c>
      <c r="EF280" s="166">
        <f t="shared" si="2070"/>
        <v>0</v>
      </c>
      <c r="EG280" s="166">
        <f t="shared" si="2070"/>
        <v>0</v>
      </c>
      <c r="EH280" s="166">
        <f t="shared" si="2070"/>
        <v>0</v>
      </c>
      <c r="EI280" s="166">
        <f t="shared" si="2070"/>
        <v>0</v>
      </c>
      <c r="EJ280" s="166">
        <f t="shared" si="2070"/>
        <v>0</v>
      </c>
      <c r="EK280" s="166">
        <f t="shared" si="2070"/>
        <v>0</v>
      </c>
      <c r="EL280" s="166">
        <f t="shared" si="2070"/>
        <v>0</v>
      </c>
      <c r="EM280" s="166">
        <f t="shared" ref="EM280:EV283" si="2071">IF(AM$10&gt;0,1,0)</f>
        <v>0</v>
      </c>
      <c r="EN280" s="166">
        <f t="shared" si="2071"/>
        <v>0</v>
      </c>
      <c r="EO280" s="166">
        <f t="shared" si="2071"/>
        <v>0</v>
      </c>
      <c r="EP280" s="166">
        <f t="shared" si="2071"/>
        <v>0</v>
      </c>
      <c r="EQ280" s="166">
        <f t="shared" si="2071"/>
        <v>0</v>
      </c>
      <c r="ER280" s="166">
        <f t="shared" si="2071"/>
        <v>0</v>
      </c>
      <c r="ES280" s="166">
        <f t="shared" si="2071"/>
        <v>0</v>
      </c>
      <c r="ET280" s="166">
        <f t="shared" si="2071"/>
        <v>0</v>
      </c>
      <c r="EU280" s="166">
        <f t="shared" si="2071"/>
        <v>0</v>
      </c>
      <c r="EV280" s="166">
        <f t="shared" si="2071"/>
        <v>0</v>
      </c>
      <c r="EW280" s="166">
        <f t="shared" ref="EW280:FF283" si="2072">IF(AW$10&gt;0,1,0)</f>
        <v>0</v>
      </c>
      <c r="EX280" s="166">
        <f t="shared" si="2072"/>
        <v>0</v>
      </c>
      <c r="EY280" s="166">
        <f t="shared" si="2072"/>
        <v>0</v>
      </c>
      <c r="EZ280" s="166">
        <f t="shared" si="2072"/>
        <v>0</v>
      </c>
      <c r="FA280" s="166">
        <f t="shared" si="2072"/>
        <v>0</v>
      </c>
      <c r="FB280" s="166">
        <f t="shared" si="2072"/>
        <v>0</v>
      </c>
      <c r="FC280" s="166">
        <f t="shared" si="2072"/>
        <v>0</v>
      </c>
      <c r="FD280" s="166">
        <f t="shared" si="2072"/>
        <v>0</v>
      </c>
      <c r="FE280" s="166">
        <f t="shared" si="2072"/>
        <v>0</v>
      </c>
      <c r="FF280" s="166">
        <f t="shared" si="2072"/>
        <v>0</v>
      </c>
      <c r="FH280" s="166">
        <f t="shared" ref="FH280:FH285" si="2073">IF(AND(S280&lt;&gt;"",DS280=1),1,0)</f>
        <v>0</v>
      </c>
      <c r="FI280" s="166">
        <f t="shared" ref="FI280:FX285" si="2074">IF(AND(T280&lt;&gt;"",DT280=1),1,0)</f>
        <v>0</v>
      </c>
      <c r="FJ280" s="166">
        <f t="shared" si="2074"/>
        <v>0</v>
      </c>
      <c r="FK280" s="166">
        <f t="shared" si="2074"/>
        <v>0</v>
      </c>
      <c r="FL280" s="166">
        <f t="shared" si="2074"/>
        <v>0</v>
      </c>
      <c r="FM280" s="166">
        <f t="shared" si="2074"/>
        <v>0</v>
      </c>
      <c r="FN280" s="166">
        <f t="shared" si="2074"/>
        <v>0</v>
      </c>
      <c r="FO280" s="166">
        <f t="shared" si="2074"/>
        <v>0</v>
      </c>
      <c r="FP280" s="166">
        <f t="shared" si="2074"/>
        <v>0</v>
      </c>
      <c r="FQ280" s="166">
        <f t="shared" si="2074"/>
        <v>0</v>
      </c>
      <c r="FR280" s="166">
        <f t="shared" si="2074"/>
        <v>0</v>
      </c>
      <c r="FS280" s="166">
        <f t="shared" si="2074"/>
        <v>0</v>
      </c>
      <c r="FT280" s="166">
        <f t="shared" si="2074"/>
        <v>0</v>
      </c>
      <c r="FU280" s="166">
        <f t="shared" si="2074"/>
        <v>0</v>
      </c>
      <c r="FV280" s="166">
        <f t="shared" si="2074"/>
        <v>0</v>
      </c>
      <c r="FW280" s="166">
        <f t="shared" si="2074"/>
        <v>0</v>
      </c>
      <c r="FX280" s="166">
        <f t="shared" si="2074"/>
        <v>0</v>
      </c>
      <c r="FY280" s="166">
        <f t="shared" ref="FY280:FY285" si="2075">IF(AND(AJ280&lt;&gt;"",EJ280=1),1,0)</f>
        <v>0</v>
      </c>
      <c r="FZ280" s="166">
        <f t="shared" ref="FZ280:FZ285" si="2076">IF(AND(AK280&lt;&gt;"",EK280=1),1,0)</f>
        <v>0</v>
      </c>
      <c r="GA280" s="166">
        <f t="shared" ref="GA280:GA285" si="2077">IF(AND(AL280&lt;&gt;"",EL280=1),1,0)</f>
        <v>0</v>
      </c>
      <c r="GB280" s="166">
        <f t="shared" ref="GB280:GB285" si="2078">IF(AND(AM280&lt;&gt;"",EM280=1),1,0)</f>
        <v>0</v>
      </c>
      <c r="GC280" s="166">
        <f t="shared" ref="GC280:GC285" si="2079">IF(AND(AN280&lt;&gt;"",EN280=1),1,0)</f>
        <v>0</v>
      </c>
      <c r="GD280" s="166">
        <f t="shared" ref="GD280:GD285" si="2080">IF(AND(AO280&lt;&gt;"",EO280=1),1,0)</f>
        <v>0</v>
      </c>
      <c r="GE280" s="166">
        <f t="shared" ref="GE280:GE285" si="2081">IF(AND(AP280&lt;&gt;"",EP280=1),1,0)</f>
        <v>0</v>
      </c>
      <c r="GF280" s="166">
        <f t="shared" ref="GF280:GF285" si="2082">IF(AND(AQ280&lt;&gt;"",EQ280=1),1,0)</f>
        <v>0</v>
      </c>
      <c r="GG280" s="166">
        <f t="shared" ref="GG280:GG285" si="2083">IF(AND(AR280&lt;&gt;"",ER280=1),1,0)</f>
        <v>0</v>
      </c>
      <c r="GH280" s="166">
        <f t="shared" ref="GH280:GH285" si="2084">IF(AND(AS280&lt;&gt;"",ES280=1),1,0)</f>
        <v>0</v>
      </c>
      <c r="GI280" s="166">
        <f t="shared" ref="GI280:GI285" si="2085">IF(AND(AT280&lt;&gt;"",ET280=1),1,0)</f>
        <v>0</v>
      </c>
      <c r="GJ280" s="166">
        <f t="shared" ref="GJ280:GJ285" si="2086">IF(AND(AU280&lt;&gt;"",EU280=1),1,0)</f>
        <v>0</v>
      </c>
      <c r="GK280" s="166">
        <f t="shared" ref="GK280:GK285" si="2087">IF(AND(AV280&lt;&gt;"",EV280=1),1,0)</f>
        <v>0</v>
      </c>
      <c r="GL280" s="166">
        <f t="shared" ref="GL280:GL285" si="2088">IF(AND(AW280&lt;&gt;"",EW280=1),1,0)</f>
        <v>0</v>
      </c>
      <c r="GM280" s="166">
        <f t="shared" ref="GM280:GM285" si="2089">IF(AND(AX280&lt;&gt;"",EX280=1),1,0)</f>
        <v>0</v>
      </c>
      <c r="GN280" s="166">
        <f t="shared" ref="GN280:GN285" si="2090">IF(AND(AY280&lt;&gt;"",EY280=1),1,0)</f>
        <v>0</v>
      </c>
      <c r="GO280" s="166">
        <f t="shared" ref="GO280:GO285" si="2091">IF(AND(AZ280&lt;&gt;"",EZ280=1),1,0)</f>
        <v>0</v>
      </c>
      <c r="GP280" s="166">
        <f t="shared" ref="GP280:GP285" si="2092">IF(AND(BA280&lt;&gt;"",FA280=1),1,0)</f>
        <v>0</v>
      </c>
      <c r="GQ280" s="166">
        <f t="shared" ref="GQ280:GQ285" si="2093">IF(AND(BB280&lt;&gt;"",FB280=1),1,0)</f>
        <v>0</v>
      </c>
      <c r="GR280" s="166">
        <f t="shared" ref="GR280:GR285" si="2094">IF(AND(BC280&lt;&gt;"",FC280=1),1,0)</f>
        <v>0</v>
      </c>
      <c r="GS280" s="166">
        <f t="shared" ref="GS280:GS285" si="2095">IF(AND(BD280&lt;&gt;"",FD280=1),1,0)</f>
        <v>0</v>
      </c>
      <c r="GT280" s="166">
        <f t="shared" ref="GT280:GT285" si="2096">IF(AND(BE280&lt;&gt;"",FE280=1),1,0)</f>
        <v>0</v>
      </c>
      <c r="GU280" s="166">
        <f t="shared" ref="GU280:GU285" si="2097">IF(AND(BF280&lt;&gt;"",FF280=1),1,0)</f>
        <v>0</v>
      </c>
      <c r="GW280" s="166">
        <f t="shared" ref="GW280:IC285" si="2098">IF(AND(FH280=1,DS280=1,CD280=0),1,0)</f>
        <v>0</v>
      </c>
      <c r="GX280" s="166">
        <f t="shared" si="2098"/>
        <v>0</v>
      </c>
      <c r="GY280" s="166">
        <f t="shared" si="2098"/>
        <v>0</v>
      </c>
      <c r="GZ280" s="166">
        <f t="shared" si="2098"/>
        <v>0</v>
      </c>
      <c r="HA280" s="166">
        <f t="shared" si="2098"/>
        <v>0</v>
      </c>
      <c r="HB280" s="166">
        <f t="shared" si="2098"/>
        <v>0</v>
      </c>
      <c r="HC280" s="166">
        <f t="shared" si="2098"/>
        <v>0</v>
      </c>
      <c r="HD280" s="166">
        <f t="shared" si="2098"/>
        <v>0</v>
      </c>
      <c r="HE280" s="166">
        <f t="shared" si="2098"/>
        <v>0</v>
      </c>
      <c r="HF280" s="166">
        <f t="shared" si="2098"/>
        <v>0</v>
      </c>
      <c r="HG280" s="166">
        <f t="shared" si="2098"/>
        <v>0</v>
      </c>
      <c r="HH280" s="166">
        <f t="shared" si="2098"/>
        <v>0</v>
      </c>
      <c r="HI280" s="166">
        <f t="shared" si="2098"/>
        <v>0</v>
      </c>
      <c r="HJ280" s="166">
        <f t="shared" si="2098"/>
        <v>0</v>
      </c>
      <c r="HK280" s="166">
        <f t="shared" si="2098"/>
        <v>0</v>
      </c>
      <c r="HL280" s="166">
        <f t="shared" si="2098"/>
        <v>0</v>
      </c>
      <c r="HM280" s="166">
        <f t="shared" si="2098"/>
        <v>0</v>
      </c>
      <c r="HN280" s="166">
        <f t="shared" si="2098"/>
        <v>0</v>
      </c>
      <c r="HO280" s="166">
        <f t="shared" si="2098"/>
        <v>0</v>
      </c>
      <c r="HP280" s="166">
        <f t="shared" si="2098"/>
        <v>0</v>
      </c>
      <c r="HQ280" s="166">
        <f t="shared" si="2098"/>
        <v>0</v>
      </c>
      <c r="HR280" s="166">
        <f t="shared" si="2098"/>
        <v>0</v>
      </c>
      <c r="HS280" s="166">
        <f t="shared" si="2098"/>
        <v>0</v>
      </c>
      <c r="HT280" s="166">
        <f t="shared" si="2098"/>
        <v>0</v>
      </c>
      <c r="HU280" s="166">
        <f t="shared" si="2098"/>
        <v>0</v>
      </c>
      <c r="HV280" s="166">
        <f t="shared" si="2098"/>
        <v>0</v>
      </c>
      <c r="HW280" s="166">
        <f t="shared" si="2098"/>
        <v>0</v>
      </c>
      <c r="HX280" s="166">
        <f t="shared" si="2098"/>
        <v>0</v>
      </c>
      <c r="HY280" s="166">
        <f t="shared" si="2098"/>
        <v>0</v>
      </c>
      <c r="HZ280" s="166">
        <f t="shared" si="2098"/>
        <v>0</v>
      </c>
      <c r="IA280" s="166">
        <f t="shared" si="2098"/>
        <v>0</v>
      </c>
      <c r="IB280" s="166">
        <f t="shared" si="2098"/>
        <v>0</v>
      </c>
      <c r="IC280" s="166">
        <f t="shared" si="2098"/>
        <v>0</v>
      </c>
      <c r="ID280" s="166">
        <f t="shared" ref="ID280:ID285" si="2099">IF(AND(GO280=1,EZ280=1,DK280=0),1,0)</f>
        <v>0</v>
      </c>
      <c r="IE280" s="166">
        <f t="shared" ref="IE280:IE285" si="2100">IF(AND(GP280=1,FA280=1,DL280=0),1,0)</f>
        <v>0</v>
      </c>
      <c r="IF280" s="166">
        <f t="shared" ref="IF280:IF285" si="2101">IF(AND(GQ280=1,FB280=1,DM280=0),1,0)</f>
        <v>0</v>
      </c>
      <c r="IG280" s="166">
        <f t="shared" ref="IG280:IG285" si="2102">IF(AND(GR280=1,FC280=1,DN280=0),1,0)</f>
        <v>0</v>
      </c>
      <c r="IH280" s="166">
        <f t="shared" ref="IH280:IH285" si="2103">IF(AND(GS280=1,FD280=1,DO280=0),1,0)</f>
        <v>0</v>
      </c>
      <c r="II280" s="166">
        <f t="shared" ref="II280:II285" si="2104">IF(AND(GT280=1,FE280=1,DP280=0),1,0)</f>
        <v>0</v>
      </c>
      <c r="IJ280" s="166">
        <f t="shared" ref="IJ280:IJ285" si="2105">IF(AND(GU280=1,FF280=1,DQ280=0),1,0)</f>
        <v>0</v>
      </c>
    </row>
    <row r="281" spans="1:244" ht="12.95" customHeight="1" x14ac:dyDescent="0.25">
      <c r="A281" s="289" t="s">
        <v>321</v>
      </c>
      <c r="B281" s="289"/>
      <c r="C281" s="289"/>
      <c r="D281" s="289"/>
      <c r="E281" s="289"/>
      <c r="F281" s="289"/>
      <c r="G281" s="289"/>
      <c r="H281" s="289"/>
      <c r="I281" s="289"/>
      <c r="J281" s="289"/>
      <c r="K281" s="289"/>
      <c r="L281" s="289"/>
      <c r="M281" s="289"/>
      <c r="N281" s="289"/>
      <c r="O281" s="289"/>
      <c r="P281" s="289"/>
      <c r="Q281" s="289"/>
      <c r="R281" s="154" t="str">
        <f t="shared" si="2061"/>
        <v/>
      </c>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298"/>
      <c r="BH281" s="299"/>
      <c r="BI281" s="299"/>
      <c r="BJ281" s="299"/>
      <c r="BK281" s="299"/>
      <c r="BL281" s="299"/>
      <c r="BM281" s="299"/>
      <c r="BN281" s="299"/>
      <c r="BO281" s="299"/>
      <c r="BP281" s="299"/>
      <c r="BQ281" s="299"/>
      <c r="BR281" s="299"/>
      <c r="BS281" s="299"/>
      <c r="BT281" s="299"/>
      <c r="BU281" s="299"/>
      <c r="BV281" s="299"/>
      <c r="BW281" s="300"/>
      <c r="BY281" s="150"/>
      <c r="BZ281" s="158" t="str">
        <f t="shared" si="2062"/>
        <v/>
      </c>
      <c r="CA281" s="166">
        <f t="shared" si="2063"/>
        <v>0</v>
      </c>
      <c r="CB281" s="166">
        <f t="shared" si="2064"/>
        <v>0</v>
      </c>
      <c r="CD281" s="166">
        <f t="shared" si="2065"/>
        <v>0</v>
      </c>
      <c r="CE281" s="166">
        <f t="shared" si="2065"/>
        <v>0</v>
      </c>
      <c r="CF281" s="166">
        <f t="shared" si="2065"/>
        <v>0</v>
      </c>
      <c r="CG281" s="166">
        <f t="shared" si="2065"/>
        <v>0</v>
      </c>
      <c r="CH281" s="166">
        <f t="shared" si="2065"/>
        <v>0</v>
      </c>
      <c r="CI281" s="166">
        <f t="shared" si="2065"/>
        <v>0</v>
      </c>
      <c r="CJ281" s="166">
        <f t="shared" si="2065"/>
        <v>0</v>
      </c>
      <c r="CK281" s="166">
        <f t="shared" si="2065"/>
        <v>0</v>
      </c>
      <c r="CL281" s="166">
        <f t="shared" si="2065"/>
        <v>0</v>
      </c>
      <c r="CM281" s="166">
        <f t="shared" si="2065"/>
        <v>0</v>
      </c>
      <c r="CN281" s="166">
        <f t="shared" si="2066"/>
        <v>0</v>
      </c>
      <c r="CO281" s="166">
        <f t="shared" si="2066"/>
        <v>0</v>
      </c>
      <c r="CP281" s="166">
        <f t="shared" si="2066"/>
        <v>0</v>
      </c>
      <c r="CQ281" s="166">
        <f t="shared" si="2066"/>
        <v>0</v>
      </c>
      <c r="CR281" s="166">
        <f t="shared" si="2066"/>
        <v>0</v>
      </c>
      <c r="CS281" s="166">
        <f t="shared" si="2066"/>
        <v>0</v>
      </c>
      <c r="CT281" s="166">
        <f t="shared" si="2066"/>
        <v>0</v>
      </c>
      <c r="CU281" s="166">
        <f t="shared" si="2066"/>
        <v>0</v>
      </c>
      <c r="CV281" s="166">
        <f t="shared" si="2066"/>
        <v>0</v>
      </c>
      <c r="CW281" s="166">
        <f t="shared" si="2066"/>
        <v>0</v>
      </c>
      <c r="CX281" s="166">
        <f t="shared" si="2067"/>
        <v>0</v>
      </c>
      <c r="CY281" s="166">
        <f t="shared" si="2067"/>
        <v>0</v>
      </c>
      <c r="CZ281" s="166">
        <f t="shared" si="2067"/>
        <v>0</v>
      </c>
      <c r="DA281" s="166">
        <f t="shared" si="2067"/>
        <v>0</v>
      </c>
      <c r="DB281" s="166">
        <f t="shared" si="2067"/>
        <v>0</v>
      </c>
      <c r="DC281" s="166">
        <f t="shared" si="2067"/>
        <v>0</v>
      </c>
      <c r="DD281" s="166">
        <f t="shared" si="2067"/>
        <v>0</v>
      </c>
      <c r="DE281" s="166">
        <f t="shared" si="2067"/>
        <v>0</v>
      </c>
      <c r="DF281" s="166">
        <f t="shared" si="2067"/>
        <v>0</v>
      </c>
      <c r="DG281" s="166">
        <f t="shared" si="2067"/>
        <v>0</v>
      </c>
      <c r="DH281" s="166">
        <f t="shared" si="2068"/>
        <v>0</v>
      </c>
      <c r="DI281" s="166">
        <f t="shared" si="2068"/>
        <v>0</v>
      </c>
      <c r="DJ281" s="166">
        <f t="shared" si="2068"/>
        <v>0</v>
      </c>
      <c r="DK281" s="166">
        <f t="shared" si="2068"/>
        <v>0</v>
      </c>
      <c r="DL281" s="166">
        <f t="shared" si="2068"/>
        <v>0</v>
      </c>
      <c r="DM281" s="166">
        <f t="shared" si="2068"/>
        <v>0</v>
      </c>
      <c r="DN281" s="166">
        <f t="shared" si="2068"/>
        <v>0</v>
      </c>
      <c r="DO281" s="166">
        <f t="shared" si="2068"/>
        <v>0</v>
      </c>
      <c r="DP281" s="166">
        <f t="shared" si="2068"/>
        <v>0</v>
      </c>
      <c r="DQ281" s="166">
        <f t="shared" si="2068"/>
        <v>0</v>
      </c>
      <c r="DS281" s="166">
        <f t="shared" si="2069"/>
        <v>0</v>
      </c>
      <c r="DT281" s="166">
        <f t="shared" si="2069"/>
        <v>0</v>
      </c>
      <c r="DU281" s="166">
        <f t="shared" si="2069"/>
        <v>0</v>
      </c>
      <c r="DV281" s="166">
        <f t="shared" si="2069"/>
        <v>0</v>
      </c>
      <c r="DW281" s="166">
        <f t="shared" si="2069"/>
        <v>0</v>
      </c>
      <c r="DX281" s="166">
        <f t="shared" si="2069"/>
        <v>0</v>
      </c>
      <c r="DY281" s="166">
        <f t="shared" si="2069"/>
        <v>0</v>
      </c>
      <c r="DZ281" s="166">
        <f t="shared" si="2069"/>
        <v>0</v>
      </c>
      <c r="EA281" s="166">
        <f t="shared" si="2069"/>
        <v>0</v>
      </c>
      <c r="EB281" s="166">
        <f t="shared" si="2069"/>
        <v>0</v>
      </c>
      <c r="EC281" s="166">
        <f t="shared" si="2070"/>
        <v>0</v>
      </c>
      <c r="ED281" s="166">
        <f t="shared" si="2070"/>
        <v>0</v>
      </c>
      <c r="EE281" s="166">
        <f t="shared" si="2070"/>
        <v>0</v>
      </c>
      <c r="EF281" s="166">
        <f t="shared" si="2070"/>
        <v>0</v>
      </c>
      <c r="EG281" s="166">
        <f t="shared" si="2070"/>
        <v>0</v>
      </c>
      <c r="EH281" s="166">
        <f t="shared" si="2070"/>
        <v>0</v>
      </c>
      <c r="EI281" s="166">
        <f t="shared" si="2070"/>
        <v>0</v>
      </c>
      <c r="EJ281" s="166">
        <f t="shared" si="2070"/>
        <v>0</v>
      </c>
      <c r="EK281" s="166">
        <f t="shared" si="2070"/>
        <v>0</v>
      </c>
      <c r="EL281" s="166">
        <f t="shared" si="2070"/>
        <v>0</v>
      </c>
      <c r="EM281" s="166">
        <f t="shared" si="2071"/>
        <v>0</v>
      </c>
      <c r="EN281" s="166">
        <f t="shared" si="2071"/>
        <v>0</v>
      </c>
      <c r="EO281" s="166">
        <f t="shared" si="2071"/>
        <v>0</v>
      </c>
      <c r="EP281" s="166">
        <f t="shared" si="2071"/>
        <v>0</v>
      </c>
      <c r="EQ281" s="166">
        <f t="shared" si="2071"/>
        <v>0</v>
      </c>
      <c r="ER281" s="166">
        <f t="shared" si="2071"/>
        <v>0</v>
      </c>
      <c r="ES281" s="166">
        <f t="shared" si="2071"/>
        <v>0</v>
      </c>
      <c r="ET281" s="166">
        <f t="shared" si="2071"/>
        <v>0</v>
      </c>
      <c r="EU281" s="166">
        <f t="shared" si="2071"/>
        <v>0</v>
      </c>
      <c r="EV281" s="166">
        <f t="shared" si="2071"/>
        <v>0</v>
      </c>
      <c r="EW281" s="166">
        <f t="shared" si="2072"/>
        <v>0</v>
      </c>
      <c r="EX281" s="166">
        <f t="shared" si="2072"/>
        <v>0</v>
      </c>
      <c r="EY281" s="166">
        <f t="shared" si="2072"/>
        <v>0</v>
      </c>
      <c r="EZ281" s="166">
        <f t="shared" si="2072"/>
        <v>0</v>
      </c>
      <c r="FA281" s="166">
        <f t="shared" si="2072"/>
        <v>0</v>
      </c>
      <c r="FB281" s="166">
        <f t="shared" si="2072"/>
        <v>0</v>
      </c>
      <c r="FC281" s="166">
        <f t="shared" si="2072"/>
        <v>0</v>
      </c>
      <c r="FD281" s="166">
        <f t="shared" si="2072"/>
        <v>0</v>
      </c>
      <c r="FE281" s="166">
        <f t="shared" si="2072"/>
        <v>0</v>
      </c>
      <c r="FF281" s="166">
        <f t="shared" si="2072"/>
        <v>0</v>
      </c>
      <c r="FH281" s="166">
        <f t="shared" si="2073"/>
        <v>0</v>
      </c>
      <c r="FI281" s="166">
        <f t="shared" si="2074"/>
        <v>0</v>
      </c>
      <c r="FJ281" s="166">
        <f t="shared" si="2074"/>
        <v>0</v>
      </c>
      <c r="FK281" s="166">
        <f t="shared" si="2074"/>
        <v>0</v>
      </c>
      <c r="FL281" s="166">
        <f t="shared" si="2074"/>
        <v>0</v>
      </c>
      <c r="FM281" s="166">
        <f t="shared" si="2074"/>
        <v>0</v>
      </c>
      <c r="FN281" s="166">
        <f t="shared" si="2074"/>
        <v>0</v>
      </c>
      <c r="FO281" s="166">
        <f t="shared" si="2074"/>
        <v>0</v>
      </c>
      <c r="FP281" s="166">
        <f t="shared" si="2074"/>
        <v>0</v>
      </c>
      <c r="FQ281" s="166">
        <f t="shared" si="2074"/>
        <v>0</v>
      </c>
      <c r="FR281" s="166">
        <f t="shared" si="2074"/>
        <v>0</v>
      </c>
      <c r="FS281" s="166">
        <f t="shared" si="2074"/>
        <v>0</v>
      </c>
      <c r="FT281" s="166">
        <f t="shared" si="2074"/>
        <v>0</v>
      </c>
      <c r="FU281" s="166">
        <f t="shared" si="2074"/>
        <v>0</v>
      </c>
      <c r="FV281" s="166">
        <f t="shared" si="2074"/>
        <v>0</v>
      </c>
      <c r="FW281" s="166">
        <f t="shared" si="2074"/>
        <v>0</v>
      </c>
      <c r="FX281" s="166">
        <f t="shared" si="2074"/>
        <v>0</v>
      </c>
      <c r="FY281" s="166">
        <f t="shared" si="2075"/>
        <v>0</v>
      </c>
      <c r="FZ281" s="166">
        <f t="shared" si="2076"/>
        <v>0</v>
      </c>
      <c r="GA281" s="166">
        <f t="shared" si="2077"/>
        <v>0</v>
      </c>
      <c r="GB281" s="166">
        <f t="shared" si="2078"/>
        <v>0</v>
      </c>
      <c r="GC281" s="166">
        <f t="shared" si="2079"/>
        <v>0</v>
      </c>
      <c r="GD281" s="166">
        <f t="shared" si="2080"/>
        <v>0</v>
      </c>
      <c r="GE281" s="166">
        <f t="shared" si="2081"/>
        <v>0</v>
      </c>
      <c r="GF281" s="166">
        <f t="shared" si="2082"/>
        <v>0</v>
      </c>
      <c r="GG281" s="166">
        <f t="shared" si="2083"/>
        <v>0</v>
      </c>
      <c r="GH281" s="166">
        <f t="shared" si="2084"/>
        <v>0</v>
      </c>
      <c r="GI281" s="166">
        <f t="shared" si="2085"/>
        <v>0</v>
      </c>
      <c r="GJ281" s="166">
        <f t="shared" si="2086"/>
        <v>0</v>
      </c>
      <c r="GK281" s="166">
        <f t="shared" si="2087"/>
        <v>0</v>
      </c>
      <c r="GL281" s="166">
        <f t="shared" si="2088"/>
        <v>0</v>
      </c>
      <c r="GM281" s="166">
        <f t="shared" si="2089"/>
        <v>0</v>
      </c>
      <c r="GN281" s="166">
        <f t="shared" si="2090"/>
        <v>0</v>
      </c>
      <c r="GO281" s="166">
        <f t="shared" si="2091"/>
        <v>0</v>
      </c>
      <c r="GP281" s="166">
        <f t="shared" si="2092"/>
        <v>0</v>
      </c>
      <c r="GQ281" s="166">
        <f t="shared" si="2093"/>
        <v>0</v>
      </c>
      <c r="GR281" s="166">
        <f t="shared" si="2094"/>
        <v>0</v>
      </c>
      <c r="GS281" s="166">
        <f t="shared" si="2095"/>
        <v>0</v>
      </c>
      <c r="GT281" s="166">
        <f t="shared" si="2096"/>
        <v>0</v>
      </c>
      <c r="GU281" s="166">
        <f t="shared" si="2097"/>
        <v>0</v>
      </c>
      <c r="GW281" s="166">
        <f t="shared" si="2098"/>
        <v>0</v>
      </c>
      <c r="GX281" s="166">
        <f t="shared" si="2098"/>
        <v>0</v>
      </c>
      <c r="GY281" s="166">
        <f t="shared" si="2098"/>
        <v>0</v>
      </c>
      <c r="GZ281" s="166">
        <f t="shared" si="2098"/>
        <v>0</v>
      </c>
      <c r="HA281" s="166">
        <f t="shared" si="2098"/>
        <v>0</v>
      </c>
      <c r="HB281" s="166">
        <f t="shared" si="2098"/>
        <v>0</v>
      </c>
      <c r="HC281" s="166">
        <f t="shared" si="2098"/>
        <v>0</v>
      </c>
      <c r="HD281" s="166">
        <f t="shared" si="2098"/>
        <v>0</v>
      </c>
      <c r="HE281" s="166">
        <f t="shared" si="2098"/>
        <v>0</v>
      </c>
      <c r="HF281" s="166">
        <f t="shared" si="2098"/>
        <v>0</v>
      </c>
      <c r="HG281" s="166">
        <f t="shared" si="2098"/>
        <v>0</v>
      </c>
      <c r="HH281" s="166">
        <f t="shared" si="2098"/>
        <v>0</v>
      </c>
      <c r="HI281" s="166">
        <f t="shared" si="2098"/>
        <v>0</v>
      </c>
      <c r="HJ281" s="166">
        <f t="shared" si="2098"/>
        <v>0</v>
      </c>
      <c r="HK281" s="166">
        <f t="shared" si="2098"/>
        <v>0</v>
      </c>
      <c r="HL281" s="166">
        <f t="shared" si="2098"/>
        <v>0</v>
      </c>
      <c r="HM281" s="166">
        <f t="shared" si="2098"/>
        <v>0</v>
      </c>
      <c r="HN281" s="166">
        <f t="shared" si="2098"/>
        <v>0</v>
      </c>
      <c r="HO281" s="166">
        <f t="shared" si="2098"/>
        <v>0</v>
      </c>
      <c r="HP281" s="166">
        <f t="shared" si="2098"/>
        <v>0</v>
      </c>
      <c r="HQ281" s="166">
        <f t="shared" si="2098"/>
        <v>0</v>
      </c>
      <c r="HR281" s="166">
        <f t="shared" si="2098"/>
        <v>0</v>
      </c>
      <c r="HS281" s="166">
        <f t="shared" si="2098"/>
        <v>0</v>
      </c>
      <c r="HT281" s="166">
        <f t="shared" si="2098"/>
        <v>0</v>
      </c>
      <c r="HU281" s="166">
        <f t="shared" si="2098"/>
        <v>0</v>
      </c>
      <c r="HV281" s="166">
        <f t="shared" si="2098"/>
        <v>0</v>
      </c>
      <c r="HW281" s="166">
        <f t="shared" si="2098"/>
        <v>0</v>
      </c>
      <c r="HX281" s="166">
        <f t="shared" si="2098"/>
        <v>0</v>
      </c>
      <c r="HY281" s="166">
        <f t="shared" si="2098"/>
        <v>0</v>
      </c>
      <c r="HZ281" s="166">
        <f t="shared" si="2098"/>
        <v>0</v>
      </c>
      <c r="IA281" s="166">
        <f t="shared" si="2098"/>
        <v>0</v>
      </c>
      <c r="IB281" s="166">
        <f t="shared" si="2098"/>
        <v>0</v>
      </c>
      <c r="IC281" s="166">
        <f t="shared" si="2098"/>
        <v>0</v>
      </c>
      <c r="ID281" s="166">
        <f t="shared" si="2099"/>
        <v>0</v>
      </c>
      <c r="IE281" s="166">
        <f t="shared" si="2100"/>
        <v>0</v>
      </c>
      <c r="IF281" s="166">
        <f t="shared" si="2101"/>
        <v>0</v>
      </c>
      <c r="IG281" s="166">
        <f t="shared" si="2102"/>
        <v>0</v>
      </c>
      <c r="IH281" s="166">
        <f t="shared" si="2103"/>
        <v>0</v>
      </c>
      <c r="II281" s="166">
        <f t="shared" si="2104"/>
        <v>0</v>
      </c>
      <c r="IJ281" s="166">
        <f t="shared" si="2105"/>
        <v>0</v>
      </c>
    </row>
    <row r="282" spans="1:244" ht="12.95" customHeight="1" x14ac:dyDescent="0.25">
      <c r="A282" s="284" t="s">
        <v>76</v>
      </c>
      <c r="B282" s="284"/>
      <c r="C282" s="284"/>
      <c r="D282" s="284"/>
      <c r="E282" s="284"/>
      <c r="F282" s="284"/>
      <c r="G282" s="284"/>
      <c r="H282" s="284"/>
      <c r="I282" s="284"/>
      <c r="J282" s="284"/>
      <c r="K282" s="284"/>
      <c r="L282" s="284"/>
      <c r="M282" s="284"/>
      <c r="N282" s="284"/>
      <c r="O282" s="284"/>
      <c r="P282" s="284"/>
      <c r="Q282" s="284"/>
      <c r="R282" s="154" t="str">
        <f t="shared" si="2061"/>
        <v/>
      </c>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298"/>
      <c r="BH282" s="299"/>
      <c r="BI282" s="299"/>
      <c r="BJ282" s="299"/>
      <c r="BK282" s="299"/>
      <c r="BL282" s="299"/>
      <c r="BM282" s="299"/>
      <c r="BN282" s="299"/>
      <c r="BO282" s="299"/>
      <c r="BP282" s="299"/>
      <c r="BQ282" s="299"/>
      <c r="BR282" s="299"/>
      <c r="BS282" s="299"/>
      <c r="BT282" s="299"/>
      <c r="BU282" s="299"/>
      <c r="BV282" s="299"/>
      <c r="BW282" s="300"/>
      <c r="BY282" s="150"/>
      <c r="BZ282" s="158" t="str">
        <f t="shared" si="2062"/>
        <v/>
      </c>
      <c r="CA282" s="166">
        <f t="shared" si="2063"/>
        <v>0</v>
      </c>
      <c r="CB282" s="166">
        <f t="shared" si="2064"/>
        <v>0</v>
      </c>
      <c r="CD282" s="166">
        <f t="shared" si="2065"/>
        <v>0</v>
      </c>
      <c r="CE282" s="166">
        <f t="shared" si="2065"/>
        <v>0</v>
      </c>
      <c r="CF282" s="166">
        <f t="shared" si="2065"/>
        <v>0</v>
      </c>
      <c r="CG282" s="166">
        <f t="shared" si="2065"/>
        <v>0</v>
      </c>
      <c r="CH282" s="166">
        <f t="shared" si="2065"/>
        <v>0</v>
      </c>
      <c r="CI282" s="166">
        <f t="shared" si="2065"/>
        <v>0</v>
      </c>
      <c r="CJ282" s="166">
        <f t="shared" si="2065"/>
        <v>0</v>
      </c>
      <c r="CK282" s="166">
        <f t="shared" si="2065"/>
        <v>0</v>
      </c>
      <c r="CL282" s="166">
        <f t="shared" si="2065"/>
        <v>0</v>
      </c>
      <c r="CM282" s="166">
        <f t="shared" si="2065"/>
        <v>0</v>
      </c>
      <c r="CN282" s="166">
        <f t="shared" si="2066"/>
        <v>0</v>
      </c>
      <c r="CO282" s="166">
        <f t="shared" si="2066"/>
        <v>0</v>
      </c>
      <c r="CP282" s="166">
        <f t="shared" si="2066"/>
        <v>0</v>
      </c>
      <c r="CQ282" s="166">
        <f t="shared" si="2066"/>
        <v>0</v>
      </c>
      <c r="CR282" s="166">
        <f t="shared" si="2066"/>
        <v>0</v>
      </c>
      <c r="CS282" s="166">
        <f t="shared" si="2066"/>
        <v>0</v>
      </c>
      <c r="CT282" s="166">
        <f t="shared" si="2066"/>
        <v>0</v>
      </c>
      <c r="CU282" s="166">
        <f t="shared" si="2066"/>
        <v>0</v>
      </c>
      <c r="CV282" s="166">
        <f t="shared" si="2066"/>
        <v>0</v>
      </c>
      <c r="CW282" s="166">
        <f t="shared" si="2066"/>
        <v>0</v>
      </c>
      <c r="CX282" s="166">
        <f t="shared" si="2067"/>
        <v>0</v>
      </c>
      <c r="CY282" s="166">
        <f t="shared" si="2067"/>
        <v>0</v>
      </c>
      <c r="CZ282" s="166">
        <f t="shared" si="2067"/>
        <v>0</v>
      </c>
      <c r="DA282" s="166">
        <f t="shared" si="2067"/>
        <v>0</v>
      </c>
      <c r="DB282" s="166">
        <f t="shared" si="2067"/>
        <v>0</v>
      </c>
      <c r="DC282" s="166">
        <f t="shared" si="2067"/>
        <v>0</v>
      </c>
      <c r="DD282" s="166">
        <f t="shared" si="2067"/>
        <v>0</v>
      </c>
      <c r="DE282" s="166">
        <f t="shared" si="2067"/>
        <v>0</v>
      </c>
      <c r="DF282" s="166">
        <f t="shared" si="2067"/>
        <v>0</v>
      </c>
      <c r="DG282" s="166">
        <f t="shared" si="2067"/>
        <v>0</v>
      </c>
      <c r="DH282" s="166">
        <f t="shared" si="2068"/>
        <v>0</v>
      </c>
      <c r="DI282" s="166">
        <f t="shared" si="2068"/>
        <v>0</v>
      </c>
      <c r="DJ282" s="166">
        <f t="shared" si="2068"/>
        <v>0</v>
      </c>
      <c r="DK282" s="166">
        <f t="shared" si="2068"/>
        <v>0</v>
      </c>
      <c r="DL282" s="166">
        <f t="shared" si="2068"/>
        <v>0</v>
      </c>
      <c r="DM282" s="166">
        <f t="shared" si="2068"/>
        <v>0</v>
      </c>
      <c r="DN282" s="166">
        <f t="shared" si="2068"/>
        <v>0</v>
      </c>
      <c r="DO282" s="166">
        <f t="shared" si="2068"/>
        <v>0</v>
      </c>
      <c r="DP282" s="166">
        <f t="shared" si="2068"/>
        <v>0</v>
      </c>
      <c r="DQ282" s="166">
        <f t="shared" si="2068"/>
        <v>0</v>
      </c>
      <c r="DS282" s="166">
        <f t="shared" si="2069"/>
        <v>0</v>
      </c>
      <c r="DT282" s="166">
        <f t="shared" si="2069"/>
        <v>0</v>
      </c>
      <c r="DU282" s="166">
        <f t="shared" si="2069"/>
        <v>0</v>
      </c>
      <c r="DV282" s="166">
        <f t="shared" si="2069"/>
        <v>0</v>
      </c>
      <c r="DW282" s="166">
        <f t="shared" si="2069"/>
        <v>0</v>
      </c>
      <c r="DX282" s="166">
        <f t="shared" si="2069"/>
        <v>0</v>
      </c>
      <c r="DY282" s="166">
        <f t="shared" si="2069"/>
        <v>0</v>
      </c>
      <c r="DZ282" s="166">
        <f t="shared" si="2069"/>
        <v>0</v>
      </c>
      <c r="EA282" s="166">
        <f t="shared" si="2069"/>
        <v>0</v>
      </c>
      <c r="EB282" s="166">
        <f t="shared" si="2069"/>
        <v>0</v>
      </c>
      <c r="EC282" s="166">
        <f t="shared" si="2070"/>
        <v>0</v>
      </c>
      <c r="ED282" s="166">
        <f t="shared" si="2070"/>
        <v>0</v>
      </c>
      <c r="EE282" s="166">
        <f t="shared" si="2070"/>
        <v>0</v>
      </c>
      <c r="EF282" s="166">
        <f t="shared" si="2070"/>
        <v>0</v>
      </c>
      <c r="EG282" s="166">
        <f t="shared" si="2070"/>
        <v>0</v>
      </c>
      <c r="EH282" s="166">
        <f t="shared" si="2070"/>
        <v>0</v>
      </c>
      <c r="EI282" s="166">
        <f t="shared" si="2070"/>
        <v>0</v>
      </c>
      <c r="EJ282" s="166">
        <f t="shared" si="2070"/>
        <v>0</v>
      </c>
      <c r="EK282" s="166">
        <f t="shared" si="2070"/>
        <v>0</v>
      </c>
      <c r="EL282" s="166">
        <f t="shared" si="2070"/>
        <v>0</v>
      </c>
      <c r="EM282" s="166">
        <f t="shared" si="2071"/>
        <v>0</v>
      </c>
      <c r="EN282" s="166">
        <f t="shared" si="2071"/>
        <v>0</v>
      </c>
      <c r="EO282" s="166">
        <f t="shared" si="2071"/>
        <v>0</v>
      </c>
      <c r="EP282" s="166">
        <f t="shared" si="2071"/>
        <v>0</v>
      </c>
      <c r="EQ282" s="166">
        <f t="shared" si="2071"/>
        <v>0</v>
      </c>
      <c r="ER282" s="166">
        <f t="shared" si="2071"/>
        <v>0</v>
      </c>
      <c r="ES282" s="166">
        <f t="shared" si="2071"/>
        <v>0</v>
      </c>
      <c r="ET282" s="166">
        <f t="shared" si="2071"/>
        <v>0</v>
      </c>
      <c r="EU282" s="166">
        <f t="shared" si="2071"/>
        <v>0</v>
      </c>
      <c r="EV282" s="166">
        <f t="shared" si="2071"/>
        <v>0</v>
      </c>
      <c r="EW282" s="166">
        <f t="shared" si="2072"/>
        <v>0</v>
      </c>
      <c r="EX282" s="166">
        <f t="shared" si="2072"/>
        <v>0</v>
      </c>
      <c r="EY282" s="166">
        <f t="shared" si="2072"/>
        <v>0</v>
      </c>
      <c r="EZ282" s="166">
        <f t="shared" si="2072"/>
        <v>0</v>
      </c>
      <c r="FA282" s="166">
        <f t="shared" si="2072"/>
        <v>0</v>
      </c>
      <c r="FB282" s="166">
        <f t="shared" si="2072"/>
        <v>0</v>
      </c>
      <c r="FC282" s="166">
        <f t="shared" si="2072"/>
        <v>0</v>
      </c>
      <c r="FD282" s="166">
        <f t="shared" si="2072"/>
        <v>0</v>
      </c>
      <c r="FE282" s="166">
        <f t="shared" si="2072"/>
        <v>0</v>
      </c>
      <c r="FF282" s="166">
        <f t="shared" si="2072"/>
        <v>0</v>
      </c>
      <c r="FH282" s="166">
        <f t="shared" si="2073"/>
        <v>0</v>
      </c>
      <c r="FI282" s="166">
        <f t="shared" si="2074"/>
        <v>0</v>
      </c>
      <c r="FJ282" s="166">
        <f t="shared" si="2074"/>
        <v>0</v>
      </c>
      <c r="FK282" s="166">
        <f t="shared" si="2074"/>
        <v>0</v>
      </c>
      <c r="FL282" s="166">
        <f t="shared" si="2074"/>
        <v>0</v>
      </c>
      <c r="FM282" s="166">
        <f t="shared" si="2074"/>
        <v>0</v>
      </c>
      <c r="FN282" s="166">
        <f t="shared" si="2074"/>
        <v>0</v>
      </c>
      <c r="FO282" s="166">
        <f t="shared" si="2074"/>
        <v>0</v>
      </c>
      <c r="FP282" s="166">
        <f t="shared" si="2074"/>
        <v>0</v>
      </c>
      <c r="FQ282" s="166">
        <f t="shared" si="2074"/>
        <v>0</v>
      </c>
      <c r="FR282" s="166">
        <f t="shared" si="2074"/>
        <v>0</v>
      </c>
      <c r="FS282" s="166">
        <f t="shared" si="2074"/>
        <v>0</v>
      </c>
      <c r="FT282" s="166">
        <f t="shared" si="2074"/>
        <v>0</v>
      </c>
      <c r="FU282" s="166">
        <f t="shared" si="2074"/>
        <v>0</v>
      </c>
      <c r="FV282" s="166">
        <f t="shared" si="2074"/>
        <v>0</v>
      </c>
      <c r="FW282" s="166">
        <f t="shared" si="2074"/>
        <v>0</v>
      </c>
      <c r="FX282" s="166">
        <f t="shared" si="2074"/>
        <v>0</v>
      </c>
      <c r="FY282" s="166">
        <f t="shared" si="2075"/>
        <v>0</v>
      </c>
      <c r="FZ282" s="166">
        <f t="shared" si="2076"/>
        <v>0</v>
      </c>
      <c r="GA282" s="166">
        <f t="shared" si="2077"/>
        <v>0</v>
      </c>
      <c r="GB282" s="166">
        <f t="shared" si="2078"/>
        <v>0</v>
      </c>
      <c r="GC282" s="166">
        <f t="shared" si="2079"/>
        <v>0</v>
      </c>
      <c r="GD282" s="166">
        <f t="shared" si="2080"/>
        <v>0</v>
      </c>
      <c r="GE282" s="166">
        <f t="shared" si="2081"/>
        <v>0</v>
      </c>
      <c r="GF282" s="166">
        <f t="shared" si="2082"/>
        <v>0</v>
      </c>
      <c r="GG282" s="166">
        <f t="shared" si="2083"/>
        <v>0</v>
      </c>
      <c r="GH282" s="166">
        <f t="shared" si="2084"/>
        <v>0</v>
      </c>
      <c r="GI282" s="166">
        <f t="shared" si="2085"/>
        <v>0</v>
      </c>
      <c r="GJ282" s="166">
        <f t="shared" si="2086"/>
        <v>0</v>
      </c>
      <c r="GK282" s="166">
        <f t="shared" si="2087"/>
        <v>0</v>
      </c>
      <c r="GL282" s="166">
        <f t="shared" si="2088"/>
        <v>0</v>
      </c>
      <c r="GM282" s="166">
        <f t="shared" si="2089"/>
        <v>0</v>
      </c>
      <c r="GN282" s="166">
        <f t="shared" si="2090"/>
        <v>0</v>
      </c>
      <c r="GO282" s="166">
        <f t="shared" si="2091"/>
        <v>0</v>
      </c>
      <c r="GP282" s="166">
        <f t="shared" si="2092"/>
        <v>0</v>
      </c>
      <c r="GQ282" s="166">
        <f t="shared" si="2093"/>
        <v>0</v>
      </c>
      <c r="GR282" s="166">
        <f t="shared" si="2094"/>
        <v>0</v>
      </c>
      <c r="GS282" s="166">
        <f t="shared" si="2095"/>
        <v>0</v>
      </c>
      <c r="GT282" s="166">
        <f t="shared" si="2096"/>
        <v>0</v>
      </c>
      <c r="GU282" s="166">
        <f t="shared" si="2097"/>
        <v>0</v>
      </c>
      <c r="GW282" s="166">
        <f t="shared" si="2098"/>
        <v>0</v>
      </c>
      <c r="GX282" s="166">
        <f t="shared" si="2098"/>
        <v>0</v>
      </c>
      <c r="GY282" s="166">
        <f t="shared" si="2098"/>
        <v>0</v>
      </c>
      <c r="GZ282" s="166">
        <f t="shared" si="2098"/>
        <v>0</v>
      </c>
      <c r="HA282" s="166">
        <f t="shared" si="2098"/>
        <v>0</v>
      </c>
      <c r="HB282" s="166">
        <f t="shared" si="2098"/>
        <v>0</v>
      </c>
      <c r="HC282" s="166">
        <f t="shared" si="2098"/>
        <v>0</v>
      </c>
      <c r="HD282" s="166">
        <f t="shared" si="2098"/>
        <v>0</v>
      </c>
      <c r="HE282" s="166">
        <f t="shared" si="2098"/>
        <v>0</v>
      </c>
      <c r="HF282" s="166">
        <f t="shared" si="2098"/>
        <v>0</v>
      </c>
      <c r="HG282" s="166">
        <f t="shared" si="2098"/>
        <v>0</v>
      </c>
      <c r="HH282" s="166">
        <f t="shared" si="2098"/>
        <v>0</v>
      </c>
      <c r="HI282" s="166">
        <f t="shared" si="2098"/>
        <v>0</v>
      </c>
      <c r="HJ282" s="166">
        <f t="shared" si="2098"/>
        <v>0</v>
      </c>
      <c r="HK282" s="166">
        <f t="shared" si="2098"/>
        <v>0</v>
      </c>
      <c r="HL282" s="166">
        <f t="shared" si="2098"/>
        <v>0</v>
      </c>
      <c r="HM282" s="166">
        <f t="shared" si="2098"/>
        <v>0</v>
      </c>
      <c r="HN282" s="166">
        <f t="shared" si="2098"/>
        <v>0</v>
      </c>
      <c r="HO282" s="166">
        <f t="shared" si="2098"/>
        <v>0</v>
      </c>
      <c r="HP282" s="166">
        <f t="shared" si="2098"/>
        <v>0</v>
      </c>
      <c r="HQ282" s="166">
        <f t="shared" si="2098"/>
        <v>0</v>
      </c>
      <c r="HR282" s="166">
        <f t="shared" si="2098"/>
        <v>0</v>
      </c>
      <c r="HS282" s="166">
        <f t="shared" si="2098"/>
        <v>0</v>
      </c>
      <c r="HT282" s="166">
        <f t="shared" si="2098"/>
        <v>0</v>
      </c>
      <c r="HU282" s="166">
        <f t="shared" si="2098"/>
        <v>0</v>
      </c>
      <c r="HV282" s="166">
        <f t="shared" si="2098"/>
        <v>0</v>
      </c>
      <c r="HW282" s="166">
        <f t="shared" si="2098"/>
        <v>0</v>
      </c>
      <c r="HX282" s="166">
        <f t="shared" si="2098"/>
        <v>0</v>
      </c>
      <c r="HY282" s="166">
        <f t="shared" si="2098"/>
        <v>0</v>
      </c>
      <c r="HZ282" s="166">
        <f t="shared" si="2098"/>
        <v>0</v>
      </c>
      <c r="IA282" s="166">
        <f t="shared" si="2098"/>
        <v>0</v>
      </c>
      <c r="IB282" s="166">
        <f t="shared" si="2098"/>
        <v>0</v>
      </c>
      <c r="IC282" s="166">
        <f t="shared" si="2098"/>
        <v>0</v>
      </c>
      <c r="ID282" s="166">
        <f t="shared" si="2099"/>
        <v>0</v>
      </c>
      <c r="IE282" s="166">
        <f t="shared" si="2100"/>
        <v>0</v>
      </c>
      <c r="IF282" s="166">
        <f t="shared" si="2101"/>
        <v>0</v>
      </c>
      <c r="IG282" s="166">
        <f t="shared" si="2102"/>
        <v>0</v>
      </c>
      <c r="IH282" s="166">
        <f t="shared" si="2103"/>
        <v>0</v>
      </c>
      <c r="II282" s="166">
        <f t="shared" si="2104"/>
        <v>0</v>
      </c>
      <c r="IJ282" s="166">
        <f t="shared" si="2105"/>
        <v>0</v>
      </c>
    </row>
    <row r="283" spans="1:244" ht="12.95" customHeight="1" x14ac:dyDescent="0.25">
      <c r="A283" s="284" t="s">
        <v>319</v>
      </c>
      <c r="B283" s="284"/>
      <c r="C283" s="284"/>
      <c r="D283" s="284"/>
      <c r="E283" s="284"/>
      <c r="F283" s="284"/>
      <c r="G283" s="284"/>
      <c r="H283" s="284"/>
      <c r="I283" s="284"/>
      <c r="J283" s="284"/>
      <c r="K283" s="284"/>
      <c r="L283" s="284"/>
      <c r="M283" s="284"/>
      <c r="N283" s="284"/>
      <c r="O283" s="284"/>
      <c r="P283" s="284"/>
      <c r="Q283" s="284"/>
      <c r="R283" s="154" t="str">
        <f t="shared" si="2061"/>
        <v/>
      </c>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298"/>
      <c r="BH283" s="299"/>
      <c r="BI283" s="299"/>
      <c r="BJ283" s="299"/>
      <c r="BK283" s="299"/>
      <c r="BL283" s="299"/>
      <c r="BM283" s="299"/>
      <c r="BN283" s="299"/>
      <c r="BO283" s="299"/>
      <c r="BP283" s="299"/>
      <c r="BQ283" s="299"/>
      <c r="BR283" s="299"/>
      <c r="BS283" s="299"/>
      <c r="BT283" s="299"/>
      <c r="BU283" s="299"/>
      <c r="BV283" s="299"/>
      <c r="BW283" s="300"/>
      <c r="BY283" s="150"/>
      <c r="BZ283" s="158" t="str">
        <f t="shared" si="2062"/>
        <v/>
      </c>
      <c r="CA283" s="166">
        <f t="shared" si="2063"/>
        <v>0</v>
      </c>
      <c r="CB283" s="166">
        <f t="shared" si="2064"/>
        <v>0</v>
      </c>
      <c r="CD283" s="166">
        <f t="shared" si="2065"/>
        <v>0</v>
      </c>
      <c r="CE283" s="166">
        <f t="shared" si="2065"/>
        <v>0</v>
      </c>
      <c r="CF283" s="166">
        <f t="shared" si="2065"/>
        <v>0</v>
      </c>
      <c r="CG283" s="166">
        <f t="shared" si="2065"/>
        <v>0</v>
      </c>
      <c r="CH283" s="166">
        <f t="shared" si="2065"/>
        <v>0</v>
      </c>
      <c r="CI283" s="166">
        <f t="shared" si="2065"/>
        <v>0</v>
      </c>
      <c r="CJ283" s="166">
        <f t="shared" si="2065"/>
        <v>0</v>
      </c>
      <c r="CK283" s="166">
        <f t="shared" si="2065"/>
        <v>0</v>
      </c>
      <c r="CL283" s="166">
        <f t="shared" si="2065"/>
        <v>0</v>
      </c>
      <c r="CM283" s="166">
        <f t="shared" si="2065"/>
        <v>0</v>
      </c>
      <c r="CN283" s="166">
        <f t="shared" si="2066"/>
        <v>0</v>
      </c>
      <c r="CO283" s="166">
        <f t="shared" si="2066"/>
        <v>0</v>
      </c>
      <c r="CP283" s="166">
        <f t="shared" si="2066"/>
        <v>0</v>
      </c>
      <c r="CQ283" s="166">
        <f t="shared" si="2066"/>
        <v>0</v>
      </c>
      <c r="CR283" s="166">
        <f t="shared" si="2066"/>
        <v>0</v>
      </c>
      <c r="CS283" s="166">
        <f t="shared" si="2066"/>
        <v>0</v>
      </c>
      <c r="CT283" s="166">
        <f t="shared" si="2066"/>
        <v>0</v>
      </c>
      <c r="CU283" s="166">
        <f t="shared" si="2066"/>
        <v>0</v>
      </c>
      <c r="CV283" s="166">
        <f t="shared" si="2066"/>
        <v>0</v>
      </c>
      <c r="CW283" s="166">
        <f t="shared" si="2066"/>
        <v>0</v>
      </c>
      <c r="CX283" s="166">
        <f t="shared" si="2067"/>
        <v>0</v>
      </c>
      <c r="CY283" s="166">
        <f t="shared" si="2067"/>
        <v>0</v>
      </c>
      <c r="CZ283" s="166">
        <f t="shared" si="2067"/>
        <v>0</v>
      </c>
      <c r="DA283" s="166">
        <f t="shared" si="2067"/>
        <v>0</v>
      </c>
      <c r="DB283" s="166">
        <f t="shared" si="2067"/>
        <v>0</v>
      </c>
      <c r="DC283" s="166">
        <f t="shared" si="2067"/>
        <v>0</v>
      </c>
      <c r="DD283" s="166">
        <f t="shared" si="2067"/>
        <v>0</v>
      </c>
      <c r="DE283" s="166">
        <f t="shared" si="2067"/>
        <v>0</v>
      </c>
      <c r="DF283" s="166">
        <f t="shared" si="2067"/>
        <v>0</v>
      </c>
      <c r="DG283" s="166">
        <f t="shared" si="2067"/>
        <v>0</v>
      </c>
      <c r="DH283" s="166">
        <f t="shared" si="2068"/>
        <v>0</v>
      </c>
      <c r="DI283" s="166">
        <f t="shared" si="2068"/>
        <v>0</v>
      </c>
      <c r="DJ283" s="166">
        <f t="shared" si="2068"/>
        <v>0</v>
      </c>
      <c r="DK283" s="166">
        <f t="shared" si="2068"/>
        <v>0</v>
      </c>
      <c r="DL283" s="166">
        <f t="shared" si="2068"/>
        <v>0</v>
      </c>
      <c r="DM283" s="166">
        <f t="shared" si="2068"/>
        <v>0</v>
      </c>
      <c r="DN283" s="166">
        <f t="shared" si="2068"/>
        <v>0</v>
      </c>
      <c r="DO283" s="166">
        <f t="shared" si="2068"/>
        <v>0</v>
      </c>
      <c r="DP283" s="166">
        <f t="shared" si="2068"/>
        <v>0</v>
      </c>
      <c r="DQ283" s="166">
        <f t="shared" si="2068"/>
        <v>0</v>
      </c>
      <c r="DS283" s="166">
        <f t="shared" si="2069"/>
        <v>0</v>
      </c>
      <c r="DT283" s="166">
        <f t="shared" si="2069"/>
        <v>0</v>
      </c>
      <c r="DU283" s="166">
        <f t="shared" si="2069"/>
        <v>0</v>
      </c>
      <c r="DV283" s="166">
        <f t="shared" si="2069"/>
        <v>0</v>
      </c>
      <c r="DW283" s="166">
        <f t="shared" si="2069"/>
        <v>0</v>
      </c>
      <c r="DX283" s="166">
        <f t="shared" si="2069"/>
        <v>0</v>
      </c>
      <c r="DY283" s="166">
        <f t="shared" si="2069"/>
        <v>0</v>
      </c>
      <c r="DZ283" s="166">
        <f t="shared" si="2069"/>
        <v>0</v>
      </c>
      <c r="EA283" s="166">
        <f t="shared" si="2069"/>
        <v>0</v>
      </c>
      <c r="EB283" s="166">
        <f t="shared" si="2069"/>
        <v>0</v>
      </c>
      <c r="EC283" s="166">
        <f t="shared" si="2070"/>
        <v>0</v>
      </c>
      <c r="ED283" s="166">
        <f t="shared" si="2070"/>
        <v>0</v>
      </c>
      <c r="EE283" s="166">
        <f t="shared" si="2070"/>
        <v>0</v>
      </c>
      <c r="EF283" s="166">
        <f t="shared" si="2070"/>
        <v>0</v>
      </c>
      <c r="EG283" s="166">
        <f t="shared" si="2070"/>
        <v>0</v>
      </c>
      <c r="EH283" s="166">
        <f t="shared" si="2070"/>
        <v>0</v>
      </c>
      <c r="EI283" s="166">
        <f t="shared" si="2070"/>
        <v>0</v>
      </c>
      <c r="EJ283" s="166">
        <f t="shared" si="2070"/>
        <v>0</v>
      </c>
      <c r="EK283" s="166">
        <f t="shared" si="2070"/>
        <v>0</v>
      </c>
      <c r="EL283" s="166">
        <f t="shared" si="2070"/>
        <v>0</v>
      </c>
      <c r="EM283" s="166">
        <f t="shared" si="2071"/>
        <v>0</v>
      </c>
      <c r="EN283" s="166">
        <f t="shared" si="2071"/>
        <v>0</v>
      </c>
      <c r="EO283" s="166">
        <f t="shared" si="2071"/>
        <v>0</v>
      </c>
      <c r="EP283" s="166">
        <f t="shared" si="2071"/>
        <v>0</v>
      </c>
      <c r="EQ283" s="166">
        <f t="shared" si="2071"/>
        <v>0</v>
      </c>
      <c r="ER283" s="166">
        <f t="shared" si="2071"/>
        <v>0</v>
      </c>
      <c r="ES283" s="166">
        <f t="shared" si="2071"/>
        <v>0</v>
      </c>
      <c r="ET283" s="166">
        <f t="shared" si="2071"/>
        <v>0</v>
      </c>
      <c r="EU283" s="166">
        <f t="shared" si="2071"/>
        <v>0</v>
      </c>
      <c r="EV283" s="166">
        <f t="shared" si="2071"/>
        <v>0</v>
      </c>
      <c r="EW283" s="166">
        <f t="shared" si="2072"/>
        <v>0</v>
      </c>
      <c r="EX283" s="166">
        <f t="shared" si="2072"/>
        <v>0</v>
      </c>
      <c r="EY283" s="166">
        <f t="shared" si="2072"/>
        <v>0</v>
      </c>
      <c r="EZ283" s="166">
        <f t="shared" si="2072"/>
        <v>0</v>
      </c>
      <c r="FA283" s="166">
        <f t="shared" si="2072"/>
        <v>0</v>
      </c>
      <c r="FB283" s="166">
        <f t="shared" si="2072"/>
        <v>0</v>
      </c>
      <c r="FC283" s="166">
        <f t="shared" si="2072"/>
        <v>0</v>
      </c>
      <c r="FD283" s="166">
        <f t="shared" si="2072"/>
        <v>0</v>
      </c>
      <c r="FE283" s="166">
        <f t="shared" si="2072"/>
        <v>0</v>
      </c>
      <c r="FF283" s="166">
        <f t="shared" si="2072"/>
        <v>0</v>
      </c>
      <c r="FG283" s="10"/>
      <c r="FH283" s="166">
        <f t="shared" si="2073"/>
        <v>0</v>
      </c>
      <c r="FI283" s="166">
        <f t="shared" si="2074"/>
        <v>0</v>
      </c>
      <c r="FJ283" s="166">
        <f t="shared" si="2074"/>
        <v>0</v>
      </c>
      <c r="FK283" s="166">
        <f t="shared" si="2074"/>
        <v>0</v>
      </c>
      <c r="FL283" s="166">
        <f t="shared" si="2074"/>
        <v>0</v>
      </c>
      <c r="FM283" s="166">
        <f t="shared" si="2074"/>
        <v>0</v>
      </c>
      <c r="FN283" s="166">
        <f t="shared" si="2074"/>
        <v>0</v>
      </c>
      <c r="FO283" s="166">
        <f t="shared" si="2074"/>
        <v>0</v>
      </c>
      <c r="FP283" s="166">
        <f t="shared" si="2074"/>
        <v>0</v>
      </c>
      <c r="FQ283" s="166">
        <f t="shared" si="2074"/>
        <v>0</v>
      </c>
      <c r="FR283" s="166">
        <f t="shared" si="2074"/>
        <v>0</v>
      </c>
      <c r="FS283" s="166">
        <f t="shared" si="2074"/>
        <v>0</v>
      </c>
      <c r="FT283" s="166">
        <f t="shared" si="2074"/>
        <v>0</v>
      </c>
      <c r="FU283" s="166">
        <f t="shared" si="2074"/>
        <v>0</v>
      </c>
      <c r="FV283" s="166">
        <f t="shared" si="2074"/>
        <v>0</v>
      </c>
      <c r="FW283" s="166">
        <f t="shared" si="2074"/>
        <v>0</v>
      </c>
      <c r="FX283" s="166">
        <f t="shared" si="2074"/>
        <v>0</v>
      </c>
      <c r="FY283" s="166">
        <f t="shared" si="2075"/>
        <v>0</v>
      </c>
      <c r="FZ283" s="166">
        <f t="shared" si="2076"/>
        <v>0</v>
      </c>
      <c r="GA283" s="166">
        <f t="shared" si="2077"/>
        <v>0</v>
      </c>
      <c r="GB283" s="166">
        <f t="shared" si="2078"/>
        <v>0</v>
      </c>
      <c r="GC283" s="166">
        <f t="shared" si="2079"/>
        <v>0</v>
      </c>
      <c r="GD283" s="166">
        <f t="shared" si="2080"/>
        <v>0</v>
      </c>
      <c r="GE283" s="166">
        <f t="shared" si="2081"/>
        <v>0</v>
      </c>
      <c r="GF283" s="166">
        <f t="shared" si="2082"/>
        <v>0</v>
      </c>
      <c r="GG283" s="166">
        <f t="shared" si="2083"/>
        <v>0</v>
      </c>
      <c r="GH283" s="166">
        <f t="shared" si="2084"/>
        <v>0</v>
      </c>
      <c r="GI283" s="166">
        <f t="shared" si="2085"/>
        <v>0</v>
      </c>
      <c r="GJ283" s="166">
        <f t="shared" si="2086"/>
        <v>0</v>
      </c>
      <c r="GK283" s="166">
        <f t="shared" si="2087"/>
        <v>0</v>
      </c>
      <c r="GL283" s="166">
        <f t="shared" si="2088"/>
        <v>0</v>
      </c>
      <c r="GM283" s="166">
        <f t="shared" si="2089"/>
        <v>0</v>
      </c>
      <c r="GN283" s="166">
        <f t="shared" si="2090"/>
        <v>0</v>
      </c>
      <c r="GO283" s="166">
        <f t="shared" si="2091"/>
        <v>0</v>
      </c>
      <c r="GP283" s="166">
        <f t="shared" si="2092"/>
        <v>0</v>
      </c>
      <c r="GQ283" s="166">
        <f t="shared" si="2093"/>
        <v>0</v>
      </c>
      <c r="GR283" s="166">
        <f t="shared" si="2094"/>
        <v>0</v>
      </c>
      <c r="GS283" s="166">
        <f t="shared" si="2095"/>
        <v>0</v>
      </c>
      <c r="GT283" s="166">
        <f t="shared" si="2096"/>
        <v>0</v>
      </c>
      <c r="GU283" s="166">
        <f t="shared" si="2097"/>
        <v>0</v>
      </c>
      <c r="GW283" s="166">
        <f t="shared" si="2098"/>
        <v>0</v>
      </c>
      <c r="GX283" s="166">
        <f t="shared" si="2098"/>
        <v>0</v>
      </c>
      <c r="GY283" s="166">
        <f t="shared" si="2098"/>
        <v>0</v>
      </c>
      <c r="GZ283" s="166">
        <f t="shared" si="2098"/>
        <v>0</v>
      </c>
      <c r="HA283" s="166">
        <f t="shared" si="2098"/>
        <v>0</v>
      </c>
      <c r="HB283" s="166">
        <f t="shared" si="2098"/>
        <v>0</v>
      </c>
      <c r="HC283" s="166">
        <f t="shared" si="2098"/>
        <v>0</v>
      </c>
      <c r="HD283" s="166">
        <f t="shared" si="2098"/>
        <v>0</v>
      </c>
      <c r="HE283" s="166">
        <f t="shared" si="2098"/>
        <v>0</v>
      </c>
      <c r="HF283" s="166">
        <f t="shared" si="2098"/>
        <v>0</v>
      </c>
      <c r="HG283" s="166">
        <f t="shared" si="2098"/>
        <v>0</v>
      </c>
      <c r="HH283" s="166">
        <f t="shared" si="2098"/>
        <v>0</v>
      </c>
      <c r="HI283" s="166">
        <f t="shared" si="2098"/>
        <v>0</v>
      </c>
      <c r="HJ283" s="166">
        <f t="shared" si="2098"/>
        <v>0</v>
      </c>
      <c r="HK283" s="166">
        <f t="shared" si="2098"/>
        <v>0</v>
      </c>
      <c r="HL283" s="166">
        <f t="shared" si="2098"/>
        <v>0</v>
      </c>
      <c r="HM283" s="166">
        <f t="shared" si="2098"/>
        <v>0</v>
      </c>
      <c r="HN283" s="166">
        <f t="shared" si="2098"/>
        <v>0</v>
      </c>
      <c r="HO283" s="166">
        <f t="shared" si="2098"/>
        <v>0</v>
      </c>
      <c r="HP283" s="166">
        <f t="shared" si="2098"/>
        <v>0</v>
      </c>
      <c r="HQ283" s="166">
        <f t="shared" si="2098"/>
        <v>0</v>
      </c>
      <c r="HR283" s="166">
        <f t="shared" si="2098"/>
        <v>0</v>
      </c>
      <c r="HS283" s="166">
        <f t="shared" si="2098"/>
        <v>0</v>
      </c>
      <c r="HT283" s="166">
        <f t="shared" si="2098"/>
        <v>0</v>
      </c>
      <c r="HU283" s="166">
        <f t="shared" si="2098"/>
        <v>0</v>
      </c>
      <c r="HV283" s="166">
        <f t="shared" si="2098"/>
        <v>0</v>
      </c>
      <c r="HW283" s="166">
        <f t="shared" si="2098"/>
        <v>0</v>
      </c>
      <c r="HX283" s="166">
        <f t="shared" si="2098"/>
        <v>0</v>
      </c>
      <c r="HY283" s="166">
        <f t="shared" si="2098"/>
        <v>0</v>
      </c>
      <c r="HZ283" s="166">
        <f t="shared" si="2098"/>
        <v>0</v>
      </c>
      <c r="IA283" s="166">
        <f t="shared" si="2098"/>
        <v>0</v>
      </c>
      <c r="IB283" s="166">
        <f t="shared" si="2098"/>
        <v>0</v>
      </c>
      <c r="IC283" s="166">
        <f t="shared" si="2098"/>
        <v>0</v>
      </c>
      <c r="ID283" s="166">
        <f t="shared" si="2099"/>
        <v>0</v>
      </c>
      <c r="IE283" s="166">
        <f t="shared" si="2100"/>
        <v>0</v>
      </c>
      <c r="IF283" s="166">
        <f t="shared" si="2101"/>
        <v>0</v>
      </c>
      <c r="IG283" s="166">
        <f t="shared" si="2102"/>
        <v>0</v>
      </c>
      <c r="IH283" s="166">
        <f t="shared" si="2103"/>
        <v>0</v>
      </c>
      <c r="II283" s="166">
        <f t="shared" si="2104"/>
        <v>0</v>
      </c>
      <c r="IJ283" s="166">
        <f t="shared" si="2105"/>
        <v>0</v>
      </c>
    </row>
    <row r="284" spans="1:244" ht="12.95" customHeight="1" x14ac:dyDescent="0.25">
      <c r="A284" s="284" t="s">
        <v>320</v>
      </c>
      <c r="B284" s="284"/>
      <c r="C284" s="284"/>
      <c r="D284" s="284"/>
      <c r="E284" s="284"/>
      <c r="F284" s="284"/>
      <c r="G284" s="284"/>
      <c r="H284" s="284"/>
      <c r="I284" s="284"/>
      <c r="J284" s="284"/>
      <c r="K284" s="284"/>
      <c r="L284" s="284"/>
      <c r="M284" s="284"/>
      <c r="N284" s="284"/>
      <c r="O284" s="284"/>
      <c r="P284" s="284"/>
      <c r="Q284" s="284"/>
      <c r="R284" s="154" t="str">
        <f t="shared" si="2061"/>
        <v/>
      </c>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298"/>
      <c r="BH284" s="299"/>
      <c r="BI284" s="299"/>
      <c r="BJ284" s="299"/>
      <c r="BK284" s="299"/>
      <c r="BL284" s="299"/>
      <c r="BM284" s="299"/>
      <c r="BN284" s="299"/>
      <c r="BO284" s="299"/>
      <c r="BP284" s="299"/>
      <c r="BQ284" s="299"/>
      <c r="BR284" s="299"/>
      <c r="BS284" s="299"/>
      <c r="BT284" s="299"/>
      <c r="BU284" s="299"/>
      <c r="BV284" s="299"/>
      <c r="BW284" s="300"/>
      <c r="BX284" s="7"/>
      <c r="BY284" s="144"/>
      <c r="BZ284" s="158" t="str">
        <f t="shared" si="2062"/>
        <v/>
      </c>
      <c r="CA284" s="166">
        <f t="shared" si="2063"/>
        <v>0</v>
      </c>
      <c r="CB284" s="166">
        <f t="shared" si="2064"/>
        <v>0</v>
      </c>
      <c r="CD284" s="166">
        <f t="shared" si="2065"/>
        <v>0</v>
      </c>
      <c r="CE284" s="166">
        <f t="shared" si="2065"/>
        <v>0</v>
      </c>
      <c r="CF284" s="166">
        <f t="shared" si="2065"/>
        <v>0</v>
      </c>
      <c r="CG284" s="166">
        <f t="shared" si="2065"/>
        <v>0</v>
      </c>
      <c r="CH284" s="166">
        <f t="shared" si="2065"/>
        <v>0</v>
      </c>
      <c r="CI284" s="166">
        <f t="shared" si="2065"/>
        <v>0</v>
      </c>
      <c r="CJ284" s="166">
        <f t="shared" si="2065"/>
        <v>0</v>
      </c>
      <c r="CK284" s="166">
        <f t="shared" si="2065"/>
        <v>0</v>
      </c>
      <c r="CL284" s="166">
        <f t="shared" si="2065"/>
        <v>0</v>
      </c>
      <c r="CM284" s="166">
        <f t="shared" si="2065"/>
        <v>0</v>
      </c>
      <c r="CN284" s="166">
        <f t="shared" si="2066"/>
        <v>0</v>
      </c>
      <c r="CO284" s="166">
        <f t="shared" si="2066"/>
        <v>0</v>
      </c>
      <c r="CP284" s="166">
        <f t="shared" si="2066"/>
        <v>0</v>
      </c>
      <c r="CQ284" s="166">
        <f t="shared" si="2066"/>
        <v>0</v>
      </c>
      <c r="CR284" s="166">
        <f t="shared" si="2066"/>
        <v>0</v>
      </c>
      <c r="CS284" s="166">
        <f t="shared" si="2066"/>
        <v>0</v>
      </c>
      <c r="CT284" s="166">
        <f t="shared" si="2066"/>
        <v>0</v>
      </c>
      <c r="CU284" s="166">
        <f t="shared" si="2066"/>
        <v>0</v>
      </c>
      <c r="CV284" s="166">
        <f t="shared" si="2066"/>
        <v>0</v>
      </c>
      <c r="CW284" s="166">
        <f t="shared" si="2066"/>
        <v>0</v>
      </c>
      <c r="CX284" s="166">
        <f t="shared" si="2067"/>
        <v>0</v>
      </c>
      <c r="CY284" s="166">
        <f t="shared" si="2067"/>
        <v>0</v>
      </c>
      <c r="CZ284" s="166">
        <f t="shared" si="2067"/>
        <v>0</v>
      </c>
      <c r="DA284" s="166">
        <f t="shared" si="2067"/>
        <v>0</v>
      </c>
      <c r="DB284" s="166">
        <f t="shared" si="2067"/>
        <v>0</v>
      </c>
      <c r="DC284" s="166">
        <f t="shared" si="2067"/>
        <v>0</v>
      </c>
      <c r="DD284" s="166">
        <f t="shared" si="2067"/>
        <v>0</v>
      </c>
      <c r="DE284" s="166">
        <f t="shared" si="2067"/>
        <v>0</v>
      </c>
      <c r="DF284" s="166">
        <f t="shared" si="2067"/>
        <v>0</v>
      </c>
      <c r="DG284" s="166">
        <f t="shared" si="2067"/>
        <v>0</v>
      </c>
      <c r="DH284" s="166">
        <f t="shared" si="2068"/>
        <v>0</v>
      </c>
      <c r="DI284" s="166">
        <f t="shared" si="2068"/>
        <v>0</v>
      </c>
      <c r="DJ284" s="166">
        <f t="shared" si="2068"/>
        <v>0</v>
      </c>
      <c r="DK284" s="166">
        <f t="shared" si="2068"/>
        <v>0</v>
      </c>
      <c r="DL284" s="166">
        <f t="shared" si="2068"/>
        <v>0</v>
      </c>
      <c r="DM284" s="166">
        <f t="shared" si="2068"/>
        <v>0</v>
      </c>
      <c r="DN284" s="166">
        <f t="shared" si="2068"/>
        <v>0</v>
      </c>
      <c r="DO284" s="166">
        <f t="shared" si="2068"/>
        <v>0</v>
      </c>
      <c r="DP284" s="166">
        <f t="shared" si="2068"/>
        <v>0</v>
      </c>
      <c r="DQ284" s="166">
        <f t="shared" si="2068"/>
        <v>0</v>
      </c>
      <c r="DS284" s="166">
        <f t="shared" ref="DS284:FF284" si="2106">IF(AND(S$10&gt;0,S284&lt;&gt;"N/A"),1,0)</f>
        <v>0</v>
      </c>
      <c r="DT284" s="166">
        <f t="shared" si="2106"/>
        <v>0</v>
      </c>
      <c r="DU284" s="166">
        <f t="shared" si="2106"/>
        <v>0</v>
      </c>
      <c r="DV284" s="166">
        <f t="shared" si="2106"/>
        <v>0</v>
      </c>
      <c r="DW284" s="166">
        <f t="shared" si="2106"/>
        <v>0</v>
      </c>
      <c r="DX284" s="166">
        <f t="shared" si="2106"/>
        <v>0</v>
      </c>
      <c r="DY284" s="166">
        <f t="shared" si="2106"/>
        <v>0</v>
      </c>
      <c r="DZ284" s="166">
        <f t="shared" si="2106"/>
        <v>0</v>
      </c>
      <c r="EA284" s="166">
        <f t="shared" si="2106"/>
        <v>0</v>
      </c>
      <c r="EB284" s="166">
        <f t="shared" si="2106"/>
        <v>0</v>
      </c>
      <c r="EC284" s="166">
        <f t="shared" si="2106"/>
        <v>0</v>
      </c>
      <c r="ED284" s="166">
        <f t="shared" si="2106"/>
        <v>0</v>
      </c>
      <c r="EE284" s="166">
        <f t="shared" si="2106"/>
        <v>0</v>
      </c>
      <c r="EF284" s="166">
        <f t="shared" si="2106"/>
        <v>0</v>
      </c>
      <c r="EG284" s="166">
        <f t="shared" si="2106"/>
        <v>0</v>
      </c>
      <c r="EH284" s="166">
        <f t="shared" si="2106"/>
        <v>0</v>
      </c>
      <c r="EI284" s="166">
        <f t="shared" si="2106"/>
        <v>0</v>
      </c>
      <c r="EJ284" s="166">
        <f t="shared" si="2106"/>
        <v>0</v>
      </c>
      <c r="EK284" s="166">
        <f t="shared" si="2106"/>
        <v>0</v>
      </c>
      <c r="EL284" s="166">
        <f t="shared" si="2106"/>
        <v>0</v>
      </c>
      <c r="EM284" s="166">
        <f t="shared" si="2106"/>
        <v>0</v>
      </c>
      <c r="EN284" s="166">
        <f t="shared" si="2106"/>
        <v>0</v>
      </c>
      <c r="EO284" s="166">
        <f t="shared" si="2106"/>
        <v>0</v>
      </c>
      <c r="EP284" s="166">
        <f t="shared" si="2106"/>
        <v>0</v>
      </c>
      <c r="EQ284" s="166">
        <f t="shared" si="2106"/>
        <v>0</v>
      </c>
      <c r="ER284" s="166">
        <f t="shared" si="2106"/>
        <v>0</v>
      </c>
      <c r="ES284" s="166">
        <f t="shared" si="2106"/>
        <v>0</v>
      </c>
      <c r="ET284" s="166">
        <f t="shared" si="2106"/>
        <v>0</v>
      </c>
      <c r="EU284" s="166">
        <f t="shared" si="2106"/>
        <v>0</v>
      </c>
      <c r="EV284" s="166">
        <f t="shared" si="2106"/>
        <v>0</v>
      </c>
      <c r="EW284" s="166">
        <f t="shared" si="2106"/>
        <v>0</v>
      </c>
      <c r="EX284" s="166">
        <f t="shared" si="2106"/>
        <v>0</v>
      </c>
      <c r="EY284" s="166">
        <f t="shared" si="2106"/>
        <v>0</v>
      </c>
      <c r="EZ284" s="166">
        <f t="shared" si="2106"/>
        <v>0</v>
      </c>
      <c r="FA284" s="166">
        <f t="shared" si="2106"/>
        <v>0</v>
      </c>
      <c r="FB284" s="166">
        <f t="shared" si="2106"/>
        <v>0</v>
      </c>
      <c r="FC284" s="166">
        <f t="shared" si="2106"/>
        <v>0</v>
      </c>
      <c r="FD284" s="166">
        <f t="shared" si="2106"/>
        <v>0</v>
      </c>
      <c r="FE284" s="166">
        <f t="shared" si="2106"/>
        <v>0</v>
      </c>
      <c r="FF284" s="166">
        <f t="shared" si="2106"/>
        <v>0</v>
      </c>
      <c r="FH284" s="166">
        <f t="shared" si="2073"/>
        <v>0</v>
      </c>
      <c r="FI284" s="166">
        <f t="shared" si="2074"/>
        <v>0</v>
      </c>
      <c r="FJ284" s="166">
        <f t="shared" si="2074"/>
        <v>0</v>
      </c>
      <c r="FK284" s="166">
        <f t="shared" si="2074"/>
        <v>0</v>
      </c>
      <c r="FL284" s="166">
        <f t="shared" si="2074"/>
        <v>0</v>
      </c>
      <c r="FM284" s="166">
        <f t="shared" si="2074"/>
        <v>0</v>
      </c>
      <c r="FN284" s="166">
        <f t="shared" si="2074"/>
        <v>0</v>
      </c>
      <c r="FO284" s="166">
        <f t="shared" si="2074"/>
        <v>0</v>
      </c>
      <c r="FP284" s="166">
        <f t="shared" si="2074"/>
        <v>0</v>
      </c>
      <c r="FQ284" s="166">
        <f t="shared" si="2074"/>
        <v>0</v>
      </c>
      <c r="FR284" s="166">
        <f t="shared" si="2074"/>
        <v>0</v>
      </c>
      <c r="FS284" s="166">
        <f t="shared" si="2074"/>
        <v>0</v>
      </c>
      <c r="FT284" s="166">
        <f t="shared" si="2074"/>
        <v>0</v>
      </c>
      <c r="FU284" s="166">
        <f t="shared" si="2074"/>
        <v>0</v>
      </c>
      <c r="FV284" s="166">
        <f t="shared" si="2074"/>
        <v>0</v>
      </c>
      <c r="FW284" s="166">
        <f t="shared" si="2074"/>
        <v>0</v>
      </c>
      <c r="FX284" s="166">
        <f t="shared" si="2074"/>
        <v>0</v>
      </c>
      <c r="FY284" s="166">
        <f t="shared" si="2075"/>
        <v>0</v>
      </c>
      <c r="FZ284" s="166">
        <f t="shared" si="2076"/>
        <v>0</v>
      </c>
      <c r="GA284" s="166">
        <f t="shared" si="2077"/>
        <v>0</v>
      </c>
      <c r="GB284" s="166">
        <f t="shared" si="2078"/>
        <v>0</v>
      </c>
      <c r="GC284" s="166">
        <f t="shared" si="2079"/>
        <v>0</v>
      </c>
      <c r="GD284" s="166">
        <f t="shared" si="2080"/>
        <v>0</v>
      </c>
      <c r="GE284" s="166">
        <f t="shared" si="2081"/>
        <v>0</v>
      </c>
      <c r="GF284" s="166">
        <f t="shared" si="2082"/>
        <v>0</v>
      </c>
      <c r="GG284" s="166">
        <f t="shared" si="2083"/>
        <v>0</v>
      </c>
      <c r="GH284" s="166">
        <f t="shared" si="2084"/>
        <v>0</v>
      </c>
      <c r="GI284" s="166">
        <f t="shared" si="2085"/>
        <v>0</v>
      </c>
      <c r="GJ284" s="166">
        <f t="shared" si="2086"/>
        <v>0</v>
      </c>
      <c r="GK284" s="166">
        <f t="shared" si="2087"/>
        <v>0</v>
      </c>
      <c r="GL284" s="166">
        <f t="shared" si="2088"/>
        <v>0</v>
      </c>
      <c r="GM284" s="166">
        <f t="shared" si="2089"/>
        <v>0</v>
      </c>
      <c r="GN284" s="166">
        <f t="shared" si="2090"/>
        <v>0</v>
      </c>
      <c r="GO284" s="166">
        <f t="shared" si="2091"/>
        <v>0</v>
      </c>
      <c r="GP284" s="166">
        <f t="shared" si="2092"/>
        <v>0</v>
      </c>
      <c r="GQ284" s="166">
        <f t="shared" si="2093"/>
        <v>0</v>
      </c>
      <c r="GR284" s="166">
        <f t="shared" si="2094"/>
        <v>0</v>
      </c>
      <c r="GS284" s="166">
        <f t="shared" si="2095"/>
        <v>0</v>
      </c>
      <c r="GT284" s="166">
        <f t="shared" si="2096"/>
        <v>0</v>
      </c>
      <c r="GU284" s="166">
        <f t="shared" si="2097"/>
        <v>0</v>
      </c>
      <c r="GW284" s="166">
        <f t="shared" si="2098"/>
        <v>0</v>
      </c>
      <c r="GX284" s="166">
        <f t="shared" si="2098"/>
        <v>0</v>
      </c>
      <c r="GY284" s="166">
        <f t="shared" si="2098"/>
        <v>0</v>
      </c>
      <c r="GZ284" s="166">
        <f t="shared" si="2098"/>
        <v>0</v>
      </c>
      <c r="HA284" s="166">
        <f t="shared" si="2098"/>
        <v>0</v>
      </c>
      <c r="HB284" s="166">
        <f t="shared" si="2098"/>
        <v>0</v>
      </c>
      <c r="HC284" s="166">
        <f t="shared" si="2098"/>
        <v>0</v>
      </c>
      <c r="HD284" s="166">
        <f t="shared" si="2098"/>
        <v>0</v>
      </c>
      <c r="HE284" s="166">
        <f t="shared" si="2098"/>
        <v>0</v>
      </c>
      <c r="HF284" s="166">
        <f t="shared" si="2098"/>
        <v>0</v>
      </c>
      <c r="HG284" s="166">
        <f t="shared" si="2098"/>
        <v>0</v>
      </c>
      <c r="HH284" s="166">
        <f t="shared" si="2098"/>
        <v>0</v>
      </c>
      <c r="HI284" s="166">
        <f t="shared" si="2098"/>
        <v>0</v>
      </c>
      <c r="HJ284" s="166">
        <f t="shared" si="2098"/>
        <v>0</v>
      </c>
      <c r="HK284" s="166">
        <f t="shared" si="2098"/>
        <v>0</v>
      </c>
      <c r="HL284" s="166">
        <f t="shared" si="2098"/>
        <v>0</v>
      </c>
      <c r="HM284" s="166">
        <f t="shared" si="2098"/>
        <v>0</v>
      </c>
      <c r="HN284" s="166">
        <f t="shared" si="2098"/>
        <v>0</v>
      </c>
      <c r="HO284" s="166">
        <f t="shared" si="2098"/>
        <v>0</v>
      </c>
      <c r="HP284" s="166">
        <f t="shared" si="2098"/>
        <v>0</v>
      </c>
      <c r="HQ284" s="166">
        <f t="shared" si="2098"/>
        <v>0</v>
      </c>
      <c r="HR284" s="166">
        <f t="shared" si="2098"/>
        <v>0</v>
      </c>
      <c r="HS284" s="166">
        <f t="shared" si="2098"/>
        <v>0</v>
      </c>
      <c r="HT284" s="166">
        <f t="shared" si="2098"/>
        <v>0</v>
      </c>
      <c r="HU284" s="166">
        <f t="shared" si="2098"/>
        <v>0</v>
      </c>
      <c r="HV284" s="166">
        <f t="shared" si="2098"/>
        <v>0</v>
      </c>
      <c r="HW284" s="166">
        <f t="shared" si="2098"/>
        <v>0</v>
      </c>
      <c r="HX284" s="166">
        <f t="shared" si="2098"/>
        <v>0</v>
      </c>
      <c r="HY284" s="166">
        <f t="shared" si="2098"/>
        <v>0</v>
      </c>
      <c r="HZ284" s="166">
        <f t="shared" si="2098"/>
        <v>0</v>
      </c>
      <c r="IA284" s="166">
        <f t="shared" si="2098"/>
        <v>0</v>
      </c>
      <c r="IB284" s="166">
        <f t="shared" si="2098"/>
        <v>0</v>
      </c>
      <c r="IC284" s="166">
        <f t="shared" si="2098"/>
        <v>0</v>
      </c>
      <c r="ID284" s="166">
        <f t="shared" si="2099"/>
        <v>0</v>
      </c>
      <c r="IE284" s="166">
        <f t="shared" si="2100"/>
        <v>0</v>
      </c>
      <c r="IF284" s="166">
        <f t="shared" si="2101"/>
        <v>0</v>
      </c>
      <c r="IG284" s="166">
        <f t="shared" si="2102"/>
        <v>0</v>
      </c>
      <c r="IH284" s="166">
        <f t="shared" si="2103"/>
        <v>0</v>
      </c>
      <c r="II284" s="166">
        <f t="shared" si="2104"/>
        <v>0</v>
      </c>
      <c r="IJ284" s="166">
        <f t="shared" si="2105"/>
        <v>0</v>
      </c>
    </row>
    <row r="285" spans="1:244" ht="12.95" customHeight="1" x14ac:dyDescent="0.25">
      <c r="A285" s="284" t="s">
        <v>33</v>
      </c>
      <c r="B285" s="284"/>
      <c r="C285" s="284"/>
      <c r="D285" s="284"/>
      <c r="E285" s="284"/>
      <c r="F285" s="284"/>
      <c r="G285" s="284"/>
      <c r="H285" s="284"/>
      <c r="I285" s="284"/>
      <c r="J285" s="284"/>
      <c r="K285" s="284"/>
      <c r="L285" s="284"/>
      <c r="M285" s="284"/>
      <c r="N285" s="284"/>
      <c r="O285" s="284"/>
      <c r="P285" s="284"/>
      <c r="Q285" s="284"/>
      <c r="R285" s="154" t="str">
        <f t="shared" si="2061"/>
        <v/>
      </c>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230"/>
      <c r="BH285" s="231"/>
      <c r="BI285" s="231"/>
      <c r="BJ285" s="231"/>
      <c r="BK285" s="231"/>
      <c r="BL285" s="231"/>
      <c r="BM285" s="231"/>
      <c r="BN285" s="231"/>
      <c r="BO285" s="231"/>
      <c r="BP285" s="231"/>
      <c r="BQ285" s="231"/>
      <c r="BR285" s="231"/>
      <c r="BS285" s="231"/>
      <c r="BT285" s="231"/>
      <c r="BU285" s="231"/>
      <c r="BV285" s="231"/>
      <c r="BW285" s="232"/>
      <c r="BY285" s="150"/>
      <c r="BZ285" s="158" t="str">
        <f t="shared" si="2062"/>
        <v/>
      </c>
      <c r="CA285" s="166">
        <f t="shared" si="2063"/>
        <v>0</v>
      </c>
      <c r="CB285" s="166">
        <f t="shared" si="2064"/>
        <v>0</v>
      </c>
      <c r="CD285" s="166">
        <f t="shared" si="2065"/>
        <v>0</v>
      </c>
      <c r="CE285" s="166">
        <f t="shared" si="2065"/>
        <v>0</v>
      </c>
      <c r="CF285" s="166">
        <f t="shared" si="2065"/>
        <v>0</v>
      </c>
      <c r="CG285" s="166">
        <f t="shared" si="2065"/>
        <v>0</v>
      </c>
      <c r="CH285" s="166">
        <f t="shared" si="2065"/>
        <v>0</v>
      </c>
      <c r="CI285" s="166">
        <f t="shared" si="2065"/>
        <v>0</v>
      </c>
      <c r="CJ285" s="166">
        <f t="shared" si="2065"/>
        <v>0</v>
      </c>
      <c r="CK285" s="166">
        <f t="shared" si="2065"/>
        <v>0</v>
      </c>
      <c r="CL285" s="166">
        <f t="shared" si="2065"/>
        <v>0</v>
      </c>
      <c r="CM285" s="166">
        <f t="shared" si="2065"/>
        <v>0</v>
      </c>
      <c r="CN285" s="166">
        <f t="shared" si="2066"/>
        <v>0</v>
      </c>
      <c r="CO285" s="166">
        <f t="shared" si="2066"/>
        <v>0</v>
      </c>
      <c r="CP285" s="166">
        <f t="shared" si="2066"/>
        <v>0</v>
      </c>
      <c r="CQ285" s="166">
        <f t="shared" si="2066"/>
        <v>0</v>
      </c>
      <c r="CR285" s="166">
        <f t="shared" si="2066"/>
        <v>0</v>
      </c>
      <c r="CS285" s="166">
        <f t="shared" si="2066"/>
        <v>0</v>
      </c>
      <c r="CT285" s="166">
        <f t="shared" si="2066"/>
        <v>0</v>
      </c>
      <c r="CU285" s="166">
        <f t="shared" si="2066"/>
        <v>0</v>
      </c>
      <c r="CV285" s="166">
        <f t="shared" si="2066"/>
        <v>0</v>
      </c>
      <c r="CW285" s="166">
        <f t="shared" si="2066"/>
        <v>0</v>
      </c>
      <c r="CX285" s="166">
        <f t="shared" si="2067"/>
        <v>0</v>
      </c>
      <c r="CY285" s="166">
        <f t="shared" si="2067"/>
        <v>0</v>
      </c>
      <c r="CZ285" s="166">
        <f t="shared" si="2067"/>
        <v>0</v>
      </c>
      <c r="DA285" s="166">
        <f t="shared" si="2067"/>
        <v>0</v>
      </c>
      <c r="DB285" s="166">
        <f t="shared" si="2067"/>
        <v>0</v>
      </c>
      <c r="DC285" s="166">
        <f t="shared" si="2067"/>
        <v>0</v>
      </c>
      <c r="DD285" s="166">
        <f t="shared" si="2067"/>
        <v>0</v>
      </c>
      <c r="DE285" s="166">
        <f t="shared" si="2067"/>
        <v>0</v>
      </c>
      <c r="DF285" s="166">
        <f t="shared" si="2067"/>
        <v>0</v>
      </c>
      <c r="DG285" s="166">
        <f t="shared" si="2067"/>
        <v>0</v>
      </c>
      <c r="DH285" s="166">
        <f t="shared" si="2068"/>
        <v>0</v>
      </c>
      <c r="DI285" s="166">
        <f t="shared" si="2068"/>
        <v>0</v>
      </c>
      <c r="DJ285" s="166">
        <f t="shared" si="2068"/>
        <v>0</v>
      </c>
      <c r="DK285" s="166">
        <f t="shared" si="2068"/>
        <v>0</v>
      </c>
      <c r="DL285" s="166">
        <f t="shared" si="2068"/>
        <v>0</v>
      </c>
      <c r="DM285" s="166">
        <f t="shared" si="2068"/>
        <v>0</v>
      </c>
      <c r="DN285" s="166">
        <f t="shared" si="2068"/>
        <v>0</v>
      </c>
      <c r="DO285" s="166">
        <f t="shared" si="2068"/>
        <v>0</v>
      </c>
      <c r="DP285" s="166">
        <f t="shared" si="2068"/>
        <v>0</v>
      </c>
      <c r="DQ285" s="166">
        <f t="shared" si="2068"/>
        <v>0</v>
      </c>
      <c r="DS285" s="166">
        <f t="shared" ref="DS285:FF285" si="2107">IF(S$10&gt;0,1,0)</f>
        <v>0</v>
      </c>
      <c r="DT285" s="166">
        <f t="shared" si="2107"/>
        <v>0</v>
      </c>
      <c r="DU285" s="166">
        <f t="shared" si="2107"/>
        <v>0</v>
      </c>
      <c r="DV285" s="166">
        <f t="shared" si="2107"/>
        <v>0</v>
      </c>
      <c r="DW285" s="166">
        <f t="shared" si="2107"/>
        <v>0</v>
      </c>
      <c r="DX285" s="166">
        <f t="shared" si="2107"/>
        <v>0</v>
      </c>
      <c r="DY285" s="166">
        <f t="shared" si="2107"/>
        <v>0</v>
      </c>
      <c r="DZ285" s="166">
        <f t="shared" si="2107"/>
        <v>0</v>
      </c>
      <c r="EA285" s="166">
        <f t="shared" si="2107"/>
        <v>0</v>
      </c>
      <c r="EB285" s="166">
        <f t="shared" si="2107"/>
        <v>0</v>
      </c>
      <c r="EC285" s="166">
        <f t="shared" si="2107"/>
        <v>0</v>
      </c>
      <c r="ED285" s="166">
        <f t="shared" si="2107"/>
        <v>0</v>
      </c>
      <c r="EE285" s="166">
        <f t="shared" si="2107"/>
        <v>0</v>
      </c>
      <c r="EF285" s="166">
        <f t="shared" si="2107"/>
        <v>0</v>
      </c>
      <c r="EG285" s="166">
        <f t="shared" si="2107"/>
        <v>0</v>
      </c>
      <c r="EH285" s="166">
        <f t="shared" si="2107"/>
        <v>0</v>
      </c>
      <c r="EI285" s="166">
        <f t="shared" si="2107"/>
        <v>0</v>
      </c>
      <c r="EJ285" s="166">
        <f t="shared" si="2107"/>
        <v>0</v>
      </c>
      <c r="EK285" s="166">
        <f t="shared" si="2107"/>
        <v>0</v>
      </c>
      <c r="EL285" s="166">
        <f t="shared" si="2107"/>
        <v>0</v>
      </c>
      <c r="EM285" s="166">
        <f t="shared" si="2107"/>
        <v>0</v>
      </c>
      <c r="EN285" s="166">
        <f t="shared" si="2107"/>
        <v>0</v>
      </c>
      <c r="EO285" s="166">
        <f t="shared" si="2107"/>
        <v>0</v>
      </c>
      <c r="EP285" s="166">
        <f t="shared" si="2107"/>
        <v>0</v>
      </c>
      <c r="EQ285" s="166">
        <f t="shared" si="2107"/>
        <v>0</v>
      </c>
      <c r="ER285" s="166">
        <f t="shared" si="2107"/>
        <v>0</v>
      </c>
      <c r="ES285" s="166">
        <f t="shared" si="2107"/>
        <v>0</v>
      </c>
      <c r="ET285" s="166">
        <f t="shared" si="2107"/>
        <v>0</v>
      </c>
      <c r="EU285" s="166">
        <f t="shared" si="2107"/>
        <v>0</v>
      </c>
      <c r="EV285" s="166">
        <f t="shared" si="2107"/>
        <v>0</v>
      </c>
      <c r="EW285" s="166">
        <f t="shared" si="2107"/>
        <v>0</v>
      </c>
      <c r="EX285" s="166">
        <f t="shared" si="2107"/>
        <v>0</v>
      </c>
      <c r="EY285" s="166">
        <f t="shared" si="2107"/>
        <v>0</v>
      </c>
      <c r="EZ285" s="166">
        <f t="shared" si="2107"/>
        <v>0</v>
      </c>
      <c r="FA285" s="166">
        <f t="shared" si="2107"/>
        <v>0</v>
      </c>
      <c r="FB285" s="166">
        <f t="shared" si="2107"/>
        <v>0</v>
      </c>
      <c r="FC285" s="166">
        <f t="shared" si="2107"/>
        <v>0</v>
      </c>
      <c r="FD285" s="166">
        <f t="shared" si="2107"/>
        <v>0</v>
      </c>
      <c r="FE285" s="166">
        <f t="shared" si="2107"/>
        <v>0</v>
      </c>
      <c r="FF285" s="166">
        <f t="shared" si="2107"/>
        <v>0</v>
      </c>
      <c r="FH285" s="166">
        <f t="shared" si="2073"/>
        <v>0</v>
      </c>
      <c r="FI285" s="166">
        <f t="shared" si="2074"/>
        <v>0</v>
      </c>
      <c r="FJ285" s="166">
        <f t="shared" si="2074"/>
        <v>0</v>
      </c>
      <c r="FK285" s="166">
        <f t="shared" si="2074"/>
        <v>0</v>
      </c>
      <c r="FL285" s="166">
        <f t="shared" si="2074"/>
        <v>0</v>
      </c>
      <c r="FM285" s="166">
        <f t="shared" si="2074"/>
        <v>0</v>
      </c>
      <c r="FN285" s="166">
        <f t="shared" si="2074"/>
        <v>0</v>
      </c>
      <c r="FO285" s="166">
        <f t="shared" si="2074"/>
        <v>0</v>
      </c>
      <c r="FP285" s="166">
        <f t="shared" si="2074"/>
        <v>0</v>
      </c>
      <c r="FQ285" s="166">
        <f t="shared" si="2074"/>
        <v>0</v>
      </c>
      <c r="FR285" s="166">
        <f t="shared" si="2074"/>
        <v>0</v>
      </c>
      <c r="FS285" s="166">
        <f t="shared" si="2074"/>
        <v>0</v>
      </c>
      <c r="FT285" s="166">
        <f t="shared" si="2074"/>
        <v>0</v>
      </c>
      <c r="FU285" s="166">
        <f t="shared" si="2074"/>
        <v>0</v>
      </c>
      <c r="FV285" s="166">
        <f t="shared" si="2074"/>
        <v>0</v>
      </c>
      <c r="FW285" s="166">
        <f t="shared" si="2074"/>
        <v>0</v>
      </c>
      <c r="FX285" s="166">
        <f t="shared" si="2074"/>
        <v>0</v>
      </c>
      <c r="FY285" s="166">
        <f t="shared" si="2075"/>
        <v>0</v>
      </c>
      <c r="FZ285" s="166">
        <f t="shared" si="2076"/>
        <v>0</v>
      </c>
      <c r="GA285" s="166">
        <f t="shared" si="2077"/>
        <v>0</v>
      </c>
      <c r="GB285" s="166">
        <f t="shared" si="2078"/>
        <v>0</v>
      </c>
      <c r="GC285" s="166">
        <f t="shared" si="2079"/>
        <v>0</v>
      </c>
      <c r="GD285" s="166">
        <f t="shared" si="2080"/>
        <v>0</v>
      </c>
      <c r="GE285" s="166">
        <f t="shared" si="2081"/>
        <v>0</v>
      </c>
      <c r="GF285" s="166">
        <f t="shared" si="2082"/>
        <v>0</v>
      </c>
      <c r="GG285" s="166">
        <f t="shared" si="2083"/>
        <v>0</v>
      </c>
      <c r="GH285" s="166">
        <f t="shared" si="2084"/>
        <v>0</v>
      </c>
      <c r="GI285" s="166">
        <f t="shared" si="2085"/>
        <v>0</v>
      </c>
      <c r="GJ285" s="166">
        <f t="shared" si="2086"/>
        <v>0</v>
      </c>
      <c r="GK285" s="166">
        <f t="shared" si="2087"/>
        <v>0</v>
      </c>
      <c r="GL285" s="166">
        <f t="shared" si="2088"/>
        <v>0</v>
      </c>
      <c r="GM285" s="166">
        <f t="shared" si="2089"/>
        <v>0</v>
      </c>
      <c r="GN285" s="166">
        <f t="shared" si="2090"/>
        <v>0</v>
      </c>
      <c r="GO285" s="166">
        <f t="shared" si="2091"/>
        <v>0</v>
      </c>
      <c r="GP285" s="166">
        <f t="shared" si="2092"/>
        <v>0</v>
      </c>
      <c r="GQ285" s="166">
        <f t="shared" si="2093"/>
        <v>0</v>
      </c>
      <c r="GR285" s="166">
        <f t="shared" si="2094"/>
        <v>0</v>
      </c>
      <c r="GS285" s="166">
        <f t="shared" si="2095"/>
        <v>0</v>
      </c>
      <c r="GT285" s="166">
        <f t="shared" si="2096"/>
        <v>0</v>
      </c>
      <c r="GU285" s="166">
        <f t="shared" si="2097"/>
        <v>0</v>
      </c>
      <c r="GW285" s="166">
        <f t="shared" si="2098"/>
        <v>0</v>
      </c>
      <c r="GX285" s="166">
        <f t="shared" si="2098"/>
        <v>0</v>
      </c>
      <c r="GY285" s="166">
        <f t="shared" si="2098"/>
        <v>0</v>
      </c>
      <c r="GZ285" s="166">
        <f t="shared" si="2098"/>
        <v>0</v>
      </c>
      <c r="HA285" s="166">
        <f t="shared" si="2098"/>
        <v>0</v>
      </c>
      <c r="HB285" s="166">
        <f t="shared" si="2098"/>
        <v>0</v>
      </c>
      <c r="HC285" s="166">
        <f t="shared" si="2098"/>
        <v>0</v>
      </c>
      <c r="HD285" s="166">
        <f t="shared" si="2098"/>
        <v>0</v>
      </c>
      <c r="HE285" s="166">
        <f t="shared" si="2098"/>
        <v>0</v>
      </c>
      <c r="HF285" s="166">
        <f t="shared" si="2098"/>
        <v>0</v>
      </c>
      <c r="HG285" s="166">
        <f t="shared" si="2098"/>
        <v>0</v>
      </c>
      <c r="HH285" s="166">
        <f t="shared" si="2098"/>
        <v>0</v>
      </c>
      <c r="HI285" s="166">
        <f t="shared" si="2098"/>
        <v>0</v>
      </c>
      <c r="HJ285" s="166">
        <f t="shared" si="2098"/>
        <v>0</v>
      </c>
      <c r="HK285" s="166">
        <f t="shared" si="2098"/>
        <v>0</v>
      </c>
      <c r="HL285" s="166">
        <f t="shared" si="2098"/>
        <v>0</v>
      </c>
      <c r="HM285" s="166">
        <f t="shared" si="2098"/>
        <v>0</v>
      </c>
      <c r="HN285" s="166">
        <f t="shared" si="2098"/>
        <v>0</v>
      </c>
      <c r="HO285" s="166">
        <f t="shared" si="2098"/>
        <v>0</v>
      </c>
      <c r="HP285" s="166">
        <f t="shared" si="2098"/>
        <v>0</v>
      </c>
      <c r="HQ285" s="166">
        <f t="shared" si="2098"/>
        <v>0</v>
      </c>
      <c r="HR285" s="166">
        <f t="shared" si="2098"/>
        <v>0</v>
      </c>
      <c r="HS285" s="166">
        <f t="shared" si="2098"/>
        <v>0</v>
      </c>
      <c r="HT285" s="166">
        <f t="shared" si="2098"/>
        <v>0</v>
      </c>
      <c r="HU285" s="166">
        <f t="shared" si="2098"/>
        <v>0</v>
      </c>
      <c r="HV285" s="166">
        <f t="shared" si="2098"/>
        <v>0</v>
      </c>
      <c r="HW285" s="166">
        <f t="shared" si="2098"/>
        <v>0</v>
      </c>
      <c r="HX285" s="166">
        <f t="shared" si="2098"/>
        <v>0</v>
      </c>
      <c r="HY285" s="166">
        <f t="shared" si="2098"/>
        <v>0</v>
      </c>
      <c r="HZ285" s="166">
        <f t="shared" si="2098"/>
        <v>0</v>
      </c>
      <c r="IA285" s="166">
        <f t="shared" si="2098"/>
        <v>0</v>
      </c>
      <c r="IB285" s="166">
        <f t="shared" si="2098"/>
        <v>0</v>
      </c>
      <c r="IC285" s="166">
        <f t="shared" si="2098"/>
        <v>0</v>
      </c>
      <c r="ID285" s="166">
        <f t="shared" si="2099"/>
        <v>0</v>
      </c>
      <c r="IE285" s="166">
        <f t="shared" si="2100"/>
        <v>0</v>
      </c>
      <c r="IF285" s="166">
        <f t="shared" si="2101"/>
        <v>0</v>
      </c>
      <c r="IG285" s="166">
        <f t="shared" si="2102"/>
        <v>0</v>
      </c>
      <c r="IH285" s="166">
        <f t="shared" si="2103"/>
        <v>0</v>
      </c>
      <c r="II285" s="166">
        <f t="shared" si="2104"/>
        <v>0</v>
      </c>
      <c r="IJ285" s="166">
        <f t="shared" si="2105"/>
        <v>0</v>
      </c>
    </row>
    <row r="287" spans="1:244" x14ac:dyDescent="0.25">
      <c r="A287" s="3"/>
    </row>
  </sheetData>
  <sheetProtection sheet="1" formatColumns="0" formatRows="0" selectLockedCells="1"/>
  <mergeCells count="262">
    <mergeCell ref="BG66:BW69"/>
    <mergeCell ref="A69:R69"/>
    <mergeCell ref="A64:R64"/>
    <mergeCell ref="A55:R55"/>
    <mergeCell ref="A49:R49"/>
    <mergeCell ref="A269:R269"/>
    <mergeCell ref="A265:R265"/>
    <mergeCell ref="A260:R260"/>
    <mergeCell ref="A251:R251"/>
    <mergeCell ref="A248:R248"/>
    <mergeCell ref="A235:R235"/>
    <mergeCell ref="A224:R224"/>
    <mergeCell ref="A212:R212"/>
    <mergeCell ref="A206:R206"/>
    <mergeCell ref="A175:R175"/>
    <mergeCell ref="A163:R163"/>
    <mergeCell ref="A149:R149"/>
    <mergeCell ref="A137:R137"/>
    <mergeCell ref="A131:R131"/>
    <mergeCell ref="A99:R99"/>
    <mergeCell ref="BG241:BW241"/>
    <mergeCell ref="BG263:BW265"/>
    <mergeCell ref="BG254:BW260"/>
    <mergeCell ref="BG250:BW251"/>
    <mergeCell ref="BG13:BW20"/>
    <mergeCell ref="A34:R34"/>
    <mergeCell ref="BG29:BW34"/>
    <mergeCell ref="A42:R42"/>
    <mergeCell ref="BG37:BW42"/>
    <mergeCell ref="BG24:BW26"/>
    <mergeCell ref="A26:R26"/>
    <mergeCell ref="BG58:BW64"/>
    <mergeCell ref="BG51:BW55"/>
    <mergeCell ref="BG45:BW49"/>
    <mergeCell ref="A51:Q51"/>
    <mergeCell ref="A48:Q48"/>
    <mergeCell ref="A47:Q47"/>
    <mergeCell ref="A46:Q46"/>
    <mergeCell ref="A45:Q45"/>
    <mergeCell ref="A59:Q59"/>
    <mergeCell ref="A58:Q58"/>
    <mergeCell ref="A16:Q16"/>
    <mergeCell ref="A15:Q15"/>
    <mergeCell ref="A60:Q60"/>
    <mergeCell ref="A220:Q220"/>
    <mergeCell ref="BG180:BW206"/>
    <mergeCell ref="A210:Q210"/>
    <mergeCell ref="A211:Q211"/>
    <mergeCell ref="A209:Q209"/>
    <mergeCell ref="A198:Q198"/>
    <mergeCell ref="A199:Q199"/>
    <mergeCell ref="A181:Q181"/>
    <mergeCell ref="A189:Q189"/>
    <mergeCell ref="A190:Q190"/>
    <mergeCell ref="A168:Q168"/>
    <mergeCell ref="A169:Q169"/>
    <mergeCell ref="A171:Q171"/>
    <mergeCell ref="A172:Q172"/>
    <mergeCell ref="A173:Q173"/>
    <mergeCell ref="A174:Q174"/>
    <mergeCell ref="BG214:BW217"/>
    <mergeCell ref="A214:Q214"/>
    <mergeCell ref="A215:Q215"/>
    <mergeCell ref="A216:Q216"/>
    <mergeCell ref="A217:Q217"/>
    <mergeCell ref="A193:Q193"/>
    <mergeCell ref="A194:Q194"/>
    <mergeCell ref="A184:Q184"/>
    <mergeCell ref="A197:Q197"/>
    <mergeCell ref="A145:Q145"/>
    <mergeCell ref="A146:Q146"/>
    <mergeCell ref="A147:Q147"/>
    <mergeCell ref="A148:Q148"/>
    <mergeCell ref="A144:Q144"/>
    <mergeCell ref="A33:Q33"/>
    <mergeCell ref="A41:Q41"/>
    <mergeCell ref="R8:R10"/>
    <mergeCell ref="A20:R20"/>
    <mergeCell ref="A14:Q14"/>
    <mergeCell ref="A13:Q13"/>
    <mergeCell ref="A31:Q31"/>
    <mergeCell ref="A30:Q30"/>
    <mergeCell ref="A29:Q29"/>
    <mergeCell ref="A25:Q25"/>
    <mergeCell ref="A24:Q24"/>
    <mergeCell ref="A19:Q19"/>
    <mergeCell ref="A18:Q18"/>
    <mergeCell ref="A17:Q17"/>
    <mergeCell ref="A98:Q98"/>
    <mergeCell ref="A97:Q97"/>
    <mergeCell ref="A96:Q96"/>
    <mergeCell ref="A95:Q95"/>
    <mergeCell ref="A94:Q94"/>
    <mergeCell ref="A93:Q93"/>
    <mergeCell ref="A1:AI1"/>
    <mergeCell ref="A2:AI2"/>
    <mergeCell ref="A32:Q32"/>
    <mergeCell ref="A75:Q75"/>
    <mergeCell ref="A85:Q85"/>
    <mergeCell ref="A79:Q79"/>
    <mergeCell ref="A82:Q82"/>
    <mergeCell ref="A81:Q81"/>
    <mergeCell ref="A78:Q78"/>
    <mergeCell ref="A77:Q77"/>
    <mergeCell ref="A40:Q40"/>
    <mergeCell ref="A39:Q39"/>
    <mergeCell ref="A38:Q38"/>
    <mergeCell ref="A37:Q37"/>
    <mergeCell ref="A54:Q54"/>
    <mergeCell ref="A53:Q53"/>
    <mergeCell ref="A52:Q52"/>
    <mergeCell ref="A80:Q80"/>
    <mergeCell ref="A92:Q92"/>
    <mergeCell ref="A89:Q89"/>
    <mergeCell ref="A87:Q87"/>
    <mergeCell ref="A86:Q86"/>
    <mergeCell ref="A83:Q83"/>
    <mergeCell ref="A66:Q66"/>
    <mergeCell ref="A63:Q63"/>
    <mergeCell ref="A62:Q62"/>
    <mergeCell ref="A61:Q61"/>
    <mergeCell ref="A73:Q73"/>
    <mergeCell ref="A72:Q72"/>
    <mergeCell ref="A71:Q71"/>
    <mergeCell ref="A68:Q68"/>
    <mergeCell ref="A67:Q67"/>
    <mergeCell ref="A90:Q90"/>
    <mergeCell ref="A91:Q91"/>
    <mergeCell ref="A88:Q88"/>
    <mergeCell ref="A74:Q74"/>
    <mergeCell ref="A135:Q135"/>
    <mergeCell ref="A134:Q134"/>
    <mergeCell ref="A133:Q133"/>
    <mergeCell ref="A107:Q107"/>
    <mergeCell ref="A105:Q105"/>
    <mergeCell ref="A116:Q116"/>
    <mergeCell ref="A115:Q115"/>
    <mergeCell ref="A114:Q114"/>
    <mergeCell ref="A113:Q113"/>
    <mergeCell ref="A112:Q112"/>
    <mergeCell ref="A111:Q111"/>
    <mergeCell ref="A110:Q110"/>
    <mergeCell ref="A108:Q108"/>
    <mergeCell ref="A106:Q106"/>
    <mergeCell ref="A109:Q109"/>
    <mergeCell ref="A123:Q123"/>
    <mergeCell ref="A124:Q124"/>
    <mergeCell ref="A125:Q125"/>
    <mergeCell ref="A126:Q126"/>
    <mergeCell ref="A127:Q127"/>
    <mergeCell ref="A128:Q128"/>
    <mergeCell ref="A129:Q129"/>
    <mergeCell ref="A130:Q130"/>
    <mergeCell ref="A122:Q122"/>
    <mergeCell ref="A285:Q285"/>
    <mergeCell ref="A284:Q284"/>
    <mergeCell ref="A283:Q283"/>
    <mergeCell ref="A282:Q282"/>
    <mergeCell ref="A280:Q280"/>
    <mergeCell ref="A273:Q273"/>
    <mergeCell ref="A271:Q271"/>
    <mergeCell ref="A267:Q267"/>
    <mergeCell ref="A264:Q264"/>
    <mergeCell ref="A281:Q281"/>
    <mergeCell ref="A275:Q275"/>
    <mergeCell ref="A277:Q277"/>
    <mergeCell ref="A276:Q276"/>
    <mergeCell ref="A272:Q272"/>
    <mergeCell ref="A268:Q268"/>
    <mergeCell ref="A263:Q263"/>
    <mergeCell ref="A259:Q259"/>
    <mergeCell ref="A258:Q258"/>
    <mergeCell ref="A226:Q226"/>
    <mergeCell ref="A219:Q219"/>
    <mergeCell ref="BG271:BW273"/>
    <mergeCell ref="BG280:BW285"/>
    <mergeCell ref="BG226:BW226"/>
    <mergeCell ref="BG77:BW83"/>
    <mergeCell ref="BG139:BW142"/>
    <mergeCell ref="BG151:BW151"/>
    <mergeCell ref="BG275:BW277"/>
    <mergeCell ref="BG267:BW269"/>
    <mergeCell ref="BG144:BW149"/>
    <mergeCell ref="BG133:BW137"/>
    <mergeCell ref="BG105:BW131"/>
    <mergeCell ref="BG85:BW99"/>
    <mergeCell ref="BG168:BW175"/>
    <mergeCell ref="BG156:BW163"/>
    <mergeCell ref="BG244:BW248"/>
    <mergeCell ref="BG231:BW235"/>
    <mergeCell ref="BG219:BW224"/>
    <mergeCell ref="BG208:BW212"/>
    <mergeCell ref="A257:Q257"/>
    <mergeCell ref="A256:Q256"/>
    <mergeCell ref="A255:Q255"/>
    <mergeCell ref="A234:Q234"/>
    <mergeCell ref="A233:Q233"/>
    <mergeCell ref="A231:Q231"/>
    <mergeCell ref="A247:Q247"/>
    <mergeCell ref="A244:Q244"/>
    <mergeCell ref="A241:Q241"/>
    <mergeCell ref="A246:Q246"/>
    <mergeCell ref="A245:Q245"/>
    <mergeCell ref="A232:Q232"/>
    <mergeCell ref="CD8:CD9"/>
    <mergeCell ref="DS8:DS9"/>
    <mergeCell ref="FH8:FH9"/>
    <mergeCell ref="GW8:GW9"/>
    <mergeCell ref="IL8:IL9"/>
    <mergeCell ref="A203:Q203"/>
    <mergeCell ref="A204:Q204"/>
    <mergeCell ref="A205:Q205"/>
    <mergeCell ref="BG71:BW75"/>
    <mergeCell ref="A142:Q142"/>
    <mergeCell ref="A141:Q141"/>
    <mergeCell ref="A140:Q140"/>
    <mergeCell ref="A139:Q139"/>
    <mergeCell ref="A162:Q162"/>
    <mergeCell ref="A161:Q161"/>
    <mergeCell ref="A160:Q160"/>
    <mergeCell ref="A159:Q159"/>
    <mergeCell ref="A156:Q156"/>
    <mergeCell ref="A121:Q121"/>
    <mergeCell ref="A120:Q120"/>
    <mergeCell ref="A119:Q119"/>
    <mergeCell ref="A118:Q118"/>
    <mergeCell ref="A117:Q117"/>
    <mergeCell ref="A151:Q151"/>
    <mergeCell ref="A136:Q136"/>
    <mergeCell ref="A200:Q200"/>
    <mergeCell ref="A201:Q201"/>
    <mergeCell ref="A202:Q202"/>
    <mergeCell ref="A254:Q254"/>
    <mergeCell ref="A250:Q250"/>
    <mergeCell ref="A195:Q195"/>
    <mergeCell ref="A196:Q196"/>
    <mergeCell ref="A221:Q221"/>
    <mergeCell ref="A222:Q222"/>
    <mergeCell ref="A223:Q223"/>
    <mergeCell ref="A180:Q180"/>
    <mergeCell ref="A208:Q208"/>
    <mergeCell ref="A182:Q182"/>
    <mergeCell ref="A183:Q183"/>
    <mergeCell ref="A185:Q185"/>
    <mergeCell ref="A186:Q186"/>
    <mergeCell ref="A187:Q187"/>
    <mergeCell ref="A188:Q188"/>
    <mergeCell ref="A158:Q158"/>
    <mergeCell ref="A170:Q170"/>
    <mergeCell ref="A191:Q191"/>
    <mergeCell ref="A192:Q192"/>
    <mergeCell ref="A157:Q157"/>
    <mergeCell ref="G5:J5"/>
    <mergeCell ref="Y5:AB5"/>
    <mergeCell ref="G4:P4"/>
    <mergeCell ref="G3:P3"/>
    <mergeCell ref="M5:P5"/>
    <mergeCell ref="K5:L5"/>
    <mergeCell ref="Y3:AH3"/>
    <mergeCell ref="Y4:AH4"/>
    <mergeCell ref="AE5:AH5"/>
    <mergeCell ref="AC5:AD5"/>
  </mergeCells>
  <conditionalFormatting sqref="S13:BF19 S24:BF25 S29:BF33 S37:BF41 S45:BF48 S51:BF54 S58:BF63 S66:BF68 S71:BF75 S77:BF83 S156 S231:S234 S244:S247 S250 S280:S282 S133:S136 S209:S211 S105:S117 S284:S285 S139:BF142 S151:BF151 S241:BF241 S254:BF259 S85:BF87 S89:BF98 S125:BF129 S200:BF204">
    <cfRule type="cellIs" dxfId="313" priority="472" operator="equal">
      <formula>"N/A"</formula>
    </cfRule>
    <cfRule type="cellIs" dxfId="312" priority="473" operator="equal">
      <formula>"N"</formula>
    </cfRule>
    <cfRule type="cellIs" dxfId="311" priority="474" operator="equal">
      <formula>"Y"</formula>
    </cfRule>
  </conditionalFormatting>
  <conditionalFormatting sqref="R13:R19 R24:R25 R29:R33 R37:R41 R58:R63 R66:R68 R71:R75 R77:R83 R144:R148 R231:R234 R244:R247 R263:R264 R267:R268 R280:R282 R271:R273 R254:R259 R241 R226 R214:R217 R151 R139:R142 R51:R54 R45:R48 R133:R136 R208:R211 R284:R285 R85:R87 R89:R98 R105:R130 R180:R205">
    <cfRule type="colorScale" priority="451">
      <colorScale>
        <cfvo type="num" val="0"/>
        <cfvo type="percentile" val="50"/>
        <cfvo type="num" val="1"/>
        <color rgb="FFFFC7CE"/>
        <color rgb="FFFFEB9C"/>
        <color rgb="FFC6EFCE"/>
      </colorScale>
    </cfRule>
  </conditionalFormatting>
  <conditionalFormatting sqref="S263:S264 S267:S268 S277 S271:BF273">
    <cfRule type="cellIs" dxfId="310" priority="447" operator="equal">
      <formula>"N/A"</formula>
    </cfRule>
    <cfRule type="cellIs" dxfId="309" priority="448" operator="equal">
      <formula>"N"</formula>
    </cfRule>
    <cfRule type="cellIs" dxfId="308" priority="449" operator="equal">
      <formula>"Y"</formula>
    </cfRule>
  </conditionalFormatting>
  <conditionalFormatting sqref="S276">
    <cfRule type="cellIs" dxfId="307" priority="443" operator="equal">
      <formula>"N/A"</formula>
    </cfRule>
    <cfRule type="cellIs" dxfId="306" priority="444" operator="equal">
      <formula>"N"</formula>
    </cfRule>
    <cfRule type="cellIs" dxfId="305" priority="445" operator="equal">
      <formula>"Y"</formula>
    </cfRule>
  </conditionalFormatting>
  <conditionalFormatting sqref="S275">
    <cfRule type="cellIs" dxfId="304" priority="439" operator="equal">
      <formula>"N/A"</formula>
    </cfRule>
    <cfRule type="cellIs" dxfId="303" priority="440" operator="equal">
      <formula>"N"</formula>
    </cfRule>
    <cfRule type="cellIs" dxfId="302" priority="441" operator="equal">
      <formula>"Y"</formula>
    </cfRule>
  </conditionalFormatting>
  <conditionalFormatting sqref="S180 S208 S214:BF217 S226:BF226">
    <cfRule type="cellIs" dxfId="301" priority="432" operator="equal">
      <formula>"N/A"</formula>
    </cfRule>
    <cfRule type="cellIs" dxfId="300" priority="433" operator="equal">
      <formula>"N"</formula>
    </cfRule>
    <cfRule type="cellIs" dxfId="299" priority="434" operator="equal">
      <formula>"Y"</formula>
    </cfRule>
  </conditionalFormatting>
  <conditionalFormatting sqref="S168">
    <cfRule type="cellIs" dxfId="298" priority="425" operator="equal">
      <formula>"N/A"</formula>
    </cfRule>
    <cfRule type="cellIs" dxfId="297" priority="426" operator="equal">
      <formula>"N"</formula>
    </cfRule>
    <cfRule type="cellIs" dxfId="296" priority="427" operator="equal">
      <formula>"Y"</formula>
    </cfRule>
  </conditionalFormatting>
  <conditionalFormatting sqref="S46:BF48">
    <cfRule type="expression" dxfId="295" priority="391">
      <formula>S$45="N/A"</formula>
    </cfRule>
  </conditionalFormatting>
  <conditionalFormatting sqref="S52:BF54">
    <cfRule type="expression" dxfId="294" priority="389">
      <formula>S$51="N/A"</formula>
    </cfRule>
  </conditionalFormatting>
  <conditionalFormatting sqref="S86:BF87 S89:BF98">
    <cfRule type="expression" dxfId="293" priority="388">
      <formula>S$85="N/A"</formula>
    </cfRule>
  </conditionalFormatting>
  <conditionalFormatting sqref="S255:BF259">
    <cfRule type="expression" dxfId="292" priority="387">
      <formula>S$254="N/A"</formula>
    </cfRule>
  </conditionalFormatting>
  <conditionalFormatting sqref="S272:BF273">
    <cfRule type="expression" dxfId="291" priority="386">
      <formula>S$271="N/A"</formula>
    </cfRule>
  </conditionalFormatting>
  <conditionalFormatting sqref="S276">
    <cfRule type="expression" dxfId="290" priority="385">
      <formula>S$275="N/A"</formula>
    </cfRule>
  </conditionalFormatting>
  <conditionalFormatting sqref="S140:BF142">
    <cfRule type="expression" dxfId="289" priority="383">
      <formula>S$139="N/A"</formula>
    </cfRule>
  </conditionalFormatting>
  <conditionalFormatting sqref="S215:BF217">
    <cfRule type="expression" dxfId="288" priority="380">
      <formula>S$214="N/A"</formula>
    </cfRule>
  </conditionalFormatting>
  <conditionalFormatting sqref="S232:S234">
    <cfRule type="expression" dxfId="287" priority="379">
      <formula>S$231="N/A"</formula>
    </cfRule>
  </conditionalFormatting>
  <conditionalFormatting sqref="R156:R162">
    <cfRule type="colorScale" priority="372">
      <colorScale>
        <cfvo type="num" val="0"/>
        <cfvo type="num" val="0.5"/>
        <cfvo type="num" val="1"/>
        <color rgb="FFFFC7CE"/>
        <color rgb="FFFFEB9C"/>
        <color rgb="FFC6EFCE"/>
      </colorScale>
    </cfRule>
  </conditionalFormatting>
  <conditionalFormatting sqref="R168:R174">
    <cfRule type="colorScale" priority="371">
      <colorScale>
        <cfvo type="num" val="0"/>
        <cfvo type="num" val="0.5"/>
        <cfvo type="num" val="1"/>
        <color rgb="FFFFC7CE"/>
        <color rgb="FFFFEB9C"/>
        <color rgb="FFC6EFCE"/>
      </colorScale>
    </cfRule>
  </conditionalFormatting>
  <conditionalFormatting sqref="R219:R223">
    <cfRule type="colorScale" priority="367">
      <colorScale>
        <cfvo type="num" val="0"/>
        <cfvo type="num" val="0.5"/>
        <cfvo type="num" val="1"/>
        <color rgb="FFFFC7CE"/>
        <color rgb="FFFFEB9C"/>
        <color rgb="FFC6EFCE"/>
      </colorScale>
    </cfRule>
  </conditionalFormatting>
  <conditionalFormatting sqref="R250">
    <cfRule type="colorScale" priority="364">
      <colorScale>
        <cfvo type="num" val="0"/>
        <cfvo type="num" val="0.5"/>
        <cfvo type="num" val="1"/>
        <color rgb="FFFFC7CE"/>
        <color rgb="FFFFEB9C"/>
        <color rgb="FFC6EFCE"/>
      </colorScale>
    </cfRule>
  </conditionalFormatting>
  <conditionalFormatting sqref="R275:R277">
    <cfRule type="colorScale" priority="361">
      <colorScale>
        <cfvo type="num" val="0"/>
        <cfvo type="num" val="0.5"/>
        <cfvo type="num" val="1"/>
        <color rgb="FFFFC7CE"/>
        <color rgb="FFFFEB9C"/>
        <color rgb="FFC6EFCE"/>
      </colorScale>
    </cfRule>
  </conditionalFormatting>
  <conditionalFormatting sqref="S133:S136 S105:S120 S125:BF129">
    <cfRule type="expression" dxfId="286" priority="274">
      <formula>S$102="N"</formula>
    </cfRule>
  </conditionalFormatting>
  <conditionalFormatting sqref="S139:BF139">
    <cfRule type="expression" dxfId="285" priority="353">
      <formula>S$102="N"</formula>
    </cfRule>
  </conditionalFormatting>
  <conditionalFormatting sqref="S140:BF140">
    <cfRule type="expression" dxfId="284" priority="352">
      <formula>S$102="N"</formula>
    </cfRule>
  </conditionalFormatting>
  <conditionalFormatting sqref="S141:BF141">
    <cfRule type="expression" dxfId="283" priority="351">
      <formula>S$102="N"</formula>
    </cfRule>
  </conditionalFormatting>
  <conditionalFormatting sqref="S142:BF142">
    <cfRule type="expression" dxfId="282" priority="350">
      <formula>S$102="N"</formula>
    </cfRule>
  </conditionalFormatting>
  <conditionalFormatting sqref="S209:S211 S200:BF204">
    <cfRule type="expression" dxfId="281" priority="349">
      <formula>S$177="N"</formula>
    </cfRule>
  </conditionalFormatting>
  <conditionalFormatting sqref="S214:BF214">
    <cfRule type="expression" dxfId="280" priority="344">
      <formula>S$177="N"</formula>
    </cfRule>
  </conditionalFormatting>
  <conditionalFormatting sqref="S215:BF215">
    <cfRule type="expression" dxfId="279" priority="343">
      <formula>S$177="N"</formula>
    </cfRule>
  </conditionalFormatting>
  <conditionalFormatting sqref="S216:BF216">
    <cfRule type="expression" dxfId="278" priority="342">
      <formula>S$177="N"</formula>
    </cfRule>
  </conditionalFormatting>
  <conditionalFormatting sqref="S217:BF217">
    <cfRule type="expression" dxfId="277" priority="341">
      <formula>S$177="N"</formula>
    </cfRule>
  </conditionalFormatting>
  <conditionalFormatting sqref="S231">
    <cfRule type="expression" dxfId="276" priority="340">
      <formula>S$228="N"</formula>
    </cfRule>
  </conditionalFormatting>
  <conditionalFormatting sqref="S232">
    <cfRule type="expression" dxfId="275" priority="339">
      <formula>S$228="N"</formula>
    </cfRule>
  </conditionalFormatting>
  <conditionalFormatting sqref="S233">
    <cfRule type="expression" dxfId="274" priority="338">
      <formula>S$228="N"</formula>
    </cfRule>
  </conditionalFormatting>
  <conditionalFormatting sqref="S234">
    <cfRule type="expression" dxfId="273" priority="337">
      <formula>S$228="N"</formula>
    </cfRule>
  </conditionalFormatting>
  <conditionalFormatting sqref="S123 S118:S120">
    <cfRule type="cellIs" dxfId="272" priority="335" operator="equal">
      <formula>"N/A"</formula>
    </cfRule>
    <cfRule type="cellIs" dxfId="271" priority="336" operator="equal">
      <formula>"N"</formula>
    </cfRule>
    <cfRule type="cellIs" dxfId="270" priority="360" operator="equal">
      <formula>"Y"</formula>
    </cfRule>
  </conditionalFormatting>
  <conditionalFormatting sqref="S123">
    <cfRule type="expression" dxfId="269" priority="333">
      <formula>S$102="N"</formula>
    </cfRule>
  </conditionalFormatting>
  <conditionalFormatting sqref="S144:S148">
    <cfRule type="cellIs" dxfId="268" priority="329" operator="equal">
      <formula>"N/A"</formula>
    </cfRule>
    <cfRule type="cellIs" dxfId="267" priority="330" operator="equal">
      <formula>"N"</formula>
    </cfRule>
    <cfRule type="cellIs" dxfId="266" priority="331" operator="equal">
      <formula>"Y"</formula>
    </cfRule>
  </conditionalFormatting>
  <conditionalFormatting sqref="S144:S148">
    <cfRule type="expression" dxfId="265" priority="328">
      <formula>S$102="N"</formula>
    </cfRule>
  </conditionalFormatting>
  <conditionalFormatting sqref="S151:BF151">
    <cfRule type="expression" dxfId="264" priority="327">
      <formula>S$102="N"</formula>
    </cfRule>
  </conditionalFormatting>
  <conditionalFormatting sqref="S156">
    <cfRule type="expression" dxfId="263" priority="326">
      <formula>S$153="N"</formula>
    </cfRule>
  </conditionalFormatting>
  <conditionalFormatting sqref="S168">
    <cfRule type="expression" dxfId="262" priority="325">
      <formula>S$165="N"</formula>
    </cfRule>
  </conditionalFormatting>
  <conditionalFormatting sqref="S180">
    <cfRule type="expression" dxfId="261" priority="324">
      <formula>S$177="N"</formula>
    </cfRule>
  </conditionalFormatting>
  <conditionalFormatting sqref="S241:BF241">
    <cfRule type="expression" dxfId="260" priority="323">
      <formula>S$237="N"</formula>
    </cfRule>
  </conditionalFormatting>
  <conditionalFormatting sqref="S157:S162">
    <cfRule type="cellIs" dxfId="259" priority="320" operator="equal">
      <formula>"N/A"</formula>
    </cfRule>
    <cfRule type="cellIs" dxfId="258" priority="321" operator="equal">
      <formula>"N"</formula>
    </cfRule>
    <cfRule type="cellIs" dxfId="257" priority="322" operator="equal">
      <formula>"Y"</formula>
    </cfRule>
  </conditionalFormatting>
  <conditionalFormatting sqref="S157:S162">
    <cfRule type="expression" dxfId="256" priority="319">
      <formula>S$153="N"</formula>
    </cfRule>
  </conditionalFormatting>
  <conditionalFormatting sqref="S169:S174">
    <cfRule type="cellIs" dxfId="255" priority="312" operator="equal">
      <formula>"N/A"</formula>
    </cfRule>
    <cfRule type="cellIs" dxfId="254" priority="313" operator="equal">
      <formula>"N"</formula>
    </cfRule>
    <cfRule type="cellIs" dxfId="253" priority="314" operator="equal">
      <formula>"Y"</formula>
    </cfRule>
  </conditionalFormatting>
  <conditionalFormatting sqref="S169:S174">
    <cfRule type="expression" dxfId="252" priority="311">
      <formula>S$165="N"</formula>
    </cfRule>
  </conditionalFormatting>
  <conditionalFormatting sqref="S208">
    <cfRule type="expression" dxfId="251" priority="306">
      <formula>S$177="N"</formula>
    </cfRule>
  </conditionalFormatting>
  <conditionalFormatting sqref="S219:S223">
    <cfRule type="cellIs" dxfId="250" priority="299" operator="equal">
      <formula>"N/A"</formula>
    </cfRule>
    <cfRule type="cellIs" dxfId="249" priority="300" operator="equal">
      <formula>"N"</formula>
    </cfRule>
    <cfRule type="cellIs" dxfId="248" priority="301" operator="equal">
      <formula>"Y"</formula>
    </cfRule>
  </conditionalFormatting>
  <conditionalFormatting sqref="S219:S223">
    <cfRule type="expression" dxfId="247" priority="298">
      <formula>S$177="N"</formula>
    </cfRule>
  </conditionalFormatting>
  <conditionalFormatting sqref="S226:BF226">
    <cfRule type="expression" dxfId="246" priority="297">
      <formula>S$177="N"</formula>
    </cfRule>
  </conditionalFormatting>
  <conditionalFormatting sqref="S244:S247">
    <cfRule type="expression" dxfId="245" priority="296">
      <formula>S$237="N"</formula>
    </cfRule>
  </conditionalFormatting>
  <conditionalFormatting sqref="S250">
    <cfRule type="expression" dxfId="244" priority="295">
      <formula>S$237="N"</formula>
    </cfRule>
  </conditionalFormatting>
  <conditionalFormatting sqref="S121:S122">
    <cfRule type="cellIs" dxfId="243" priority="292" operator="equal">
      <formula>"N/A"</formula>
    </cfRule>
    <cfRule type="cellIs" dxfId="242" priority="293" operator="equal">
      <formula>"N"</formula>
    </cfRule>
    <cfRule type="cellIs" dxfId="241" priority="294" operator="equal">
      <formula>"Y"</formula>
    </cfRule>
  </conditionalFormatting>
  <conditionalFormatting sqref="S121:S122">
    <cfRule type="expression" dxfId="240" priority="291">
      <formula>S$102="N"</formula>
    </cfRule>
  </conditionalFormatting>
  <conditionalFormatting sqref="S124">
    <cfRule type="cellIs" dxfId="239" priority="280" operator="equal">
      <formula>"N/A"</formula>
    </cfRule>
    <cfRule type="cellIs" dxfId="238" priority="281" operator="equal">
      <formula>"N"</formula>
    </cfRule>
    <cfRule type="cellIs" dxfId="237" priority="282" operator="equal">
      <formula>"Y"</formula>
    </cfRule>
  </conditionalFormatting>
  <conditionalFormatting sqref="S124">
    <cfRule type="expression" dxfId="236" priority="279">
      <formula>S$102="N"</formula>
    </cfRule>
  </conditionalFormatting>
  <conditionalFormatting sqref="S130">
    <cfRule type="cellIs" dxfId="235" priority="276" operator="equal">
      <formula>"N/A"</formula>
    </cfRule>
    <cfRule type="cellIs" dxfId="234" priority="277" operator="equal">
      <formula>"N"</formula>
    </cfRule>
    <cfRule type="cellIs" dxfId="233" priority="278" operator="equal">
      <formula>"Y"</formula>
    </cfRule>
  </conditionalFormatting>
  <conditionalFormatting sqref="S130">
    <cfRule type="expression" dxfId="232" priority="275">
      <formula>S$102="N"</formula>
    </cfRule>
  </conditionalFormatting>
  <conditionalFormatting sqref="S120">
    <cfRule type="expression" dxfId="231" priority="334">
      <formula>S$119="N/A"</formula>
    </cfRule>
  </conditionalFormatting>
  <conditionalFormatting sqref="S193:S194">
    <cfRule type="cellIs" dxfId="230" priority="271" operator="equal">
      <formula>"N/A"</formula>
    </cfRule>
    <cfRule type="cellIs" dxfId="229" priority="272" operator="equal">
      <formula>"N"</formula>
    </cfRule>
    <cfRule type="cellIs" dxfId="228" priority="273" operator="equal">
      <formula>"Y"</formula>
    </cfRule>
  </conditionalFormatting>
  <conditionalFormatting sqref="S193:S194">
    <cfRule type="expression" dxfId="227" priority="270">
      <formula>S$177="N"</formula>
    </cfRule>
  </conditionalFormatting>
  <conditionalFormatting sqref="S198:S199">
    <cfRule type="cellIs" dxfId="226" priority="267" operator="equal">
      <formula>"N/A"</formula>
    </cfRule>
    <cfRule type="cellIs" dxfId="225" priority="268" operator="equal">
      <formula>"N"</formula>
    </cfRule>
    <cfRule type="cellIs" dxfId="224" priority="269" operator="equal">
      <formula>"Y"</formula>
    </cfRule>
  </conditionalFormatting>
  <conditionalFormatting sqref="S198:S199">
    <cfRule type="expression" dxfId="223" priority="266">
      <formula>S$177="N"</formula>
    </cfRule>
  </conditionalFormatting>
  <conditionalFormatting sqref="S205">
    <cfRule type="cellIs" dxfId="222" priority="263" operator="equal">
      <formula>"N/A"</formula>
    </cfRule>
    <cfRule type="cellIs" dxfId="221" priority="264" operator="equal">
      <formula>"N"</formula>
    </cfRule>
    <cfRule type="cellIs" dxfId="220" priority="265" operator="equal">
      <formula>"Y"</formula>
    </cfRule>
  </conditionalFormatting>
  <conditionalFormatting sqref="S205">
    <cfRule type="expression" dxfId="219" priority="262">
      <formula>S$177="N"</formula>
    </cfRule>
  </conditionalFormatting>
  <conditionalFormatting sqref="S181:S192">
    <cfRule type="cellIs" dxfId="218" priority="259" operator="equal">
      <formula>"N/A"</formula>
    </cfRule>
    <cfRule type="cellIs" dxfId="217" priority="260" operator="equal">
      <formula>"N"</formula>
    </cfRule>
    <cfRule type="cellIs" dxfId="216" priority="261" operator="equal">
      <formula>"Y"</formula>
    </cfRule>
  </conditionalFormatting>
  <conditionalFormatting sqref="S181:S192">
    <cfRule type="expression" dxfId="215" priority="258">
      <formula>S$177="N"</formula>
    </cfRule>
  </conditionalFormatting>
  <conditionalFormatting sqref="S196:S197">
    <cfRule type="cellIs" dxfId="214" priority="255" operator="equal">
      <formula>"N/A"</formula>
    </cfRule>
    <cfRule type="cellIs" dxfId="213" priority="256" operator="equal">
      <formula>"N"</formula>
    </cfRule>
    <cfRule type="cellIs" dxfId="212" priority="257" operator="equal">
      <formula>"Y"</formula>
    </cfRule>
  </conditionalFormatting>
  <conditionalFormatting sqref="S196:S197">
    <cfRule type="expression" dxfId="211" priority="254">
      <formula>S$177="N"</formula>
    </cfRule>
  </conditionalFormatting>
  <conditionalFormatting sqref="S195">
    <cfRule type="cellIs" dxfId="210" priority="243" operator="equal">
      <formula>"N/A"</formula>
    </cfRule>
    <cfRule type="cellIs" dxfId="209" priority="244" operator="equal">
      <formula>"N"</formula>
    </cfRule>
    <cfRule type="cellIs" dxfId="208" priority="245" operator="equal">
      <formula>"Y"</formula>
    </cfRule>
  </conditionalFormatting>
  <conditionalFormatting sqref="S195">
    <cfRule type="expression" dxfId="207" priority="242">
      <formula>S$177="N"</formula>
    </cfRule>
  </conditionalFormatting>
  <conditionalFormatting sqref="S195">
    <cfRule type="expression" dxfId="206" priority="241">
      <formula>S$194="N/A"</formula>
    </cfRule>
  </conditionalFormatting>
  <conditionalFormatting sqref="S131">
    <cfRule type="cellIs" dxfId="205" priority="238" operator="equal">
      <formula>"No"</formula>
    </cfRule>
    <cfRule type="cellIs" dxfId="204" priority="239" operator="equal">
      <formula>"Yes"</formula>
    </cfRule>
  </conditionalFormatting>
  <conditionalFormatting sqref="S206">
    <cfRule type="cellIs" dxfId="203" priority="235" operator="equal">
      <formula>"No"</formula>
    </cfRule>
    <cfRule type="cellIs" dxfId="202" priority="236" operator="equal">
      <formula>"Yes"</formula>
    </cfRule>
  </conditionalFormatting>
  <conditionalFormatting sqref="S20:BF20">
    <cfRule type="cellIs" dxfId="201" priority="232" operator="equal">
      <formula>"No"</formula>
    </cfRule>
    <cfRule type="cellIs" dxfId="200" priority="233" operator="equal">
      <formula>"Yes"</formula>
    </cfRule>
  </conditionalFormatting>
  <conditionalFormatting sqref="S26:BF26">
    <cfRule type="cellIs" dxfId="199" priority="229" operator="equal">
      <formula>"No"</formula>
    </cfRule>
    <cfRule type="cellIs" dxfId="198" priority="230" operator="equal">
      <formula>"Yes"</formula>
    </cfRule>
  </conditionalFormatting>
  <conditionalFormatting sqref="S34:BF34">
    <cfRule type="cellIs" dxfId="197" priority="226" operator="equal">
      <formula>"No"</formula>
    </cfRule>
    <cfRule type="cellIs" dxfId="196" priority="227" operator="equal">
      <formula>"Yes"</formula>
    </cfRule>
  </conditionalFormatting>
  <conditionalFormatting sqref="S42:BF42">
    <cfRule type="cellIs" dxfId="195" priority="223" operator="equal">
      <formula>"No"</formula>
    </cfRule>
    <cfRule type="cellIs" dxfId="194" priority="224" operator="equal">
      <formula>"Yes"</formula>
    </cfRule>
  </conditionalFormatting>
  <conditionalFormatting sqref="S49:BF49">
    <cfRule type="cellIs" dxfId="193" priority="220" operator="equal">
      <formula>"No"</formula>
    </cfRule>
    <cfRule type="cellIs" dxfId="192" priority="221" operator="equal">
      <formula>"Yes"</formula>
    </cfRule>
  </conditionalFormatting>
  <conditionalFormatting sqref="S55:BF55">
    <cfRule type="cellIs" dxfId="191" priority="217" operator="equal">
      <formula>"No"</formula>
    </cfRule>
    <cfRule type="cellIs" dxfId="190" priority="218" operator="equal">
      <formula>"Yes"</formula>
    </cfRule>
  </conditionalFormatting>
  <conditionalFormatting sqref="S64:BF64">
    <cfRule type="cellIs" dxfId="189" priority="214" operator="equal">
      <formula>"No"</formula>
    </cfRule>
    <cfRule type="cellIs" dxfId="188" priority="215" operator="equal">
      <formula>"Yes"</formula>
    </cfRule>
  </conditionalFormatting>
  <conditionalFormatting sqref="S69:BF69">
    <cfRule type="cellIs" dxfId="187" priority="211" operator="equal">
      <formula>"No"</formula>
    </cfRule>
    <cfRule type="cellIs" dxfId="186" priority="212" operator="equal">
      <formula>"Yes"</formula>
    </cfRule>
  </conditionalFormatting>
  <conditionalFormatting sqref="S99:BF99">
    <cfRule type="cellIs" dxfId="185" priority="208" operator="equal">
      <formula>"No"</formula>
    </cfRule>
    <cfRule type="cellIs" dxfId="184" priority="209" operator="equal">
      <formula>"Yes"</formula>
    </cfRule>
  </conditionalFormatting>
  <conditionalFormatting sqref="S137">
    <cfRule type="cellIs" dxfId="183" priority="205" operator="equal">
      <formula>"No"</formula>
    </cfRule>
    <cfRule type="cellIs" dxfId="182" priority="206" operator="equal">
      <formula>"Yes"</formula>
    </cfRule>
  </conditionalFormatting>
  <conditionalFormatting sqref="S149">
    <cfRule type="cellIs" dxfId="181" priority="202" operator="equal">
      <formula>"No"</formula>
    </cfRule>
    <cfRule type="cellIs" dxfId="180" priority="203" operator="equal">
      <formula>"Yes"</formula>
    </cfRule>
  </conditionalFormatting>
  <conditionalFormatting sqref="S163">
    <cfRule type="cellIs" dxfId="179" priority="199" operator="equal">
      <formula>"No"</formula>
    </cfRule>
    <cfRule type="cellIs" dxfId="178" priority="200" operator="equal">
      <formula>"Yes"</formula>
    </cfRule>
  </conditionalFormatting>
  <conditionalFormatting sqref="S175">
    <cfRule type="cellIs" dxfId="177" priority="196" operator="equal">
      <formula>"No"</formula>
    </cfRule>
    <cfRule type="cellIs" dxfId="176" priority="197" operator="equal">
      <formula>"Yes"</formula>
    </cfRule>
  </conditionalFormatting>
  <conditionalFormatting sqref="S212">
    <cfRule type="cellIs" dxfId="175" priority="193" operator="equal">
      <formula>"No"</formula>
    </cfRule>
    <cfRule type="cellIs" dxfId="174" priority="194" operator="equal">
      <formula>"Yes"</formula>
    </cfRule>
  </conditionalFormatting>
  <conditionalFormatting sqref="S224">
    <cfRule type="cellIs" dxfId="173" priority="190" operator="equal">
      <formula>"No"</formula>
    </cfRule>
    <cfRule type="cellIs" dxfId="172" priority="191" operator="equal">
      <formula>"Yes"</formula>
    </cfRule>
  </conditionalFormatting>
  <conditionalFormatting sqref="S235">
    <cfRule type="cellIs" dxfId="171" priority="187" operator="equal">
      <formula>"No"</formula>
    </cfRule>
    <cfRule type="cellIs" dxfId="170" priority="188" operator="equal">
      <formula>"Yes"</formula>
    </cfRule>
  </conditionalFormatting>
  <conditionalFormatting sqref="S248">
    <cfRule type="cellIs" dxfId="169" priority="184" operator="equal">
      <formula>"No"</formula>
    </cfRule>
    <cfRule type="cellIs" dxfId="168" priority="185" operator="equal">
      <formula>"Yes"</formula>
    </cfRule>
  </conditionalFormatting>
  <conditionalFormatting sqref="S251">
    <cfRule type="cellIs" dxfId="167" priority="181" operator="equal">
      <formula>"No"</formula>
    </cfRule>
    <cfRule type="cellIs" dxfId="166" priority="182" operator="equal">
      <formula>"Yes"</formula>
    </cfRule>
  </conditionalFormatting>
  <conditionalFormatting sqref="S260:BF260">
    <cfRule type="cellIs" dxfId="165" priority="178" operator="equal">
      <formula>"No"</formula>
    </cfRule>
    <cfRule type="cellIs" dxfId="164" priority="179" operator="equal">
      <formula>"Yes"</formula>
    </cfRule>
  </conditionalFormatting>
  <conditionalFormatting sqref="S265">
    <cfRule type="cellIs" dxfId="163" priority="175" operator="equal">
      <formula>"No"</formula>
    </cfRule>
    <cfRule type="cellIs" dxfId="162" priority="176" operator="equal">
      <formula>"Yes"</formula>
    </cfRule>
  </conditionalFormatting>
  <conditionalFormatting sqref="S269">
    <cfRule type="cellIs" dxfId="161" priority="172" operator="equal">
      <formula>"No"</formula>
    </cfRule>
    <cfRule type="cellIs" dxfId="160" priority="173" operator="equal">
      <formula>"Yes"</formula>
    </cfRule>
  </conditionalFormatting>
  <conditionalFormatting sqref="T105:BF117">
    <cfRule type="cellIs" dxfId="159" priority="168" operator="equal">
      <formula>"N/A"</formula>
    </cfRule>
    <cfRule type="cellIs" dxfId="158" priority="169" operator="equal">
      <formula>"N"</formula>
    </cfRule>
    <cfRule type="cellIs" dxfId="157" priority="170" operator="equal">
      <formula>"Y"</formula>
    </cfRule>
  </conditionalFormatting>
  <conditionalFormatting sqref="T105:BF120">
    <cfRule type="expression" dxfId="156" priority="146">
      <formula>T$102="N"</formula>
    </cfRule>
  </conditionalFormatting>
  <conditionalFormatting sqref="T123:BF123 T118:BF120">
    <cfRule type="cellIs" dxfId="155" priority="165" operator="equal">
      <formula>"N/A"</formula>
    </cfRule>
    <cfRule type="cellIs" dxfId="154" priority="166" operator="equal">
      <formula>"N"</formula>
    </cfRule>
    <cfRule type="cellIs" dxfId="153" priority="167" operator="equal">
      <formula>"Y"</formula>
    </cfRule>
  </conditionalFormatting>
  <conditionalFormatting sqref="T123:BF123">
    <cfRule type="expression" dxfId="152" priority="163">
      <formula>T$102="N"</formula>
    </cfRule>
  </conditionalFormatting>
  <conditionalFormatting sqref="T121:BF122">
    <cfRule type="cellIs" dxfId="151" priority="160" operator="equal">
      <formula>"N/A"</formula>
    </cfRule>
    <cfRule type="cellIs" dxfId="150" priority="161" operator="equal">
      <formula>"N"</formula>
    </cfRule>
    <cfRule type="cellIs" dxfId="149" priority="162" operator="equal">
      <formula>"Y"</formula>
    </cfRule>
  </conditionalFormatting>
  <conditionalFormatting sqref="T121:BF122">
    <cfRule type="expression" dxfId="148" priority="159">
      <formula>T$102="N"</formula>
    </cfRule>
  </conditionalFormatting>
  <conditionalFormatting sqref="T124:BF124">
    <cfRule type="cellIs" dxfId="147" priority="152" operator="equal">
      <formula>"N/A"</formula>
    </cfRule>
    <cfRule type="cellIs" dxfId="146" priority="153" operator="equal">
      <formula>"N"</formula>
    </cfRule>
    <cfRule type="cellIs" dxfId="145" priority="154" operator="equal">
      <formula>"Y"</formula>
    </cfRule>
  </conditionalFormatting>
  <conditionalFormatting sqref="T124:BF124">
    <cfRule type="expression" dxfId="144" priority="151">
      <formula>T$102="N"</formula>
    </cfRule>
  </conditionalFormatting>
  <conditionalFormatting sqref="T130:BF130">
    <cfRule type="cellIs" dxfId="143" priority="148" operator="equal">
      <formula>"N/A"</formula>
    </cfRule>
    <cfRule type="cellIs" dxfId="142" priority="149" operator="equal">
      <formula>"N"</formula>
    </cfRule>
    <cfRule type="cellIs" dxfId="141" priority="150" operator="equal">
      <formula>"Y"</formula>
    </cfRule>
  </conditionalFormatting>
  <conditionalFormatting sqref="T130:BF130">
    <cfRule type="expression" dxfId="140" priority="147">
      <formula>T$102="N"</formula>
    </cfRule>
  </conditionalFormatting>
  <conditionalFormatting sqref="T120:BF120">
    <cfRule type="expression" dxfId="139" priority="164">
      <formula>T$119="N/A"</formula>
    </cfRule>
  </conditionalFormatting>
  <conditionalFormatting sqref="T131:BF131">
    <cfRule type="cellIs" dxfId="138" priority="144" operator="equal">
      <formula>"No"</formula>
    </cfRule>
    <cfRule type="cellIs" dxfId="137" priority="145" operator="equal">
      <formula>"Yes"</formula>
    </cfRule>
  </conditionalFormatting>
  <conditionalFormatting sqref="T133:BF136">
    <cfRule type="cellIs" dxfId="136" priority="141" operator="equal">
      <formula>"N/A"</formula>
    </cfRule>
    <cfRule type="cellIs" dxfId="135" priority="142" operator="equal">
      <formula>"N"</formula>
    </cfRule>
    <cfRule type="cellIs" dxfId="134" priority="143" operator="equal">
      <formula>"Y"</formula>
    </cfRule>
  </conditionalFormatting>
  <conditionalFormatting sqref="T133:BF136">
    <cfRule type="expression" dxfId="133" priority="136">
      <formula>T$102="N"</formula>
    </cfRule>
  </conditionalFormatting>
  <conditionalFormatting sqref="T137:BF137">
    <cfRule type="cellIs" dxfId="132" priority="134" operator="equal">
      <formula>"No"</formula>
    </cfRule>
    <cfRule type="cellIs" dxfId="131" priority="135" operator="equal">
      <formula>"Yes"</formula>
    </cfRule>
  </conditionalFormatting>
  <conditionalFormatting sqref="T144:BF148">
    <cfRule type="cellIs" dxfId="130" priority="131" operator="equal">
      <formula>"N/A"</formula>
    </cfRule>
    <cfRule type="cellIs" dxfId="129" priority="132" operator="equal">
      <formula>"N"</formula>
    </cfRule>
    <cfRule type="cellIs" dxfId="128" priority="133" operator="equal">
      <formula>"Y"</formula>
    </cfRule>
  </conditionalFormatting>
  <conditionalFormatting sqref="T144:BF148">
    <cfRule type="expression" dxfId="127" priority="130">
      <formula>T$102="N"</formula>
    </cfRule>
  </conditionalFormatting>
  <conditionalFormatting sqref="T149:BF149">
    <cfRule type="cellIs" dxfId="126" priority="128" operator="equal">
      <formula>"No"</formula>
    </cfRule>
    <cfRule type="cellIs" dxfId="125" priority="129" operator="equal">
      <formula>"Yes"</formula>
    </cfRule>
  </conditionalFormatting>
  <conditionalFormatting sqref="T156:BF156">
    <cfRule type="cellIs" dxfId="124" priority="125" operator="equal">
      <formula>"N/A"</formula>
    </cfRule>
    <cfRule type="cellIs" dxfId="123" priority="126" operator="equal">
      <formula>"N"</formula>
    </cfRule>
    <cfRule type="cellIs" dxfId="122" priority="127" operator="equal">
      <formula>"Y"</formula>
    </cfRule>
  </conditionalFormatting>
  <conditionalFormatting sqref="T156:BF156">
    <cfRule type="expression" dxfId="121" priority="124">
      <formula>T$153="N"</formula>
    </cfRule>
  </conditionalFormatting>
  <conditionalFormatting sqref="T157:BF162">
    <cfRule type="cellIs" dxfId="120" priority="121" operator="equal">
      <formula>"N/A"</formula>
    </cfRule>
    <cfRule type="cellIs" dxfId="119" priority="122" operator="equal">
      <formula>"N"</formula>
    </cfRule>
    <cfRule type="cellIs" dxfId="118" priority="123" operator="equal">
      <formula>"Y"</formula>
    </cfRule>
  </conditionalFormatting>
  <conditionalFormatting sqref="T157:BF162">
    <cfRule type="expression" dxfId="117" priority="120">
      <formula>T$153="N"</formula>
    </cfRule>
  </conditionalFormatting>
  <conditionalFormatting sqref="T163:BF163">
    <cfRule type="cellIs" dxfId="116" priority="118" operator="equal">
      <formula>"No"</formula>
    </cfRule>
    <cfRule type="cellIs" dxfId="115" priority="119" operator="equal">
      <formula>"Yes"</formula>
    </cfRule>
  </conditionalFormatting>
  <conditionalFormatting sqref="T168:BF168">
    <cfRule type="cellIs" dxfId="114" priority="115" operator="equal">
      <formula>"N/A"</formula>
    </cfRule>
    <cfRule type="cellIs" dxfId="113" priority="116" operator="equal">
      <formula>"N"</formula>
    </cfRule>
    <cfRule type="cellIs" dxfId="112" priority="117" operator="equal">
      <formula>"Y"</formula>
    </cfRule>
  </conditionalFormatting>
  <conditionalFormatting sqref="T168:BF168">
    <cfRule type="expression" dxfId="111" priority="114">
      <formula>T$165="N"</formula>
    </cfRule>
  </conditionalFormatting>
  <conditionalFormatting sqref="T169:BF174">
    <cfRule type="cellIs" dxfId="110" priority="111" operator="equal">
      <formula>"N/A"</formula>
    </cfRule>
    <cfRule type="cellIs" dxfId="109" priority="112" operator="equal">
      <formula>"N"</formula>
    </cfRule>
    <cfRule type="cellIs" dxfId="108" priority="113" operator="equal">
      <formula>"Y"</formula>
    </cfRule>
  </conditionalFormatting>
  <conditionalFormatting sqref="T169:BF174">
    <cfRule type="expression" dxfId="107" priority="110">
      <formula>T$165="N"</formula>
    </cfRule>
  </conditionalFormatting>
  <conditionalFormatting sqref="T175:BF175">
    <cfRule type="cellIs" dxfId="106" priority="108" operator="equal">
      <formula>"No"</formula>
    </cfRule>
    <cfRule type="cellIs" dxfId="105" priority="109" operator="equal">
      <formula>"Yes"</formula>
    </cfRule>
  </conditionalFormatting>
  <conditionalFormatting sqref="T180:BF180">
    <cfRule type="cellIs" dxfId="104" priority="105" operator="equal">
      <formula>"N/A"</formula>
    </cfRule>
    <cfRule type="cellIs" dxfId="103" priority="106" operator="equal">
      <formula>"N"</formula>
    </cfRule>
    <cfRule type="cellIs" dxfId="102" priority="107" operator="equal">
      <formula>"Y"</formula>
    </cfRule>
  </conditionalFormatting>
  <conditionalFormatting sqref="T180:BF180">
    <cfRule type="expression" dxfId="101" priority="104">
      <formula>T$177="N"</formula>
    </cfRule>
  </conditionalFormatting>
  <conditionalFormatting sqref="T193:BF194">
    <cfRule type="cellIs" dxfId="100" priority="101" operator="equal">
      <formula>"N/A"</formula>
    </cfRule>
    <cfRule type="cellIs" dxfId="99" priority="102" operator="equal">
      <formula>"N"</formula>
    </cfRule>
    <cfRule type="cellIs" dxfId="98" priority="103" operator="equal">
      <formula>"Y"</formula>
    </cfRule>
  </conditionalFormatting>
  <conditionalFormatting sqref="T193:BF194">
    <cfRule type="expression" dxfId="97" priority="100">
      <formula>T$177="N"</formula>
    </cfRule>
  </conditionalFormatting>
  <conditionalFormatting sqref="T198:BF199">
    <cfRule type="cellIs" dxfId="96" priority="97" operator="equal">
      <formula>"N/A"</formula>
    </cfRule>
    <cfRule type="cellIs" dxfId="95" priority="98" operator="equal">
      <formula>"N"</formula>
    </cfRule>
    <cfRule type="cellIs" dxfId="94" priority="99" operator="equal">
      <formula>"Y"</formula>
    </cfRule>
  </conditionalFormatting>
  <conditionalFormatting sqref="T198:BF199">
    <cfRule type="expression" dxfId="93" priority="96">
      <formula>T$177="N"</formula>
    </cfRule>
  </conditionalFormatting>
  <conditionalFormatting sqref="T205:BF205">
    <cfRule type="cellIs" dxfId="92" priority="93" operator="equal">
      <formula>"N/A"</formula>
    </cfRule>
    <cfRule type="cellIs" dxfId="91" priority="94" operator="equal">
      <formula>"N"</formula>
    </cfRule>
    <cfRule type="cellIs" dxfId="90" priority="95" operator="equal">
      <formula>"Y"</formula>
    </cfRule>
  </conditionalFormatting>
  <conditionalFormatting sqref="T205:BF205">
    <cfRule type="expression" dxfId="89" priority="92">
      <formula>T$177="N"</formula>
    </cfRule>
  </conditionalFormatting>
  <conditionalFormatting sqref="T181:BF192">
    <cfRule type="cellIs" dxfId="88" priority="89" operator="equal">
      <formula>"N/A"</formula>
    </cfRule>
    <cfRule type="cellIs" dxfId="87" priority="90" operator="equal">
      <formula>"N"</formula>
    </cfRule>
    <cfRule type="cellIs" dxfId="86" priority="91" operator="equal">
      <formula>"Y"</formula>
    </cfRule>
  </conditionalFormatting>
  <conditionalFormatting sqref="T181:BF192">
    <cfRule type="expression" dxfId="85" priority="88">
      <formula>T$177="N"</formula>
    </cfRule>
  </conditionalFormatting>
  <conditionalFormatting sqref="T196:BF197">
    <cfRule type="cellIs" dxfId="84" priority="85" operator="equal">
      <formula>"N/A"</formula>
    </cfRule>
    <cfRule type="cellIs" dxfId="83" priority="86" operator="equal">
      <formula>"N"</formula>
    </cfRule>
    <cfRule type="cellIs" dxfId="82" priority="87" operator="equal">
      <formula>"Y"</formula>
    </cfRule>
  </conditionalFormatting>
  <conditionalFormatting sqref="T196:BF197">
    <cfRule type="expression" dxfId="81" priority="84">
      <formula>T$177="N"</formula>
    </cfRule>
  </conditionalFormatting>
  <conditionalFormatting sqref="T195:BF195">
    <cfRule type="cellIs" dxfId="80" priority="77" operator="equal">
      <formula>"N/A"</formula>
    </cfRule>
    <cfRule type="cellIs" dxfId="79" priority="78" operator="equal">
      <formula>"N"</formula>
    </cfRule>
    <cfRule type="cellIs" dxfId="78" priority="79" operator="equal">
      <formula>"Y"</formula>
    </cfRule>
  </conditionalFormatting>
  <conditionalFormatting sqref="T195:BF195">
    <cfRule type="expression" dxfId="77" priority="76">
      <formula>T$177="N"</formula>
    </cfRule>
  </conditionalFormatting>
  <conditionalFormatting sqref="T195:BF195">
    <cfRule type="expression" dxfId="76" priority="75">
      <formula>T$194="N/A"</formula>
    </cfRule>
  </conditionalFormatting>
  <conditionalFormatting sqref="T206:BF206">
    <cfRule type="cellIs" dxfId="75" priority="73" operator="equal">
      <formula>"No"</formula>
    </cfRule>
    <cfRule type="cellIs" dxfId="74" priority="74" operator="equal">
      <formula>"Yes"</formula>
    </cfRule>
  </conditionalFormatting>
  <conditionalFormatting sqref="T209:BF211">
    <cfRule type="cellIs" dxfId="73" priority="70" operator="equal">
      <formula>"N/A"</formula>
    </cfRule>
    <cfRule type="cellIs" dxfId="72" priority="71" operator="equal">
      <formula>"N"</formula>
    </cfRule>
    <cfRule type="cellIs" dxfId="71" priority="72" operator="equal">
      <formula>"Y"</formula>
    </cfRule>
  </conditionalFormatting>
  <conditionalFormatting sqref="T208:BF208">
    <cfRule type="cellIs" dxfId="70" priority="67" operator="equal">
      <formula>"N/A"</formula>
    </cfRule>
    <cfRule type="cellIs" dxfId="69" priority="68" operator="equal">
      <formula>"N"</formula>
    </cfRule>
    <cfRule type="cellIs" dxfId="68" priority="69" operator="equal">
      <formula>"Y"</formula>
    </cfRule>
  </conditionalFormatting>
  <conditionalFormatting sqref="T209:BF211">
    <cfRule type="expression" dxfId="67" priority="65">
      <formula>T$177="N"</formula>
    </cfRule>
  </conditionalFormatting>
  <conditionalFormatting sqref="T208:BF208">
    <cfRule type="expression" dxfId="66" priority="61">
      <formula>T$177="N"</formula>
    </cfRule>
  </conditionalFormatting>
  <conditionalFormatting sqref="T212:BF212">
    <cfRule type="cellIs" dxfId="65" priority="59" operator="equal">
      <formula>"No"</formula>
    </cfRule>
    <cfRule type="cellIs" dxfId="64" priority="60" operator="equal">
      <formula>"Yes"</formula>
    </cfRule>
  </conditionalFormatting>
  <conditionalFormatting sqref="T219:BF223">
    <cfRule type="cellIs" dxfId="63" priority="56" operator="equal">
      <formula>"N/A"</formula>
    </cfRule>
    <cfRule type="cellIs" dxfId="62" priority="57" operator="equal">
      <formula>"N"</formula>
    </cfRule>
    <cfRule type="cellIs" dxfId="61" priority="58" operator="equal">
      <formula>"Y"</formula>
    </cfRule>
  </conditionalFormatting>
  <conditionalFormatting sqref="T219:BF223">
    <cfRule type="expression" dxfId="60" priority="55">
      <formula>T$177="N"</formula>
    </cfRule>
  </conditionalFormatting>
  <conditionalFormatting sqref="T224:BF224">
    <cfRule type="cellIs" dxfId="59" priority="53" operator="equal">
      <formula>"No"</formula>
    </cfRule>
    <cfRule type="cellIs" dxfId="58" priority="54" operator="equal">
      <formula>"Yes"</formula>
    </cfRule>
  </conditionalFormatting>
  <conditionalFormatting sqref="T231:BF234">
    <cfRule type="cellIs" dxfId="57" priority="50" operator="equal">
      <formula>"N/A"</formula>
    </cfRule>
    <cfRule type="cellIs" dxfId="56" priority="51" operator="equal">
      <formula>"N"</formula>
    </cfRule>
    <cfRule type="cellIs" dxfId="55" priority="52" operator="equal">
      <formula>"Y"</formula>
    </cfRule>
  </conditionalFormatting>
  <conditionalFormatting sqref="T232:BF234">
    <cfRule type="expression" dxfId="54" priority="49">
      <formula>T$231="N/A"</formula>
    </cfRule>
  </conditionalFormatting>
  <conditionalFormatting sqref="T231:BF231">
    <cfRule type="expression" dxfId="53" priority="48">
      <formula>T$228="N"</formula>
    </cfRule>
  </conditionalFormatting>
  <conditionalFormatting sqref="T232:BF232">
    <cfRule type="expression" dxfId="52" priority="47">
      <formula>T$228="N"</formula>
    </cfRule>
  </conditionalFormatting>
  <conditionalFormatting sqref="T233:BF233">
    <cfRule type="expression" dxfId="51" priority="46">
      <formula>T$228="N"</formula>
    </cfRule>
  </conditionalFormatting>
  <conditionalFormatting sqref="T234:BF234">
    <cfRule type="expression" dxfId="50" priority="45">
      <formula>T$228="N"</formula>
    </cfRule>
  </conditionalFormatting>
  <conditionalFormatting sqref="T235:BF235">
    <cfRule type="cellIs" dxfId="49" priority="43" operator="equal">
      <formula>"No"</formula>
    </cfRule>
    <cfRule type="cellIs" dxfId="48" priority="44" operator="equal">
      <formula>"Yes"</formula>
    </cfRule>
  </conditionalFormatting>
  <conditionalFormatting sqref="T244:BF247">
    <cfRule type="cellIs" dxfId="47" priority="40" operator="equal">
      <formula>"N/A"</formula>
    </cfRule>
    <cfRule type="cellIs" dxfId="46" priority="41" operator="equal">
      <formula>"N"</formula>
    </cfRule>
    <cfRule type="cellIs" dxfId="45" priority="42" operator="equal">
      <formula>"Y"</formula>
    </cfRule>
  </conditionalFormatting>
  <conditionalFormatting sqref="T244:BF247">
    <cfRule type="expression" dxfId="44" priority="39">
      <formula>T$237="N"</formula>
    </cfRule>
  </conditionalFormatting>
  <conditionalFormatting sqref="T248:BF248">
    <cfRule type="cellIs" dxfId="43" priority="37" operator="equal">
      <formula>"No"</formula>
    </cfRule>
    <cfRule type="cellIs" dxfId="42" priority="38" operator="equal">
      <formula>"Yes"</formula>
    </cfRule>
  </conditionalFormatting>
  <conditionalFormatting sqref="T250:BF250">
    <cfRule type="cellIs" dxfId="41" priority="34" operator="equal">
      <formula>"N/A"</formula>
    </cfRule>
    <cfRule type="cellIs" dxfId="40" priority="35" operator="equal">
      <formula>"N"</formula>
    </cfRule>
    <cfRule type="cellIs" dxfId="39" priority="36" operator="equal">
      <formula>"Y"</formula>
    </cfRule>
  </conditionalFormatting>
  <conditionalFormatting sqref="T250:BF250">
    <cfRule type="expression" dxfId="38" priority="33">
      <formula>T$237="N"</formula>
    </cfRule>
  </conditionalFormatting>
  <conditionalFormatting sqref="T251:BF251">
    <cfRule type="cellIs" dxfId="37" priority="31" operator="equal">
      <formula>"No"</formula>
    </cfRule>
    <cfRule type="cellIs" dxfId="36" priority="32" operator="equal">
      <formula>"Yes"</formula>
    </cfRule>
  </conditionalFormatting>
  <conditionalFormatting sqref="T263:BF264">
    <cfRule type="cellIs" dxfId="35" priority="28" operator="equal">
      <formula>"N/A"</formula>
    </cfRule>
    <cfRule type="cellIs" dxfId="34" priority="29" operator="equal">
      <formula>"N"</formula>
    </cfRule>
    <cfRule type="cellIs" dxfId="33" priority="30" operator="equal">
      <formula>"Y"</formula>
    </cfRule>
  </conditionalFormatting>
  <conditionalFormatting sqref="T265:BF265">
    <cfRule type="cellIs" dxfId="32" priority="26" operator="equal">
      <formula>"No"</formula>
    </cfRule>
    <cfRule type="cellIs" dxfId="31" priority="27" operator="equal">
      <formula>"Yes"</formula>
    </cfRule>
  </conditionalFormatting>
  <conditionalFormatting sqref="T267:BF268">
    <cfRule type="cellIs" dxfId="30" priority="23" operator="equal">
      <formula>"N/A"</formula>
    </cfRule>
    <cfRule type="cellIs" dxfId="29" priority="24" operator="equal">
      <formula>"N"</formula>
    </cfRule>
    <cfRule type="cellIs" dxfId="28" priority="25" operator="equal">
      <formula>"Y"</formula>
    </cfRule>
  </conditionalFormatting>
  <conditionalFormatting sqref="T269:BF269">
    <cfRule type="cellIs" dxfId="27" priority="21" operator="equal">
      <formula>"No"</formula>
    </cfRule>
    <cfRule type="cellIs" dxfId="26" priority="22" operator="equal">
      <formula>"Yes"</formula>
    </cfRule>
  </conditionalFormatting>
  <conditionalFormatting sqref="T277:BF277">
    <cfRule type="cellIs" dxfId="25" priority="18" operator="equal">
      <formula>"N/A"</formula>
    </cfRule>
    <cfRule type="cellIs" dxfId="24" priority="19" operator="equal">
      <formula>"N"</formula>
    </cfRule>
    <cfRule type="cellIs" dxfId="23" priority="20" operator="equal">
      <formula>"Y"</formula>
    </cfRule>
  </conditionalFormatting>
  <conditionalFormatting sqref="T276:BF276">
    <cfRule type="cellIs" dxfId="22" priority="15" operator="equal">
      <formula>"N/A"</formula>
    </cfRule>
    <cfRule type="cellIs" dxfId="21" priority="16" operator="equal">
      <formula>"N"</formula>
    </cfRule>
    <cfRule type="cellIs" dxfId="20" priority="17" operator="equal">
      <formula>"Y"</formula>
    </cfRule>
  </conditionalFormatting>
  <conditionalFormatting sqref="T275:BF275">
    <cfRule type="cellIs" dxfId="19" priority="12" operator="equal">
      <formula>"N/A"</formula>
    </cfRule>
    <cfRule type="cellIs" dxfId="18" priority="13" operator="equal">
      <formula>"N"</formula>
    </cfRule>
    <cfRule type="cellIs" dxfId="17" priority="14" operator="equal">
      <formula>"Y"</formula>
    </cfRule>
  </conditionalFormatting>
  <conditionalFormatting sqref="T276:BF276">
    <cfRule type="expression" dxfId="16" priority="11">
      <formula>T$275="N/A"</formula>
    </cfRule>
  </conditionalFormatting>
  <conditionalFormatting sqref="T280:BF282 T284:BF285">
    <cfRule type="cellIs" dxfId="15" priority="8" operator="equal">
      <formula>"N/A"</formula>
    </cfRule>
    <cfRule type="cellIs" dxfId="14" priority="9" operator="equal">
      <formula>"N"</formula>
    </cfRule>
    <cfRule type="cellIs" dxfId="13" priority="10" operator="equal">
      <formula>"Y"</formula>
    </cfRule>
  </conditionalFormatting>
  <conditionalFormatting sqref="S89:BF91">
    <cfRule type="expression" dxfId="12" priority="7">
      <formula>S$88="N"</formula>
    </cfRule>
  </conditionalFormatting>
  <conditionalFormatting sqref="S94:BF95">
    <cfRule type="expression" dxfId="11" priority="6">
      <formula>S$93="N/A"</formula>
    </cfRule>
  </conditionalFormatting>
  <conditionalFormatting sqref="S97:BF98">
    <cfRule type="expression" dxfId="10" priority="5">
      <formula>S$96="N/A"</formula>
    </cfRule>
  </conditionalFormatting>
  <conditionalFormatting sqref="S88:BF88">
    <cfRule type="expression" dxfId="9" priority="4">
      <formula>S$85="N/A"</formula>
    </cfRule>
  </conditionalFormatting>
  <conditionalFormatting sqref="S90:BF91">
    <cfRule type="expression" dxfId="8" priority="2">
      <formula>S$89="N"</formula>
    </cfRule>
    <cfRule type="expression" dxfId="7" priority="3">
      <formula>S$89="Y"</formula>
    </cfRule>
  </conditionalFormatting>
  <conditionalFormatting sqref="S91:BF91">
    <cfRule type="expression" dxfId="6" priority="1">
      <formula>S$90="N/A"</formula>
    </cfRule>
  </conditionalFormatting>
  <dataValidations count="8">
    <dataValidation type="list" allowBlank="1" showInputMessage="1" showErrorMessage="1" sqref="S196:BF197 S153:BF153 S208:BF209 S228:BF228 S168:BF174 S219:BF223 S244:BF247 S250:BF250 S237:BF237 S263:BF264 S177:BF177 S13:BF19 S29:BF32 S37:BF40 S24:BF25 S58:BF63 S66:BF68 S121:BF122 S144:BF148 S156:BF162 S165:BF165 S71:BF75 S77:BF83 S180:BF192 S105:BF117 S285:BF285 S280:BF283 S133:BF134 S102:BF102 S267:BF268 S94:BF95 S97:BF98 S91:BF92 S86:BF88 S125:BF129 S200:BF204" xr:uid="{00000000-0002-0000-0200-000000000000}">
      <formula1>Yes_or_No</formula1>
    </dataValidation>
    <dataValidation type="list" allowBlank="1" showInputMessage="1" showErrorMessage="1" sqref="S33:BF33 S210:BF211 S231:BF234 S118:BF120 S41:BF41 S241:BF241 S226:BF226 S139:BF143 S151:BF151 S205:BF205 S51:BF54 S45:BF48 S284:BF284 S123:BF124 S135:BF136 S193:BF195 S130:BF130 S198:BF199 S254:BF259 S271:BF277 S214:BF218 S85:BF85 S89:BF90 S93:BF93 S96:BF96" xr:uid="{00000000-0002-0000-0200-000001000000}">
      <formula1>Yes_No_or_NA</formula1>
    </dataValidation>
    <dataValidation allowBlank="1" showInputMessage="1" showErrorMessage="1" promptTitle="Program Staff Present" prompt="Name(s) and Title(s)" sqref="G4:P4" xr:uid="{4D2FDB67-3981-412D-A497-2BAFBAAE6CF1}"/>
    <dataValidation allowBlank="1" showInputMessage="1" showErrorMessage="1" promptTitle="DSHS/AA Reviewer" prompt="Name(s) and Title(s)" sqref="Y4:AH4" xr:uid="{739D6B49-EB0E-4B10-9CEA-8B08A7D385C3}"/>
    <dataValidation allowBlank="1" showInputMessage="1" showErrorMessage="1" promptTitle="Period Reviewed Start Date" prompt="Enter the start date of the program period examined during this review." sqref="G5:J5" xr:uid="{64D53B9C-0440-4207-B198-712D9B5D27CD}"/>
    <dataValidation allowBlank="1" showInputMessage="1" showErrorMessage="1" promptTitle="Period Reviewed End Date" prompt="Enter the end date of the program period examined during this review." sqref="M5:P5" xr:uid="{718CE752-69B0-4986-822C-0A022D7AD6DF}"/>
    <dataValidation allowBlank="1" showInputMessage="1" showErrorMessage="1" promptTitle="Review Start Date" prompt="Enter the start date for this review." sqref="Y5:AB5" xr:uid="{1E55BC79-31FD-4795-B7A7-2E588492C2FA}"/>
    <dataValidation allowBlank="1" showInputMessage="1" showErrorMessage="1" promptTitle="Review End Date" prompt="Enter the end date for this review." sqref="AE5:AH5" xr:uid="{7CDE3B03-2853-497C-826A-AECB4D77DB29}"/>
  </dataValidations>
  <printOptions horizontalCentered="1"/>
  <pageMargins left="0.25" right="0.25" top="0.75" bottom="0.25" header="0.3" footer="0.2"/>
  <pageSetup scale="43" fitToHeight="0" orientation="landscape" r:id="rId1"/>
  <headerFooter>
    <oddFooter>&amp;C&amp;P of &amp;N</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Administrative Agency Review</vt:lpstr>
      <vt:lpstr>Project Sponsor Review</vt:lpstr>
      <vt:lpstr>Project Sponsor File Review</vt:lpstr>
      <vt:lpstr>HSDA</vt:lpstr>
      <vt:lpstr>Legend</vt:lpstr>
      <vt:lpstr>Received</vt:lpstr>
      <vt:lpstr>Region</vt:lpstr>
      <vt:lpstr>Yes_No_or_NA</vt:lpstr>
      <vt:lpstr>Yes_or_No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Administrative Agency Review Tool</dc:title>
  <dc:creator>Berkman,Blade L (DSHS)</dc:creator>
  <cp:lastModifiedBy>Warr,Dan (DSHS)</cp:lastModifiedBy>
  <cp:lastPrinted>2022-06-10T20:12:03Z</cp:lastPrinted>
  <dcterms:created xsi:type="dcterms:W3CDTF">2016-03-29T20:43:50Z</dcterms:created>
  <dcterms:modified xsi:type="dcterms:W3CDTF">2022-07-21T20:16:29Z</dcterms:modified>
</cp:coreProperties>
</file>