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xhhs-my.sharepoint.com/personal/ilza_garcia_dshs_texas_gov/Documents/Desktop/Drupal Edits/Tobacco/"/>
    </mc:Choice>
  </mc:AlternateContent>
  <xr:revisionPtr revIDLastSave="0" documentId="8_{174C8E9A-2707-4BDF-871D-9FC6C9B82103}" xr6:coauthVersionLast="47" xr6:coauthVersionMax="47" xr10:uidLastSave="{00000000-0000-0000-0000-000000000000}"/>
  <bookViews>
    <workbookView xWindow="31680" yWindow="825" windowWidth="21630" windowHeight="11310" xr2:uid="{95200DBA-357D-4161-833D-CFFD3CC9DC90}"/>
  </bookViews>
  <sheets>
    <sheet name="2026 Pro Rata Shares" sheetId="1" r:id="rId1"/>
  </sheets>
  <definedNames>
    <definedName name="_xlnm.Print_Area" localSheetId="0">'2026 Pro Rata Shares'!$A$1:$C$307</definedName>
    <definedName name="_xlnm.Print_Titles" localSheetId="0">'2026 Pro Rata Shares'!$1:$2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7" i="1" l="1"/>
  <c r="B307" i="1"/>
  <c r="B306" i="1"/>
  <c r="B161" i="1"/>
  <c r="C306" i="1" l="1"/>
  <c r="C161" i="1"/>
  <c r="C4" i="1" l="1"/>
  <c r="B4" i="1" l="1"/>
</calcChain>
</file>

<file path=xl/sharedStrings.xml><?xml version="1.0" encoding="utf-8"?>
<sst xmlns="http://schemas.openxmlformats.org/spreadsheetml/2006/main" count="310" uniqueCount="310">
  <si>
    <t>Tobacco Settlement Payee</t>
  </si>
  <si>
    <t>City of Seguin</t>
  </si>
  <si>
    <t>Subtotal, City</t>
  </si>
  <si>
    <t>Anderson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</si>
  <si>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</si>
  <si>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</si>
  <si>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</si>
  <si>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</si>
  <si>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</si>
  <si>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</si>
  <si>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</si>
  <si>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</si>
  <si>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Bee County</t>
  </si>
  <si>
    <t>Bell County</t>
  </si>
  <si>
    <t>Blanco County</t>
  </si>
  <si>
    <t>Borden County</t>
  </si>
  <si>
    <t>Bowie County</t>
  </si>
  <si>
    <t>Brazoria County</t>
  </si>
  <si>
    <t>Brazos County</t>
  </si>
  <si>
    <t>Briscoe County</t>
  </si>
  <si>
    <t>Brooks County</t>
  </si>
  <si>
    <t>Brown County</t>
  </si>
  <si>
    <t>Burnet County</t>
  </si>
  <si>
    <t>Caldwell County</t>
  </si>
  <si>
    <t>Calhoun County</t>
  </si>
  <si>
    <t>Callahan County</t>
  </si>
  <si>
    <t>Cameron County</t>
  </si>
  <si>
    <t>Carson County</t>
  </si>
  <si>
    <t>Cass County</t>
  </si>
  <si>
    <t>Chambers County</t>
  </si>
  <si>
    <t>Cherokee County</t>
  </si>
  <si>
    <t>Clay County</t>
  </si>
  <si>
    <t>Collin County</t>
  </si>
  <si>
    <t>Colorado County</t>
  </si>
  <si>
    <t>Comal County</t>
  </si>
  <si>
    <t>Comanche County</t>
  </si>
  <si>
    <t>Coryell County</t>
  </si>
  <si>
    <t>Cottle County</t>
  </si>
  <si>
    <t>Crockett County</t>
  </si>
  <si>
    <t>Crosby County</t>
  </si>
  <si>
    <t>Delta County</t>
  </si>
  <si>
    <t>Denton County</t>
  </si>
  <si>
    <t>DeWitt County</t>
  </si>
  <si>
    <t>Dickens County</t>
  </si>
  <si>
    <t>Eastland County</t>
  </si>
  <si>
    <t>Edwards County</t>
  </si>
  <si>
    <t>Ellis County</t>
  </si>
  <si>
    <t>Erath County</t>
  </si>
  <si>
    <t>Falls County</t>
  </si>
  <si>
    <t>Fannin County</t>
  </si>
  <si>
    <t>Fayette County</t>
  </si>
  <si>
    <t>Fort Bend County</t>
  </si>
  <si>
    <t>Franklin County</t>
  </si>
  <si>
    <t>Freestone County</t>
  </si>
  <si>
    <t>Gaines County</t>
  </si>
  <si>
    <t>Galveston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</si>
  <si>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</si>
  <si>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</si>
  <si>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</si>
  <si>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</si>
  <si>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</si>
  <si>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</si>
  <si>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</si>
  <si>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</si>
  <si>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</si>
  <si>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</si>
  <si>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Hamilton County</t>
  </si>
  <si>
    <t>Hardin County</t>
  </si>
  <si>
    <t>Harrison County</t>
  </si>
  <si>
    <t>Hays County</t>
  </si>
  <si>
    <t>Henderson County</t>
  </si>
  <si>
    <t>Hidalgo County</t>
  </si>
  <si>
    <t>Hill County</t>
  </si>
  <si>
    <t>Hockley County</t>
  </si>
  <si>
    <t>Howard County</t>
  </si>
  <si>
    <t>Hudspeth County</t>
  </si>
  <si>
    <t>Irion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</si>
  <si>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</si>
  <si>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</si>
  <si>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</si>
  <si>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</si>
  <si>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</si>
  <si>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</si>
  <si>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</si>
  <si>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Kaufman County</t>
  </si>
  <si>
    <t>Kendall County</t>
  </si>
  <si>
    <t>Kenedy County</t>
  </si>
  <si>
    <t>Kent County</t>
  </si>
  <si>
    <t>Kerr County</t>
  </si>
  <si>
    <t>Kinney County</t>
  </si>
  <si>
    <t>Kleberg County</t>
  </si>
  <si>
    <t>La Salle County</t>
  </si>
  <si>
    <t>Lamar County</t>
  </si>
  <si>
    <t>Lamb County</t>
  </si>
  <si>
    <t>Lampasas County</t>
  </si>
  <si>
    <t>Lavaca County</t>
  </si>
  <si>
    <t>Lee County</t>
  </si>
  <si>
    <t>Leon County</t>
  </si>
  <si>
    <t>Liberty County</t>
  </si>
  <si>
    <t>Limestone County</t>
  </si>
  <si>
    <t>Live Oak County</t>
  </si>
  <si>
    <t>Llano County</t>
  </si>
  <si>
    <t>Mason County</t>
  </si>
  <si>
    <t>McLennan County</t>
  </si>
  <si>
    <t>McMullen County</t>
  </si>
  <si>
    <t>Milam County</t>
  </si>
  <si>
    <t>Mills County</t>
  </si>
  <si>
    <t>Montague County</t>
  </si>
  <si>
    <t>Morris County</t>
  </si>
  <si>
    <t>Navarro County</t>
  </si>
  <si>
    <t>Newton County</t>
  </si>
  <si>
    <t>Oldham County</t>
  </si>
  <si>
    <t>Orange County</t>
  </si>
  <si>
    <t>Panola County</t>
  </si>
  <si>
    <t>Pecos County</t>
  </si>
  <si>
    <t>Polk County</t>
  </si>
  <si>
    <t>Rains County</t>
  </si>
  <si>
    <t>Randall County</t>
  </si>
  <si>
    <t>Real County</t>
  </si>
  <si>
    <t>Red River County</t>
  </si>
  <si>
    <t>Rockwall County</t>
  </si>
  <si>
    <t>Runnels County</t>
  </si>
  <si>
    <t>Rusk County</t>
  </si>
  <si>
    <t>San Jacinto County</t>
  </si>
  <si>
    <t>San Patricio County</t>
  </si>
  <si>
    <t>San Saba County</t>
  </si>
  <si>
    <t>Shelby County</t>
  </si>
  <si>
    <t>Smith County</t>
  </si>
  <si>
    <t>Sterling County</t>
  </si>
  <si>
    <t>Taylor County</t>
  </si>
  <si>
    <t>Terrell County</t>
  </si>
  <si>
    <t>Throckmorton County</t>
  </si>
  <si>
    <t>Tom Green County</t>
  </si>
  <si>
    <t>Trinity County</t>
  </si>
  <si>
    <t>Upshur County</t>
  </si>
  <si>
    <t>Uvalde County</t>
  </si>
  <si>
    <t>Van Zandt County</t>
  </si>
  <si>
    <t>Victoria County</t>
  </si>
  <si>
    <t>Waller County</t>
  </si>
  <si>
    <t>Ward County</t>
  </si>
  <si>
    <t>Washington County</t>
  </si>
  <si>
    <t>Webb County</t>
  </si>
  <si>
    <t>Wharton County</t>
  </si>
  <si>
    <t>Wichita County</t>
  </si>
  <si>
    <t>Williamson County</t>
  </si>
  <si>
    <t>Wise County</t>
  </si>
  <si>
    <t>Wood County</t>
  </si>
  <si>
    <t>Yoakum County</t>
  </si>
  <si>
    <t>Young County</t>
  </si>
  <si>
    <t>Zapata County</t>
  </si>
  <si>
    <t>Zavala County</t>
  </si>
  <si>
    <t>Amarillo Hospital District</t>
  </si>
  <si>
    <t>Andrews County Hospital District</t>
  </si>
  <si>
    <t>Angleton-Danbury Hospital District</t>
  </si>
  <si>
    <t>Ballinger Memorial Hospital District</t>
  </si>
  <si>
    <t>Baylor County Hospital District</t>
  </si>
  <si>
    <t>Bellville General Hospital District</t>
  </si>
  <si>
    <t>Bexar County Hospital District</t>
  </si>
  <si>
    <t>Big Bend Regional Hospital District</t>
  </si>
  <si>
    <t>Booker Hospital District</t>
  </si>
  <si>
    <t>Burleson County Hospital District</t>
  </si>
  <si>
    <t>Caprock Hospital District</t>
  </si>
  <si>
    <t>Castro County Hospital District</t>
  </si>
  <si>
    <t>Chambers County Public Hospital District</t>
  </si>
  <si>
    <t>Childress County Hospital District</t>
  </si>
  <si>
    <t>Cochran Memorial Hospital District</t>
  </si>
  <si>
    <t>Coleman County Medical Center District</t>
  </si>
  <si>
    <t>Collingsworth County Hospital District</t>
  </si>
  <si>
    <t>Comanche County Consolidated Hospital District</t>
  </si>
  <si>
    <t>Concho County Hospital District</t>
  </si>
  <si>
    <t>Crane County Hospital District</t>
  </si>
  <si>
    <t>Crosby County Hospital District</t>
  </si>
  <si>
    <t>Culberson County Hospital District</t>
  </si>
  <si>
    <t>Dallam-Hartley Counties Hospital District</t>
  </si>
  <si>
    <t>Dallas County Hospital District</t>
  </si>
  <si>
    <t>Darrouzett Hospital District</t>
  </si>
  <si>
    <t>Dawson County Hospital District</t>
  </si>
  <si>
    <t>Deaf Smith County Hospital District</t>
  </si>
  <si>
    <t>DeWitt Medical District</t>
  </si>
  <si>
    <t>Dimmit Regional Hospital District</t>
  </si>
  <si>
    <t>Donley County Hospital District</t>
  </si>
  <si>
    <t>East Coke County Hospital District</t>
  </si>
  <si>
    <t>Eastland Memorial Hospital District</t>
  </si>
  <si>
    <t>Ector County Hospital District</t>
  </si>
  <si>
    <t>El Paso County Hospital District</t>
  </si>
  <si>
    <t>Electra Hospital District</t>
  </si>
  <si>
    <t>Fairfield Hospital District</t>
  </si>
  <si>
    <t>Farwell Hospital District</t>
  </si>
  <si>
    <t>Fisher County Hospital District</t>
  </si>
  <si>
    <t>Foard County Hospital District</t>
  </si>
  <si>
    <t>Follett Hospital District</t>
  </si>
  <si>
    <t>Frio Hospital District</t>
  </si>
  <si>
    <t>Gainesville Hospital District</t>
  </si>
  <si>
    <t>Garza County Health Care District</t>
  </si>
  <si>
    <t>Gonzales County Hospital District</t>
  </si>
  <si>
    <t>Graham Hospital District</t>
  </si>
  <si>
    <t>Hall County Hospital District</t>
  </si>
  <si>
    <t>Hamilton County Hospital District</t>
  </si>
  <si>
    <t>Hamlin Hospital District</t>
  </si>
  <si>
    <t>Hansford County Hospital District</t>
  </si>
  <si>
    <t>Hardeman County Hospital District</t>
  </si>
  <si>
    <t>Harris County Hospital District</t>
  </si>
  <si>
    <t>Haskell County Hospital District</t>
  </si>
  <si>
    <t>Hemphill County Hospital District</t>
  </si>
  <si>
    <t>Higgins/Lipscomb Hospital District</t>
  </si>
  <si>
    <t>Hood County Hospital District</t>
  </si>
  <si>
    <t>Hopkins County Hospital District</t>
  </si>
  <si>
    <t>Houston County Hospital District</t>
  </si>
  <si>
    <t>Hutchinson County Hospital District</t>
  </si>
  <si>
    <t>Iraan General Hospital District</t>
  </si>
  <si>
    <t>Jack County Hospital District</t>
  </si>
  <si>
    <t>Jackson County Hospital District</t>
  </si>
  <si>
    <t>Jasper Hospital District</t>
  </si>
  <si>
    <t>Karnes County Hospital District</t>
  </si>
  <si>
    <t>Kimble County Hospital District</t>
  </si>
  <si>
    <t>Knox County Hospital District</t>
  </si>
  <si>
    <t>Lavaca Hospital District</t>
  </si>
  <si>
    <t>Lockney General Hospital District</t>
  </si>
  <si>
    <t>Lubbock County Hospital District</t>
  </si>
  <si>
    <t>Lynn County Hospital District</t>
  </si>
  <si>
    <t>Marion County Hospital District</t>
  </si>
  <si>
    <t>Martin County Hospital District</t>
  </si>
  <si>
    <t>Matagorda County Hospital District</t>
  </si>
  <si>
    <t>Maverick County Hospital District</t>
  </si>
  <si>
    <t>McCamey County Hospital District</t>
  </si>
  <si>
    <t>McCulloch County Hospital District</t>
  </si>
  <si>
    <t>Medina County Hospital District</t>
  </si>
  <si>
    <t>Menard County Hospital District</t>
  </si>
  <si>
    <t>Midland County Hospital District</t>
  </si>
  <si>
    <t>Mitchell County Hospital District</t>
  </si>
  <si>
    <t>Montgomery County Hospital District</t>
  </si>
  <si>
    <t>Moore County Hospital District</t>
  </si>
  <si>
    <t>Motley County Hospital District</t>
  </si>
  <si>
    <t>Moulton Community Medical Clinic District</t>
  </si>
  <si>
    <t>Muenster Hospital District</t>
  </si>
  <si>
    <t>Muleshoe Area Hospital District</t>
  </si>
  <si>
    <t>Nacogdoches County Hospital District</t>
  </si>
  <si>
    <t>Nixon Hospital District</t>
  </si>
  <si>
    <t>Nocona Hospital District</t>
  </si>
  <si>
    <t>Nolan County Hospital District</t>
  </si>
  <si>
    <t>North Runnels County Hospital District</t>
  </si>
  <si>
    <t>North Wheeler County Hospital District</t>
  </si>
  <si>
    <t>Nueces County Hospital District</t>
  </si>
  <si>
    <t>Ochiltree County Hospital District</t>
  </si>
  <si>
    <t>Olney-Hamilton Hospital District</t>
  </si>
  <si>
    <t>Palo Pinto County Hospital District</t>
  </si>
  <si>
    <t>Parker County Hospital District</t>
  </si>
  <si>
    <t>Parmer County Hospital District</t>
  </si>
  <si>
    <t>Rankin County Hospital District</t>
  </si>
  <si>
    <t>Reagan Hospital District</t>
  </si>
  <si>
    <t>Reeves County Hospital District</t>
  </si>
  <si>
    <t>Refugio County Memorial Hospital District</t>
  </si>
  <si>
    <t>Rice Hospital District</t>
  </si>
  <si>
    <t>Rockdale Hospital District</t>
  </si>
  <si>
    <t>Sabine County Hospital District</t>
  </si>
  <si>
    <t>San Augustine City-County Hospital District</t>
  </si>
  <si>
    <t>Schleicher County Hospital District</t>
  </si>
  <si>
    <t>Scurry County Hospital District</t>
  </si>
  <si>
    <t>Seminole Hospital District</t>
  </si>
  <si>
    <t>Shackelford County Hospital District</t>
  </si>
  <si>
    <t>Somervell County Hospital District</t>
  </si>
  <si>
    <t>South Limestone Hospital District</t>
  </si>
  <si>
    <t>South Randall County Hospital District</t>
  </si>
  <si>
    <t>South Wheeler County Hospital District</t>
  </si>
  <si>
    <t>Stamford Hospital District</t>
  </si>
  <si>
    <t>Starr County Hospital District</t>
  </si>
  <si>
    <t>Stephens Memorial Hospital District</t>
  </si>
  <si>
    <t>Stonewall County Hospital District</t>
  </si>
  <si>
    <t>Stratford Hospital District</t>
  </si>
  <si>
    <t>Sutton County Hospital District</t>
  </si>
  <si>
    <t>Sweeny Hospital District</t>
  </si>
  <si>
    <t>Swisher Memorial Hospital District</t>
  </si>
  <si>
    <t>Tarrant County Hospital District</t>
  </si>
  <si>
    <t>Teague Hospital District</t>
  </si>
  <si>
    <t>Terry Memorial Hospital District</t>
  </si>
  <si>
    <t>Titus County Memorial Hospital District</t>
  </si>
  <si>
    <t>Travis County Healthcare District</t>
  </si>
  <si>
    <t>Trinity Memorial Hospital District</t>
  </si>
  <si>
    <t>Tyler County Hospital District</t>
  </si>
  <si>
    <t>Val Verde County Hospital District</t>
  </si>
  <si>
    <t>Walker County Hospital District</t>
  </si>
  <si>
    <t>West Coke County Hospital District</t>
  </si>
  <si>
    <t>West Wharton County Hospital District</t>
  </si>
  <si>
    <t>Wilbarger County Hospital District</t>
  </si>
  <si>
    <t>Willacy County Hospital District</t>
  </si>
  <si>
    <t>Wilson County Hospital District</t>
  </si>
  <si>
    <t>Winnie-Stowell Hospital District</t>
  </si>
  <si>
    <t>Wood County Central Hospital District</t>
  </si>
  <si>
    <t>Yoakum Hospital District</t>
  </si>
  <si>
    <t>Grand Total</t>
  </si>
  <si>
    <t>Duval County</t>
  </si>
  <si>
    <t>Madison County</t>
  </si>
  <si>
    <t>Hunt Memorial Hospital District</t>
  </si>
  <si>
    <t>Winkler County Hospital District</t>
  </si>
  <si>
    <t>Loving County</t>
  </si>
  <si>
    <t xml:space="preserve">Bosque County Hospital District </t>
  </si>
  <si>
    <t>Subtotal Hospital Districts</t>
  </si>
  <si>
    <t xml:space="preserve"> </t>
  </si>
  <si>
    <t>Subtotal Counties</t>
  </si>
  <si>
    <t>Camp County</t>
  </si>
  <si>
    <t>Robertson County</t>
  </si>
  <si>
    <t>King County</t>
  </si>
  <si>
    <t>Armstrong County</t>
  </si>
  <si>
    <t>Chillicothe Hospital District</t>
  </si>
  <si>
    <t>Grapeland Hospital District</t>
  </si>
  <si>
    <t>Texhoma Hospital District</t>
  </si>
  <si>
    <t>2026 Pro Rata Distribution</t>
  </si>
  <si>
    <t>2025 Unreimbursed Health Care Expenditures</t>
  </si>
  <si>
    <t>2026 Distribution</t>
  </si>
  <si>
    <t>Roberts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</si>
</sst>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color theme="1"/>
      <name val="Verdana"/>
      <family val="2"/>
    </font>
    <font>
      <sz val="12"/>
      <color theme="1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name val="Arial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Arial"/>
      <family val="2"/>
    </font>
    <font>
      <b/>
      <sz val="8"/>
      <color theme="1" tint="0.34998626667073579"/>
      <name val="Verdana"/>
      <family val="2"/>
    </font>
    <font>
      <sz val="8"/>
      <color theme="1" tint="0.34998626667073579"/>
      <name val="Arial"/>
      <family val="2"/>
    </font>
    <font>
      <b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164" fontId="4" fillId="0" borderId="0" xfId="1" applyNumberFormat="1" applyFont="1" applyBorder="1" applyAlignment="1">
      <alignment vertical="top"/>
    </xf>
    <xf numFmtId="164" fontId="4" fillId="0" borderId="0" xfId="2" applyNumberFormat="1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1" xfId="0" applyFont="1" applyBorder="1"/>
    <xf numFmtId="164" fontId="6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164" fontId="6" fillId="0" borderId="1" xfId="2" applyNumberFormat="1" applyFont="1" applyFill="1" applyBorder="1" applyAlignment="1">
      <alignment vertical="top"/>
    </xf>
    <xf numFmtId="0" fontId="5" fillId="0" borderId="0" xfId="0" applyFont="1" applyAlignment="1">
      <alignment vertical="center"/>
    </xf>
    <xf numFmtId="164" fontId="4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164" fontId="7" fillId="0" borderId="0" xfId="1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top"/>
    </xf>
    <xf numFmtId="164" fontId="8" fillId="0" borderId="1" xfId="1" applyNumberFormat="1" applyFont="1" applyFill="1" applyBorder="1" applyAlignment="1">
      <alignment horizontal="right" vertical="top"/>
    </xf>
    <xf numFmtId="164" fontId="8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vertical="top"/>
    </xf>
    <xf numFmtId="164" fontId="9" fillId="0" borderId="0" xfId="1" applyNumberFormat="1" applyFont="1" applyBorder="1" applyAlignment="1">
      <alignment vertical="top"/>
    </xf>
    <xf numFmtId="164" fontId="9" fillId="0" borderId="0" xfId="2" applyNumberFormat="1" applyFont="1" applyFill="1" applyBorder="1" applyAlignment="1">
      <alignment vertical="top"/>
    </xf>
    <xf numFmtId="0" fontId="8" fillId="0" borderId="0" xfId="0" applyFont="1" applyAlignment="1">
      <alignment vertical="center"/>
    </xf>
    <xf numFmtId="164" fontId="6" fillId="0" borderId="1" xfId="0" applyNumberFormat="1" applyFont="1" applyBorder="1"/>
    <xf numFmtId="164" fontId="10" fillId="2" borderId="1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ACD292"/>
      <color rgb="FF468E22"/>
      <color rgb="FFBDE0B4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A769-A9AB-4F70-BDAB-B6994D098516}">
  <dimension ref="A1:F311"/>
  <sheetViews>
    <sheetView tabSelected="1" zoomScale="148" zoomScaleNormal="148" workbookViewId="0">
      <pane xSplit="1" topLeftCell="B1" activePane="topRight" state="frozen"/>
      <selection pane="topRight" sqref="A1:XFD1048576"/>
    </sheetView>
  </sheetViews>
  <sheetFormatPr defaultColWidth="9.19921875" defaultRowHeight="10.5" x14ac:dyDescent="0.2"/>
  <cols>
    <col min="1" max="1" width="28.796875" style="8" bestFit="1" customWidth="1"/>
    <col min="2" max="2" width="17.5" style="14" bestFit="1" customWidth="1"/>
    <col min="3" max="3" width="11.8984375" style="16" bestFit="1" customWidth="1"/>
    <col min="4" max="4" width="18" style="8" customWidth="1"/>
    <col min="5" max="5" width="11" style="8" bestFit="1" customWidth="1"/>
    <col min="6" max="6" width="9.19921875" style="8"/>
    <col min="7" max="7" width="28" style="8" bestFit="1" customWidth="1"/>
    <col min="8" max="8" width="10" style="8" bestFit="1" customWidth="1"/>
    <col min="9" max="16384" width="9.19921875" style="8"/>
  </cols>
  <sheetData>
    <row r="1" spans="1:6" s="1" customFormat="1" ht="12.75" customHeight="1" x14ac:dyDescent="0.2">
      <c r="A1" s="35" t="s">
        <v>306</v>
      </c>
      <c r="B1" s="36"/>
      <c r="C1" s="37"/>
    </row>
    <row r="2" spans="1:6" s="5" customFormat="1" ht="24.75" customHeight="1" x14ac:dyDescent="0.15">
      <c r="A2" s="19" t="s">
        <v>0</v>
      </c>
      <c r="B2" s="20" t="s">
        <v>307</v>
      </c>
      <c r="C2" s="19" t="s">
        <v>308</v>
      </c>
      <c r="D2" s="2"/>
      <c r="E2" s="3"/>
      <c r="F2" s="4"/>
    </row>
    <row r="3" spans="1:6" ht="12.4" customHeight="1" x14ac:dyDescent="0.15">
      <c r="A3" s="6" t="s">
        <v>1</v>
      </c>
      <c r="B3" s="33">
        <v>1065869.17</v>
      </c>
      <c r="C3" s="33">
        <v>22648.43</v>
      </c>
      <c r="D3" s="2"/>
      <c r="E3" s="3"/>
      <c r="F3" s="4"/>
    </row>
    <row r="4" spans="1:6" s="32" customFormat="1" ht="11.25" customHeight="1" x14ac:dyDescent="0.2">
      <c r="A4" s="24" t="s">
        <v>2</v>
      </c>
      <c r="B4" s="25">
        <f>B3</f>
        <v>1065869.17</v>
      </c>
      <c r="C4" s="25">
        <f>SUM(C3)</f>
        <v>22648.43</v>
      </c>
      <c r="D4" s="29"/>
      <c r="E4" s="30"/>
      <c r="F4" s="31"/>
    </row>
    <row r="5" spans="1:6" ht="12.4" customHeight="1" x14ac:dyDescent="0.2">
      <c r="A5" s="21" t="s">
        <v>3</v>
      </c>
      <c r="B5" s="22">
        <v>506721.08</v>
      </c>
      <c r="C5" s="9">
        <v>10767.21</v>
      </c>
      <c r="D5" s="2"/>
      <c r="E5" s="3"/>
      <c r="F5" s="4"/>
    </row>
    <row r="6" spans="1:6" ht="12.4" customHeight="1" x14ac:dyDescent="0.2">
      <c r="A6" s="21" t="s">
        <v>4</v>
      </c>
      <c r="B6" s="22">
        <v>3507254.04</v>
      </c>
      <c r="C6" s="23">
        <v>74524.91</v>
      </c>
      <c r="D6" s="2"/>
      <c r="E6" s="3"/>
      <c r="F6" s="4"/>
    </row>
    <row r="7" spans="1:6" ht="12.4" customHeight="1" x14ac:dyDescent="0.2">
      <c r="A7" s="21" t="s">
        <v>5</v>
      </c>
      <c r="B7" s="22">
        <v>1348304.72</v>
      </c>
      <c r="C7" s="23">
        <v>28649.85</v>
      </c>
    </row>
    <row r="8" spans="1:6" ht="12.4" customHeight="1" x14ac:dyDescent="0.2">
      <c r="A8" s="21" t="s">
        <v>6</v>
      </c>
      <c r="B8" s="22">
        <v>425388.45</v>
      </c>
      <c r="C8" s="23">
        <v>9038.99</v>
      </c>
    </row>
    <row r="9" spans="1:6" ht="12.4" customHeight="1" x14ac:dyDescent="0.2">
      <c r="A9" s="21" t="s">
        <v>302</v>
      </c>
      <c r="B9" s="22">
        <v>6020.6</v>
      </c>
      <c r="C9" s="23">
        <v>127.93</v>
      </c>
    </row>
    <row r="10" spans="1:6" ht="12.4" customHeight="1" x14ac:dyDescent="0.2">
      <c r="A10" s="21" t="s">
        <v>7</v>
      </c>
      <c r="B10" s="22">
        <v>3258352.42</v>
      </c>
      <c r="C10" s="23">
        <v>69236.05</v>
      </c>
    </row>
    <row r="11" spans="1:6" ht="12.4" customHeight="1" x14ac:dyDescent="0.2">
      <c r="A11" s="21" t="s">
        <v>8</v>
      </c>
      <c r="B11" s="22">
        <v>6022491.5499999998</v>
      </c>
      <c r="C11" s="23">
        <v>127970.67</v>
      </c>
    </row>
    <row r="12" spans="1:6" ht="12.4" customHeight="1" x14ac:dyDescent="0.2">
      <c r="A12" s="21" t="s">
        <v>9</v>
      </c>
      <c r="B12" s="22">
        <v>1174332.4099999999</v>
      </c>
      <c r="C12" s="23">
        <v>24953.15</v>
      </c>
    </row>
    <row r="13" spans="1:6" ht="12.4" customHeight="1" x14ac:dyDescent="0.2">
      <c r="A13" s="21" t="s">
        <v>10</v>
      </c>
      <c r="B13" s="22">
        <v>2198368.37</v>
      </c>
      <c r="C13" s="23">
        <v>46712.67</v>
      </c>
    </row>
    <row r="14" spans="1:6" ht="12.4" customHeight="1" x14ac:dyDescent="0.2">
      <c r="A14" s="21" t="s">
        <v>11</v>
      </c>
      <c r="B14" s="22">
        <v>3128248.55</v>
      </c>
      <c r="C14" s="23">
        <v>66471.5</v>
      </c>
    </row>
    <row r="15" spans="1:6" ht="12.4" customHeight="1" x14ac:dyDescent="0.2">
      <c r="A15" s="21" t="s">
        <v>12</v>
      </c>
      <c r="B15" s="22">
        <v>959840.54</v>
      </c>
      <c r="C15" s="23">
        <v>20395.45</v>
      </c>
    </row>
    <row r="16" spans="1:6" ht="12.4" customHeight="1" x14ac:dyDescent="0.2">
      <c r="A16" s="21" t="s">
        <v>13</v>
      </c>
      <c r="B16" s="22">
        <v>19185174.829999998</v>
      </c>
      <c r="C16" s="23">
        <v>407661.8</v>
      </c>
    </row>
    <row r="17" spans="1:3" ht="12.4" customHeight="1" x14ac:dyDescent="0.2">
      <c r="A17" s="21" t="s">
        <v>14</v>
      </c>
      <c r="B17" s="22">
        <v>153699.44</v>
      </c>
      <c r="C17" s="23">
        <v>3265.93</v>
      </c>
    </row>
    <row r="18" spans="1:3" ht="12.4" customHeight="1" x14ac:dyDescent="0.2">
      <c r="A18" s="21" t="s">
        <v>15</v>
      </c>
      <c r="B18" s="22">
        <v>9534.42</v>
      </c>
      <c r="C18" s="23">
        <v>202.59</v>
      </c>
    </row>
    <row r="19" spans="1:3" ht="12.4" customHeight="1" x14ac:dyDescent="0.2">
      <c r="A19" s="21" t="s">
        <v>16</v>
      </c>
      <c r="B19" s="22">
        <v>7361412.5300000003</v>
      </c>
      <c r="C19" s="23">
        <v>156421.13</v>
      </c>
    </row>
    <row r="20" spans="1:3" ht="12.4" customHeight="1" x14ac:dyDescent="0.2">
      <c r="A20" s="21" t="s">
        <v>17</v>
      </c>
      <c r="B20" s="22">
        <v>10048018.35</v>
      </c>
      <c r="C20" s="23">
        <v>213508.26</v>
      </c>
    </row>
    <row r="21" spans="1:3" ht="12.4" customHeight="1" x14ac:dyDescent="0.2">
      <c r="A21" s="21" t="s">
        <v>18</v>
      </c>
      <c r="B21" s="22">
        <v>6194587.7000000002</v>
      </c>
      <c r="C21" s="23">
        <v>131627.51</v>
      </c>
    </row>
    <row r="22" spans="1:3" ht="12.4" customHeight="1" x14ac:dyDescent="0.2">
      <c r="A22" s="21" t="s">
        <v>19</v>
      </c>
      <c r="B22" s="22">
        <v>42690.58</v>
      </c>
      <c r="C22" s="23">
        <v>907.12</v>
      </c>
    </row>
    <row r="23" spans="1:3" ht="12.4" customHeight="1" x14ac:dyDescent="0.2">
      <c r="A23" s="21" t="s">
        <v>20</v>
      </c>
      <c r="B23" s="22">
        <v>290562.09000000003</v>
      </c>
      <c r="C23" s="23">
        <v>6174.09</v>
      </c>
    </row>
    <row r="24" spans="1:3" ht="12.4" customHeight="1" x14ac:dyDescent="0.2">
      <c r="A24" s="21" t="s">
        <v>21</v>
      </c>
      <c r="B24" s="22">
        <v>1829683.21</v>
      </c>
      <c r="C24" s="23">
        <v>38878.559999999998</v>
      </c>
    </row>
    <row r="25" spans="1:3" ht="12.4" customHeight="1" x14ac:dyDescent="0.2">
      <c r="A25" s="21" t="s">
        <v>22</v>
      </c>
      <c r="B25" s="22">
        <v>3308821.61</v>
      </c>
      <c r="C25" s="23">
        <v>70308.460000000006</v>
      </c>
    </row>
    <row r="26" spans="1:3" ht="12.4" customHeight="1" x14ac:dyDescent="0.2">
      <c r="A26" s="21" t="s">
        <v>23</v>
      </c>
      <c r="B26" s="22">
        <v>1734120.75</v>
      </c>
      <c r="C26" s="23">
        <v>36847.97</v>
      </c>
    </row>
    <row r="27" spans="1:3" ht="12.4" customHeight="1" x14ac:dyDescent="0.2">
      <c r="A27" s="21" t="s">
        <v>24</v>
      </c>
      <c r="B27" s="22">
        <v>10149216.51</v>
      </c>
      <c r="C27" s="23">
        <v>215658.6</v>
      </c>
    </row>
    <row r="28" spans="1:3" ht="12.4" customHeight="1" x14ac:dyDescent="0.2">
      <c r="A28" s="21" t="s">
        <v>25</v>
      </c>
      <c r="B28" s="22">
        <v>366876.82</v>
      </c>
      <c r="C28" s="23">
        <v>7795.69</v>
      </c>
    </row>
    <row r="29" spans="1:3" ht="12.4" customHeight="1" x14ac:dyDescent="0.2">
      <c r="A29" s="21" t="s">
        <v>26</v>
      </c>
      <c r="B29" s="22">
        <v>11224591.1</v>
      </c>
      <c r="C29" s="23">
        <v>238509.01</v>
      </c>
    </row>
    <row r="30" spans="1:3" ht="12.4" customHeight="1" x14ac:dyDescent="0.2">
      <c r="A30" s="21" t="s">
        <v>299</v>
      </c>
      <c r="B30" s="22">
        <v>6786.63</v>
      </c>
      <c r="C30" s="23">
        <v>144.21</v>
      </c>
    </row>
    <row r="31" spans="1:3" ht="12.4" customHeight="1" x14ac:dyDescent="0.2">
      <c r="A31" s="21" t="s">
        <v>27</v>
      </c>
      <c r="B31" s="22">
        <v>136402.93</v>
      </c>
      <c r="C31" s="23">
        <v>2898.4</v>
      </c>
    </row>
    <row r="32" spans="1:3" ht="12.4" customHeight="1" x14ac:dyDescent="0.2">
      <c r="A32" s="21" t="s">
        <v>28</v>
      </c>
      <c r="B32" s="22">
        <v>711537.4</v>
      </c>
      <c r="C32" s="23">
        <v>15119.31</v>
      </c>
    </row>
    <row r="33" spans="1:3" ht="12.4" customHeight="1" x14ac:dyDescent="0.2">
      <c r="A33" s="21" t="s">
        <v>29</v>
      </c>
      <c r="B33" s="22">
        <v>10125056.09</v>
      </c>
      <c r="C33" s="23">
        <v>215145.22</v>
      </c>
    </row>
    <row r="34" spans="1:3" ht="12.4" customHeight="1" x14ac:dyDescent="0.2">
      <c r="A34" s="21" t="s">
        <v>30</v>
      </c>
      <c r="B34" s="22">
        <v>994885.96</v>
      </c>
      <c r="C34" s="23">
        <v>21140.13</v>
      </c>
    </row>
    <row r="35" spans="1:3" ht="12.4" customHeight="1" x14ac:dyDescent="0.2">
      <c r="A35" s="21" t="s">
        <v>31</v>
      </c>
      <c r="B35" s="22">
        <v>1898843.2</v>
      </c>
      <c r="C35" s="23">
        <v>40348.129999999997</v>
      </c>
    </row>
    <row r="36" spans="1:3" ht="12.4" customHeight="1" x14ac:dyDescent="0.2">
      <c r="A36" s="21" t="s">
        <v>32</v>
      </c>
      <c r="B36" s="22">
        <v>31047613.75</v>
      </c>
      <c r="C36" s="23">
        <v>659724.31000000006</v>
      </c>
    </row>
    <row r="37" spans="1:3" ht="12.4" customHeight="1" x14ac:dyDescent="0.2">
      <c r="A37" s="21" t="s">
        <v>33</v>
      </c>
      <c r="B37" s="22">
        <v>2947881.39</v>
      </c>
      <c r="C37" s="23">
        <v>62638.92</v>
      </c>
    </row>
    <row r="38" spans="1:3" ht="12.4" customHeight="1" x14ac:dyDescent="0.2">
      <c r="A38" s="21" t="s">
        <v>34</v>
      </c>
      <c r="B38" s="22">
        <v>6085191.6500000004</v>
      </c>
      <c r="C38" s="23">
        <v>129302.98</v>
      </c>
    </row>
    <row r="39" spans="1:3" ht="12.4" customHeight="1" x14ac:dyDescent="0.2">
      <c r="A39" s="21" t="s">
        <v>35</v>
      </c>
      <c r="B39" s="22">
        <v>152907.35</v>
      </c>
      <c r="C39" s="23">
        <v>3249.1</v>
      </c>
    </row>
    <row r="40" spans="1:3" ht="12.4" customHeight="1" x14ac:dyDescent="0.2">
      <c r="A40" s="21" t="s">
        <v>36</v>
      </c>
      <c r="B40" s="22">
        <v>1788875.81</v>
      </c>
      <c r="C40" s="23">
        <v>38011.449999999997</v>
      </c>
    </row>
    <row r="41" spans="1:3" ht="12.4" customHeight="1" x14ac:dyDescent="0.2">
      <c r="A41" s="21" t="s">
        <v>37</v>
      </c>
      <c r="B41" s="22">
        <v>348458.86</v>
      </c>
      <c r="C41" s="23">
        <v>7404.33</v>
      </c>
    </row>
    <row r="42" spans="1:3" ht="12.4" customHeight="1" x14ac:dyDescent="0.2">
      <c r="A42" s="21" t="s">
        <v>38</v>
      </c>
      <c r="B42" s="22">
        <v>4196388.57</v>
      </c>
      <c r="C42" s="23">
        <v>89168.19</v>
      </c>
    </row>
    <row r="43" spans="1:3" ht="12.4" customHeight="1" x14ac:dyDescent="0.2">
      <c r="A43" s="21" t="s">
        <v>39</v>
      </c>
      <c r="B43" s="22">
        <v>16035.26</v>
      </c>
      <c r="C43" s="23">
        <v>340.73</v>
      </c>
    </row>
    <row r="44" spans="1:3" ht="12.4" customHeight="1" x14ac:dyDescent="0.2">
      <c r="A44" s="21" t="s">
        <v>40</v>
      </c>
      <c r="B44" s="22">
        <v>26986.5</v>
      </c>
      <c r="C44" s="23">
        <v>573.42999999999995</v>
      </c>
    </row>
    <row r="45" spans="1:3" ht="12.4" customHeight="1" x14ac:dyDescent="0.2">
      <c r="A45" s="21" t="s">
        <v>41</v>
      </c>
      <c r="B45" s="22">
        <v>23048885.030000001</v>
      </c>
      <c r="C45" s="23">
        <v>489760.98</v>
      </c>
    </row>
    <row r="46" spans="1:3" ht="12.4" customHeight="1" x14ac:dyDescent="0.2">
      <c r="A46" s="21" t="s">
        <v>42</v>
      </c>
      <c r="B46" s="22">
        <v>721640.63</v>
      </c>
      <c r="C46" s="23">
        <v>15333.99</v>
      </c>
    </row>
    <row r="47" spans="1:3" ht="12.4" customHeight="1" x14ac:dyDescent="0.2">
      <c r="A47" s="21" t="s">
        <v>43</v>
      </c>
      <c r="B47" s="22">
        <v>9020.01</v>
      </c>
      <c r="C47" s="23">
        <v>191.66</v>
      </c>
    </row>
    <row r="48" spans="1:3" ht="12.4" customHeight="1" x14ac:dyDescent="0.2">
      <c r="A48" s="21" t="s">
        <v>290</v>
      </c>
      <c r="B48" s="22">
        <v>118412.92</v>
      </c>
      <c r="C48" s="23">
        <v>2516.13</v>
      </c>
    </row>
    <row r="49" spans="1:3" ht="12" customHeight="1" x14ac:dyDescent="0.2">
      <c r="A49" s="21" t="s">
        <v>44</v>
      </c>
      <c r="B49" s="22">
        <v>466779.87</v>
      </c>
      <c r="C49" s="23">
        <v>9918.51</v>
      </c>
    </row>
    <row r="50" spans="1:3" ht="12.4" customHeight="1" x14ac:dyDescent="0.2">
      <c r="A50" s="21" t="s">
        <v>45</v>
      </c>
      <c r="B50" s="22">
        <v>454349.03</v>
      </c>
      <c r="C50" s="23">
        <v>9654.3700000000008</v>
      </c>
    </row>
    <row r="51" spans="1:3" ht="12.4" customHeight="1" x14ac:dyDescent="0.2">
      <c r="A51" s="21" t="s">
        <v>46</v>
      </c>
      <c r="B51" s="22">
        <v>8426602.3900000006</v>
      </c>
      <c r="C51" s="23">
        <v>179055.13</v>
      </c>
    </row>
    <row r="52" spans="1:3" ht="12.4" customHeight="1" x14ac:dyDescent="0.2">
      <c r="A52" s="21" t="s">
        <v>47</v>
      </c>
      <c r="B52" s="22">
        <v>2946381.7</v>
      </c>
      <c r="C52" s="23">
        <v>62607.05</v>
      </c>
    </row>
    <row r="53" spans="1:3" ht="12.4" customHeight="1" x14ac:dyDescent="0.2">
      <c r="A53" s="21" t="s">
        <v>48</v>
      </c>
      <c r="B53" s="22">
        <v>974221.25</v>
      </c>
      <c r="C53" s="23">
        <v>20701.03</v>
      </c>
    </row>
    <row r="54" spans="1:3" ht="12.4" customHeight="1" x14ac:dyDescent="0.2">
      <c r="A54" s="21" t="s">
        <v>49</v>
      </c>
      <c r="B54" s="22">
        <v>1176511.5</v>
      </c>
      <c r="C54" s="23">
        <v>24999.45</v>
      </c>
    </row>
    <row r="55" spans="1:3" ht="12.4" customHeight="1" x14ac:dyDescent="0.2">
      <c r="A55" s="21" t="s">
        <v>50</v>
      </c>
      <c r="B55" s="22">
        <v>2638960.3199999998</v>
      </c>
      <c r="C55" s="23">
        <v>56074.720000000001</v>
      </c>
    </row>
    <row r="56" spans="1:3" ht="12.4" customHeight="1" x14ac:dyDescent="0.2">
      <c r="A56" s="21" t="s">
        <v>51</v>
      </c>
      <c r="B56" s="22">
        <v>39894816.719999999</v>
      </c>
      <c r="C56" s="23">
        <v>847716.69</v>
      </c>
    </row>
    <row r="57" spans="1:3" ht="12.4" customHeight="1" x14ac:dyDescent="0.2">
      <c r="A57" s="21" t="s">
        <v>52</v>
      </c>
      <c r="B57" s="22">
        <v>228836.04</v>
      </c>
      <c r="C57" s="23">
        <v>4862.49</v>
      </c>
    </row>
    <row r="58" spans="1:3" ht="12.4" customHeight="1" x14ac:dyDescent="0.2">
      <c r="A58" s="21" t="s">
        <v>53</v>
      </c>
      <c r="B58" s="22">
        <v>680617.77</v>
      </c>
      <c r="C58" s="23">
        <v>14462.31</v>
      </c>
    </row>
    <row r="59" spans="1:3" ht="12.4" customHeight="1" x14ac:dyDescent="0.2">
      <c r="A59" s="21" t="s">
        <v>54</v>
      </c>
      <c r="B59" s="22">
        <v>1277616.4099999999</v>
      </c>
      <c r="C59" s="23">
        <v>27147.81</v>
      </c>
    </row>
    <row r="60" spans="1:3" ht="12.4" customHeight="1" x14ac:dyDescent="0.2">
      <c r="A60" s="21" t="s">
        <v>55</v>
      </c>
      <c r="B60" s="22">
        <v>20745896.960000001</v>
      </c>
      <c r="C60" s="23">
        <v>440825.26</v>
      </c>
    </row>
    <row r="61" spans="1:3" ht="12.4" customHeight="1" x14ac:dyDescent="0.2">
      <c r="A61" s="21" t="s">
        <v>56</v>
      </c>
      <c r="B61" s="22">
        <v>833167.79</v>
      </c>
      <c r="C61" s="23">
        <v>17703.810000000001</v>
      </c>
    </row>
    <row r="62" spans="1:3" ht="12.4" customHeight="1" x14ac:dyDescent="0.2">
      <c r="A62" s="21" t="s">
        <v>57</v>
      </c>
      <c r="B62" s="22">
        <v>118628.04</v>
      </c>
      <c r="C62" s="23">
        <v>2520.6999999999998</v>
      </c>
    </row>
    <row r="63" spans="1:3" ht="12.4" customHeight="1" x14ac:dyDescent="0.2">
      <c r="A63" s="21" t="s">
        <v>58</v>
      </c>
      <c r="B63" s="22">
        <v>977139.68</v>
      </c>
      <c r="C63" s="23">
        <v>20763.04</v>
      </c>
    </row>
    <row r="64" spans="1:3" ht="12.4" customHeight="1" x14ac:dyDescent="0.2">
      <c r="A64" s="21" t="s">
        <v>59</v>
      </c>
      <c r="B64" s="22">
        <v>44216.5</v>
      </c>
      <c r="C64" s="23">
        <v>939.55</v>
      </c>
    </row>
    <row r="65" spans="1:6" ht="12.4" customHeight="1" x14ac:dyDescent="0.2">
      <c r="A65" s="21" t="s">
        <v>60</v>
      </c>
      <c r="B65" s="22">
        <v>390135.82</v>
      </c>
      <c r="C65" s="23">
        <v>8289.92</v>
      </c>
    </row>
    <row r="66" spans="1:6" ht="12.4" customHeight="1" x14ac:dyDescent="0.2">
      <c r="A66" s="21" t="s">
        <v>61</v>
      </c>
      <c r="B66" s="22">
        <v>6418319.0499999998</v>
      </c>
      <c r="C66" s="23">
        <v>136381.53</v>
      </c>
    </row>
    <row r="67" spans="1:6" ht="12.4" customHeight="1" x14ac:dyDescent="0.2">
      <c r="A67" s="21" t="s">
        <v>62</v>
      </c>
      <c r="B67" s="22">
        <v>3591286.9</v>
      </c>
      <c r="C67" s="23">
        <v>76310.509999999995</v>
      </c>
    </row>
    <row r="68" spans="1:6" ht="12.4" customHeight="1" x14ac:dyDescent="0.2">
      <c r="A68" s="21" t="s">
        <v>63</v>
      </c>
      <c r="B68" s="22">
        <v>977971.27</v>
      </c>
      <c r="C68" s="23">
        <v>20780.71</v>
      </c>
    </row>
    <row r="69" spans="1:6" ht="12.4" customHeight="1" x14ac:dyDescent="0.2">
      <c r="A69" s="21" t="s">
        <v>64</v>
      </c>
      <c r="B69" s="22">
        <v>5067493.92</v>
      </c>
      <c r="C69" s="23">
        <v>107678.13</v>
      </c>
    </row>
    <row r="70" spans="1:6" ht="12.4" customHeight="1" x14ac:dyDescent="0.2">
      <c r="A70" s="21" t="s">
        <v>65</v>
      </c>
      <c r="B70" s="22">
        <v>1081726.8999999999</v>
      </c>
      <c r="C70" s="23">
        <v>22985.39</v>
      </c>
    </row>
    <row r="71" spans="1:6" ht="12.4" customHeight="1" x14ac:dyDescent="0.2">
      <c r="A71" s="21" t="s">
        <v>66</v>
      </c>
      <c r="B71" s="22">
        <v>20486.099999999999</v>
      </c>
      <c r="C71" s="23">
        <v>435.3</v>
      </c>
    </row>
    <row r="72" spans="1:6" ht="12.4" customHeight="1" x14ac:dyDescent="0.2">
      <c r="A72" s="21" t="s">
        <v>67</v>
      </c>
      <c r="B72" s="22">
        <v>935273.05</v>
      </c>
      <c r="C72" s="23">
        <v>19873.419999999998</v>
      </c>
    </row>
    <row r="73" spans="1:6" ht="12.4" customHeight="1" x14ac:dyDescent="0.2">
      <c r="A73" s="21" t="s">
        <v>68</v>
      </c>
      <c r="B73" s="22">
        <v>1876450.11</v>
      </c>
      <c r="C73" s="23">
        <v>39872.300000000003</v>
      </c>
    </row>
    <row r="74" spans="1:6" ht="12.4" customHeight="1" x14ac:dyDescent="0.2">
      <c r="A74" s="21" t="s">
        <v>69</v>
      </c>
      <c r="B74" s="22">
        <v>8463666.0700000003</v>
      </c>
      <c r="C74" s="23">
        <v>179842.69</v>
      </c>
    </row>
    <row r="75" spans="1:6" ht="12.4" customHeight="1" x14ac:dyDescent="0.2">
      <c r="A75" s="21" t="s">
        <v>70</v>
      </c>
      <c r="B75" s="22">
        <v>9618571.1600000001</v>
      </c>
      <c r="C75" s="23">
        <v>204383.02</v>
      </c>
    </row>
    <row r="76" spans="1:6" ht="12.4" customHeight="1" x14ac:dyDescent="0.2">
      <c r="A76" s="21" t="s">
        <v>71</v>
      </c>
      <c r="B76" s="22">
        <v>19616770.690000001</v>
      </c>
      <c r="C76" s="23">
        <v>416832.69</v>
      </c>
    </row>
    <row r="77" spans="1:6" ht="12.4" customHeight="1" x14ac:dyDescent="0.2">
      <c r="A77" s="21" t="s">
        <v>72</v>
      </c>
      <c r="B77" s="22">
        <v>1237775.68</v>
      </c>
      <c r="C77" s="23">
        <v>26301.24</v>
      </c>
    </row>
    <row r="78" spans="1:6" ht="12.4" customHeight="1" x14ac:dyDescent="0.2">
      <c r="A78" s="21" t="s">
        <v>73</v>
      </c>
      <c r="B78" s="22">
        <v>1400609.15</v>
      </c>
      <c r="C78" s="23">
        <v>29761.25</v>
      </c>
    </row>
    <row r="79" spans="1:6" ht="12.4" customHeight="1" x14ac:dyDescent="0.2">
      <c r="A79" s="21" t="s">
        <v>74</v>
      </c>
      <c r="B79" s="22">
        <v>1601075.95</v>
      </c>
      <c r="C79" s="23">
        <v>34020.93</v>
      </c>
      <c r="D79" s="10"/>
      <c r="E79" s="10"/>
      <c r="F79" s="10"/>
    </row>
    <row r="80" spans="1:6" ht="12.4" customHeight="1" x14ac:dyDescent="0.2">
      <c r="A80" s="21" t="s">
        <v>75</v>
      </c>
      <c r="B80" s="22">
        <v>113990.1</v>
      </c>
      <c r="C80" s="23">
        <v>2422.15</v>
      </c>
    </row>
    <row r="81" spans="1:6" ht="12.4" customHeight="1" x14ac:dyDescent="0.2">
      <c r="A81" s="21" t="s">
        <v>76</v>
      </c>
      <c r="B81" s="22">
        <v>5802.67</v>
      </c>
      <c r="C81" s="23">
        <v>123.3</v>
      </c>
    </row>
    <row r="82" spans="1:6" ht="12.4" customHeight="1" x14ac:dyDescent="0.2">
      <c r="A82" s="21" t="s">
        <v>77</v>
      </c>
      <c r="B82" s="22">
        <v>833788.28</v>
      </c>
      <c r="C82" s="23">
        <v>17716.990000000002</v>
      </c>
    </row>
    <row r="83" spans="1:6" ht="12.4" customHeight="1" x14ac:dyDescent="0.2">
      <c r="A83" s="21" t="s">
        <v>78</v>
      </c>
      <c r="B83" s="22">
        <v>382214.23</v>
      </c>
      <c r="C83" s="23">
        <v>8121.59</v>
      </c>
    </row>
    <row r="84" spans="1:6" ht="12.4" customHeight="1" x14ac:dyDescent="0.2">
      <c r="A84" s="21" t="s">
        <v>79</v>
      </c>
      <c r="B84" s="22">
        <v>20922804</v>
      </c>
      <c r="C84" s="23">
        <v>444584.32</v>
      </c>
    </row>
    <row r="85" spans="1:6" ht="12.4" customHeight="1" x14ac:dyDescent="0.2">
      <c r="A85" s="21" t="s">
        <v>80</v>
      </c>
      <c r="B85" s="22">
        <v>273616.57</v>
      </c>
      <c r="C85" s="23">
        <v>5814.02</v>
      </c>
    </row>
    <row r="86" spans="1:6" ht="12.4" customHeight="1" x14ac:dyDescent="0.2">
      <c r="A86" s="21" t="s">
        <v>81</v>
      </c>
      <c r="B86" s="22">
        <v>1000178.99</v>
      </c>
      <c r="C86" s="23">
        <v>21252.6</v>
      </c>
      <c r="D86" s="2" t="s">
        <v>297</v>
      </c>
      <c r="E86" s="11"/>
      <c r="F86" s="2"/>
    </row>
    <row r="87" spans="1:6" ht="12.4" customHeight="1" x14ac:dyDescent="0.2">
      <c r="A87" s="21" t="s">
        <v>82</v>
      </c>
      <c r="B87" s="22">
        <v>7381300.9800000004</v>
      </c>
      <c r="C87" s="23">
        <v>156843.73000000001</v>
      </c>
    </row>
    <row r="88" spans="1:6" ht="12.4" customHeight="1" x14ac:dyDescent="0.2">
      <c r="A88" s="21" t="s">
        <v>83</v>
      </c>
      <c r="B88" s="22">
        <v>277930.84999999998</v>
      </c>
      <c r="C88" s="23">
        <v>5905.7</v>
      </c>
    </row>
    <row r="89" spans="1:6" ht="12.4" customHeight="1" x14ac:dyDescent="0.2">
      <c r="A89" s="21" t="s">
        <v>84</v>
      </c>
      <c r="B89" s="22">
        <v>2793009.01</v>
      </c>
      <c r="C89" s="23">
        <v>59348.07</v>
      </c>
    </row>
    <row r="90" spans="1:6" ht="12.4" customHeight="1" x14ac:dyDescent="0.2">
      <c r="A90" s="21" t="s">
        <v>85</v>
      </c>
      <c r="B90" s="22">
        <v>4246895.13</v>
      </c>
      <c r="C90" s="23">
        <v>90241.39</v>
      </c>
    </row>
    <row r="91" spans="1:6" ht="12.4" customHeight="1" x14ac:dyDescent="0.2">
      <c r="A91" s="21" t="s">
        <v>86</v>
      </c>
      <c r="B91" s="22">
        <v>67278.31</v>
      </c>
      <c r="C91" s="23">
        <v>1429.58</v>
      </c>
    </row>
    <row r="92" spans="1:6" ht="12.4" customHeight="1" x14ac:dyDescent="0.2">
      <c r="A92" s="21" t="s">
        <v>87</v>
      </c>
      <c r="B92" s="22">
        <v>1415815.28</v>
      </c>
      <c r="C92" s="23">
        <v>30084.37</v>
      </c>
    </row>
    <row r="93" spans="1:6" ht="12.4" customHeight="1" x14ac:dyDescent="0.2">
      <c r="A93" s="21" t="s">
        <v>88</v>
      </c>
      <c r="B93" s="22">
        <v>3027019.26</v>
      </c>
      <c r="C93" s="23">
        <v>64320.5</v>
      </c>
    </row>
    <row r="94" spans="1:6" ht="12.4" customHeight="1" x14ac:dyDescent="0.2">
      <c r="A94" s="21" t="s">
        <v>301</v>
      </c>
      <c r="B94" s="22">
        <v>1348.97</v>
      </c>
      <c r="C94" s="23">
        <v>28.66</v>
      </c>
    </row>
    <row r="95" spans="1:6" ht="12.4" customHeight="1" x14ac:dyDescent="0.2">
      <c r="A95" s="21" t="s">
        <v>89</v>
      </c>
      <c r="B95" s="22">
        <v>1406910.33</v>
      </c>
      <c r="C95" s="23">
        <v>29895.15</v>
      </c>
    </row>
    <row r="96" spans="1:6" ht="12.4" customHeight="1" x14ac:dyDescent="0.2">
      <c r="A96" s="21" t="s">
        <v>90</v>
      </c>
      <c r="B96" s="22">
        <v>1078939.82</v>
      </c>
      <c r="C96" s="23">
        <v>22926.17</v>
      </c>
    </row>
    <row r="97" spans="1:3" ht="12.4" customHeight="1" x14ac:dyDescent="0.2">
      <c r="A97" s="21" t="s">
        <v>91</v>
      </c>
      <c r="B97" s="22">
        <v>2900659.12</v>
      </c>
      <c r="C97" s="23">
        <v>61635.5</v>
      </c>
    </row>
    <row r="98" spans="1:3" ht="12.4" customHeight="1" x14ac:dyDescent="0.2">
      <c r="A98" s="21" t="s">
        <v>92</v>
      </c>
      <c r="B98" s="22">
        <v>1640627.81</v>
      </c>
      <c r="C98" s="23">
        <v>34861.360000000001</v>
      </c>
    </row>
    <row r="99" spans="1:3" ht="12.4" customHeight="1" x14ac:dyDescent="0.2">
      <c r="A99" s="21" t="s">
        <v>93</v>
      </c>
      <c r="B99" s="22">
        <v>1830502.98</v>
      </c>
      <c r="C99" s="23">
        <v>38895.980000000003</v>
      </c>
    </row>
    <row r="100" spans="1:3" ht="12.4" customHeight="1" x14ac:dyDescent="0.2">
      <c r="A100" s="21" t="s">
        <v>94</v>
      </c>
      <c r="B100" s="22">
        <v>643335.06000000006</v>
      </c>
      <c r="C100" s="23">
        <v>13670.09</v>
      </c>
    </row>
    <row r="101" spans="1:3" ht="12.4" customHeight="1" x14ac:dyDescent="0.2">
      <c r="A101" s="21" t="s">
        <v>95</v>
      </c>
      <c r="B101" s="22">
        <v>48988.57</v>
      </c>
      <c r="C101" s="23">
        <v>1040.95</v>
      </c>
    </row>
    <row r="102" spans="1:3" ht="12.4" customHeight="1" x14ac:dyDescent="0.2">
      <c r="A102" s="21" t="s">
        <v>96</v>
      </c>
      <c r="B102" s="22">
        <v>1297381.3</v>
      </c>
      <c r="C102" s="23">
        <v>27567.79</v>
      </c>
    </row>
    <row r="103" spans="1:3" ht="12.4" customHeight="1" x14ac:dyDescent="0.2">
      <c r="A103" s="21" t="s">
        <v>97</v>
      </c>
      <c r="B103" s="22">
        <v>194269.62</v>
      </c>
      <c r="C103" s="23">
        <v>4127.99</v>
      </c>
    </row>
    <row r="104" spans="1:3" ht="12.4" customHeight="1" x14ac:dyDescent="0.2">
      <c r="A104" s="21" t="s">
        <v>98</v>
      </c>
      <c r="B104" s="22">
        <v>3530988.89</v>
      </c>
      <c r="C104" s="23">
        <v>75029.25</v>
      </c>
    </row>
    <row r="105" spans="1:3" ht="12.4" customHeight="1" x14ac:dyDescent="0.2">
      <c r="A105" s="21" t="s">
        <v>99</v>
      </c>
      <c r="B105" s="22">
        <v>716084.36</v>
      </c>
      <c r="C105" s="23">
        <v>15215.93</v>
      </c>
    </row>
    <row r="106" spans="1:3" ht="12.4" customHeight="1" x14ac:dyDescent="0.2">
      <c r="A106" s="21" t="s">
        <v>100</v>
      </c>
      <c r="B106" s="22">
        <v>883671.81</v>
      </c>
      <c r="C106" s="23">
        <v>18776.96</v>
      </c>
    </row>
    <row r="107" spans="1:3" ht="12.4" customHeight="1" x14ac:dyDescent="0.2">
      <c r="A107" s="21" t="s">
        <v>101</v>
      </c>
      <c r="B107" s="22">
        <v>1034996.56</v>
      </c>
      <c r="C107" s="23">
        <v>21992.43</v>
      </c>
    </row>
    <row r="108" spans="1:3" ht="12.4" customHeight="1" x14ac:dyDescent="0.2">
      <c r="A108" s="21" t="s">
        <v>294</v>
      </c>
      <c r="B108" s="22">
        <v>3190204.65</v>
      </c>
      <c r="C108" s="23">
        <v>67788</v>
      </c>
    </row>
    <row r="109" spans="1:3" ht="12.4" customHeight="1" x14ac:dyDescent="0.2">
      <c r="A109" s="21" t="s">
        <v>291</v>
      </c>
      <c r="B109" s="22">
        <v>289237.7</v>
      </c>
      <c r="C109" s="23">
        <v>6145.95</v>
      </c>
    </row>
    <row r="110" spans="1:3" ht="12.4" customHeight="1" x14ac:dyDescent="0.2">
      <c r="A110" s="21" t="s">
        <v>102</v>
      </c>
      <c r="B110" s="22">
        <v>954916.91</v>
      </c>
      <c r="C110" s="23">
        <v>20290.830000000002</v>
      </c>
    </row>
    <row r="111" spans="1:3" ht="12.4" customHeight="1" x14ac:dyDescent="0.2">
      <c r="A111" s="21" t="s">
        <v>103</v>
      </c>
      <c r="B111" s="22">
        <v>17878868.010000002</v>
      </c>
      <c r="C111" s="23">
        <v>379904.36</v>
      </c>
    </row>
    <row r="112" spans="1:3" ht="12.4" customHeight="1" x14ac:dyDescent="0.2">
      <c r="A112" s="21" t="s">
        <v>104</v>
      </c>
      <c r="B112" s="22">
        <v>925809.23</v>
      </c>
      <c r="C112" s="23">
        <v>19672.330000000002</v>
      </c>
    </row>
    <row r="113" spans="1:3" ht="12.4" customHeight="1" x14ac:dyDescent="0.2">
      <c r="A113" s="21" t="s">
        <v>105</v>
      </c>
      <c r="B113" s="22">
        <v>575694.51</v>
      </c>
      <c r="C113" s="23">
        <v>12232.81</v>
      </c>
    </row>
    <row r="114" spans="1:3" ht="12.4" customHeight="1" x14ac:dyDescent="0.2">
      <c r="A114" s="21" t="s">
        <v>106</v>
      </c>
      <c r="B114" s="22">
        <v>478957.96</v>
      </c>
      <c r="C114" s="23">
        <v>10177.280000000001</v>
      </c>
    </row>
    <row r="115" spans="1:3" ht="12.4" customHeight="1" x14ac:dyDescent="0.2">
      <c r="A115" s="21" t="s">
        <v>107</v>
      </c>
      <c r="B115" s="22">
        <v>256318.03</v>
      </c>
      <c r="C115" s="23">
        <v>5446.45</v>
      </c>
    </row>
    <row r="116" spans="1:3" ht="12.4" customHeight="1" x14ac:dyDescent="0.2">
      <c r="A116" s="21" t="s">
        <v>108</v>
      </c>
      <c r="B116" s="22">
        <v>191962.6</v>
      </c>
      <c r="C116" s="23">
        <v>4078.97</v>
      </c>
    </row>
    <row r="117" spans="1:3" ht="12.4" customHeight="1" x14ac:dyDescent="0.2">
      <c r="A117" s="21" t="s">
        <v>109</v>
      </c>
      <c r="B117" s="22">
        <v>2372343.0499999998</v>
      </c>
      <c r="C117" s="23">
        <v>50409.43</v>
      </c>
    </row>
    <row r="118" spans="1:3" ht="12.4" customHeight="1" x14ac:dyDescent="0.2">
      <c r="A118" s="21" t="s">
        <v>110</v>
      </c>
      <c r="B118" s="22">
        <v>244454.37</v>
      </c>
      <c r="C118" s="23">
        <v>5194.3599999999997</v>
      </c>
    </row>
    <row r="119" spans="1:3" ht="12.4" customHeight="1" x14ac:dyDescent="0.2">
      <c r="A119" s="21" t="s">
        <v>111</v>
      </c>
      <c r="B119" s="22">
        <v>22422.400000000001</v>
      </c>
      <c r="C119" s="23">
        <v>476.45</v>
      </c>
    </row>
    <row r="120" spans="1:3" ht="12.4" customHeight="1" x14ac:dyDescent="0.2">
      <c r="A120" s="21" t="s">
        <v>112</v>
      </c>
      <c r="B120" s="22">
        <v>2100498</v>
      </c>
      <c r="C120" s="23">
        <v>44633.05</v>
      </c>
    </row>
    <row r="121" spans="1:3" ht="12.4" customHeight="1" x14ac:dyDescent="0.2">
      <c r="A121" s="21" t="s">
        <v>113</v>
      </c>
      <c r="B121" s="22">
        <v>1664161.54</v>
      </c>
      <c r="C121" s="23">
        <v>35361.42</v>
      </c>
    </row>
    <row r="122" spans="1:3" ht="12.4" customHeight="1" x14ac:dyDescent="0.2">
      <c r="A122" s="21" t="s">
        <v>114</v>
      </c>
      <c r="B122" s="22">
        <v>4193740.5</v>
      </c>
      <c r="C122" s="23">
        <v>89111.92</v>
      </c>
    </row>
    <row r="123" spans="1:3" ht="12.4" customHeight="1" x14ac:dyDescent="0.2">
      <c r="A123" s="21" t="s">
        <v>115</v>
      </c>
      <c r="B123" s="22">
        <v>1155371.6000000001</v>
      </c>
      <c r="C123" s="23">
        <v>24550.25</v>
      </c>
    </row>
    <row r="124" spans="1:3" ht="12.4" customHeight="1" x14ac:dyDescent="0.2">
      <c r="A124" s="21" t="s">
        <v>116</v>
      </c>
      <c r="B124" s="22">
        <v>199721.91</v>
      </c>
      <c r="C124" s="23">
        <v>4243.8500000000004</v>
      </c>
    </row>
    <row r="125" spans="1:3" ht="12.4" customHeight="1" x14ac:dyDescent="0.2">
      <c r="A125" s="21" t="s">
        <v>117</v>
      </c>
      <c r="B125" s="22">
        <v>1594234.86</v>
      </c>
      <c r="C125" s="23">
        <v>33875.57</v>
      </c>
    </row>
    <row r="126" spans="1:3" ht="12.4" customHeight="1" x14ac:dyDescent="0.2">
      <c r="A126" s="21" t="s">
        <v>118</v>
      </c>
      <c r="B126" s="22">
        <v>42496.85</v>
      </c>
      <c r="C126" s="23">
        <v>903.01</v>
      </c>
    </row>
    <row r="127" spans="1:3" ht="12.4" customHeight="1" x14ac:dyDescent="0.2">
      <c r="A127" s="21" t="s">
        <v>119</v>
      </c>
      <c r="B127" s="22">
        <v>358723.54</v>
      </c>
      <c r="C127" s="23">
        <v>7622.44</v>
      </c>
    </row>
    <row r="128" spans="1:3" ht="12.4" customHeight="1" x14ac:dyDescent="0.15">
      <c r="A128" s="6" t="s">
        <v>309</v>
      </c>
      <c r="B128" s="7">
        <v>48.53</v>
      </c>
      <c r="C128" s="9">
        <v>1.08</v>
      </c>
    </row>
    <row r="129" spans="1:3" ht="12.4" customHeight="1" x14ac:dyDescent="0.2">
      <c r="A129" s="21" t="s">
        <v>300</v>
      </c>
      <c r="B129" s="22">
        <v>410350.94</v>
      </c>
      <c r="C129" s="23">
        <v>8719.4599999999991</v>
      </c>
    </row>
    <row r="130" spans="1:3" ht="12.4" customHeight="1" x14ac:dyDescent="0.2">
      <c r="A130" s="21" t="s">
        <v>120</v>
      </c>
      <c r="B130" s="22">
        <v>2793575.91</v>
      </c>
      <c r="C130" s="23">
        <v>59360.12</v>
      </c>
    </row>
    <row r="131" spans="1:3" ht="12.4" customHeight="1" x14ac:dyDescent="0.2">
      <c r="A131" s="21" t="s">
        <v>121</v>
      </c>
      <c r="B131" s="22">
        <v>48642.11</v>
      </c>
      <c r="C131" s="23">
        <v>1033.5899999999999</v>
      </c>
    </row>
    <row r="132" spans="1:3" ht="12.4" customHeight="1" x14ac:dyDescent="0.2">
      <c r="A132" s="21" t="s">
        <v>122</v>
      </c>
      <c r="B132" s="22">
        <v>344972.3</v>
      </c>
      <c r="C132" s="23">
        <v>7330.24</v>
      </c>
    </row>
    <row r="133" spans="1:3" ht="12.4" customHeight="1" x14ac:dyDescent="0.2">
      <c r="A133" s="21" t="s">
        <v>123</v>
      </c>
      <c r="B133" s="22">
        <v>596185.61</v>
      </c>
      <c r="C133" s="23">
        <v>12668.22</v>
      </c>
    </row>
    <row r="134" spans="1:3" ht="12.4" customHeight="1" x14ac:dyDescent="0.2">
      <c r="A134" s="21" t="s">
        <v>124</v>
      </c>
      <c r="B134" s="22">
        <v>2830690.9</v>
      </c>
      <c r="C134" s="23">
        <v>60148.76</v>
      </c>
    </row>
    <row r="135" spans="1:3" ht="12.4" customHeight="1" x14ac:dyDescent="0.2">
      <c r="A135" s="21" t="s">
        <v>125</v>
      </c>
      <c r="B135" s="22">
        <v>1027523.28</v>
      </c>
      <c r="C135" s="23">
        <v>21833.63</v>
      </c>
    </row>
    <row r="136" spans="1:3" ht="12.4" customHeight="1" x14ac:dyDescent="0.2">
      <c r="A136" s="21" t="s">
        <v>126</v>
      </c>
      <c r="B136" s="22">
        <v>365248.05</v>
      </c>
      <c r="C136" s="23">
        <v>7761.08</v>
      </c>
    </row>
    <row r="137" spans="1:3" ht="12.4" customHeight="1" x14ac:dyDescent="0.2">
      <c r="A137" s="21" t="s">
        <v>127</v>
      </c>
      <c r="B137" s="22">
        <v>7751333.5599999996</v>
      </c>
      <c r="C137" s="23">
        <v>164706.48000000001</v>
      </c>
    </row>
    <row r="138" spans="1:3" ht="12.4" customHeight="1" x14ac:dyDescent="0.2">
      <c r="A138" s="21" t="s">
        <v>128</v>
      </c>
      <c r="B138" s="22">
        <v>1763486.44</v>
      </c>
      <c r="C138" s="23">
        <v>37471.96</v>
      </c>
    </row>
    <row r="139" spans="1:3" ht="12.4" customHeight="1" x14ac:dyDescent="0.2">
      <c r="A139" s="21" t="s">
        <v>129</v>
      </c>
      <c r="B139" s="22">
        <v>8182795.6399999997</v>
      </c>
      <c r="C139" s="23">
        <v>173874.53</v>
      </c>
    </row>
    <row r="140" spans="1:3" ht="12.4" customHeight="1" x14ac:dyDescent="0.2">
      <c r="A140" s="21" t="s">
        <v>130</v>
      </c>
      <c r="B140" s="22">
        <v>821664.79</v>
      </c>
      <c r="C140" s="23">
        <v>17459.38</v>
      </c>
    </row>
    <row r="141" spans="1:3" ht="12.4" customHeight="1" x14ac:dyDescent="0.2">
      <c r="A141" s="21" t="s">
        <v>131</v>
      </c>
      <c r="B141" s="22">
        <v>1795072.95</v>
      </c>
      <c r="C141" s="23">
        <v>38143.129999999997</v>
      </c>
    </row>
    <row r="142" spans="1:3" ht="12.4" customHeight="1" x14ac:dyDescent="0.2">
      <c r="A142" s="21" t="s">
        <v>132</v>
      </c>
      <c r="B142" s="22">
        <v>5408339.5099999998</v>
      </c>
      <c r="C142" s="23">
        <v>114920.68</v>
      </c>
    </row>
    <row r="143" spans="1:3" ht="12.4" customHeight="1" x14ac:dyDescent="0.2">
      <c r="A143" s="21" t="s">
        <v>133</v>
      </c>
      <c r="B143" s="22">
        <v>134588.49</v>
      </c>
      <c r="C143" s="23">
        <v>2859.84</v>
      </c>
    </row>
    <row r="144" spans="1:3" ht="12.4" customHeight="1" x14ac:dyDescent="0.2">
      <c r="A144" s="21" t="s">
        <v>134</v>
      </c>
      <c r="B144" s="22">
        <v>339446.78</v>
      </c>
      <c r="C144" s="23">
        <v>7212.83</v>
      </c>
    </row>
    <row r="145" spans="1:6" ht="12.4" customHeight="1" x14ac:dyDescent="0.2">
      <c r="A145" s="21" t="s">
        <v>135</v>
      </c>
      <c r="B145" s="22">
        <v>4450829.74</v>
      </c>
      <c r="C145" s="23">
        <v>94574.76</v>
      </c>
    </row>
    <row r="146" spans="1:6" ht="12.4" customHeight="1" x14ac:dyDescent="0.2">
      <c r="A146" s="21" t="s">
        <v>136</v>
      </c>
      <c r="B146" s="22">
        <v>901411.55</v>
      </c>
      <c r="C146" s="23">
        <v>19153.91</v>
      </c>
      <c r="D146" s="2"/>
      <c r="E146" s="3"/>
      <c r="F146" s="4"/>
    </row>
    <row r="147" spans="1:6" ht="12.4" customHeight="1" x14ac:dyDescent="0.2">
      <c r="A147" s="21" t="s">
        <v>137</v>
      </c>
      <c r="B147" s="22">
        <v>3089158.87</v>
      </c>
      <c r="C147" s="23">
        <v>65640.899999999994</v>
      </c>
      <c r="D147" s="2"/>
      <c r="E147" s="3"/>
      <c r="F147" s="4"/>
    </row>
    <row r="148" spans="1:6" ht="12.4" customHeight="1" x14ac:dyDescent="0.2">
      <c r="A148" s="21" t="s">
        <v>138</v>
      </c>
      <c r="B148" s="22">
        <v>1523150.18</v>
      </c>
      <c r="C148" s="23">
        <v>32365.1</v>
      </c>
      <c r="D148" s="2"/>
      <c r="E148" s="3"/>
      <c r="F148" s="4"/>
    </row>
    <row r="149" spans="1:6" ht="12.4" customHeight="1" x14ac:dyDescent="0.2">
      <c r="A149" s="21" t="s">
        <v>139</v>
      </c>
      <c r="B149" s="22">
        <v>6039439.6100000003</v>
      </c>
      <c r="C149" s="23">
        <v>128330.8</v>
      </c>
      <c r="D149" s="2"/>
      <c r="E149" s="3"/>
      <c r="F149" s="4"/>
    </row>
    <row r="150" spans="1:6" ht="12.4" customHeight="1" x14ac:dyDescent="0.2">
      <c r="A150" s="21" t="s">
        <v>140</v>
      </c>
      <c r="B150" s="22">
        <v>2254356.5</v>
      </c>
      <c r="C150" s="23">
        <v>47902.35</v>
      </c>
      <c r="D150" s="2"/>
      <c r="E150" s="3"/>
      <c r="F150" s="4"/>
    </row>
    <row r="151" spans="1:6" ht="12.4" customHeight="1" x14ac:dyDescent="0.2">
      <c r="A151" s="21" t="s">
        <v>141</v>
      </c>
      <c r="B151" s="22">
        <v>11729313.279999999</v>
      </c>
      <c r="C151" s="23">
        <v>249233.75</v>
      </c>
      <c r="D151" s="2"/>
      <c r="E151" s="3"/>
      <c r="F151" s="4"/>
    </row>
    <row r="152" spans="1:6" ht="12.4" customHeight="1" x14ac:dyDescent="0.2">
      <c r="A152" s="21" t="s">
        <v>142</v>
      </c>
      <c r="B152" s="22">
        <v>714797.06</v>
      </c>
      <c r="C152" s="23">
        <v>15188.57</v>
      </c>
      <c r="D152" s="2"/>
      <c r="E152" s="3"/>
      <c r="F152" s="4"/>
    </row>
    <row r="153" spans="1:6" ht="12.4" customHeight="1" x14ac:dyDescent="0.2">
      <c r="A153" s="21" t="s">
        <v>143</v>
      </c>
      <c r="B153" s="22">
        <v>6197442.8899999997</v>
      </c>
      <c r="C153" s="23">
        <v>131688.18</v>
      </c>
      <c r="D153" s="2"/>
      <c r="E153" s="3"/>
      <c r="F153" s="4"/>
    </row>
    <row r="154" spans="1:6" ht="12.4" customHeight="1" x14ac:dyDescent="0.2">
      <c r="A154" s="21" t="s">
        <v>144</v>
      </c>
      <c r="B154" s="22">
        <v>26409951.07</v>
      </c>
      <c r="C154" s="23">
        <v>561179.56999999995</v>
      </c>
      <c r="D154" s="2"/>
      <c r="E154" s="3"/>
      <c r="F154" s="4"/>
    </row>
    <row r="155" spans="1:6" ht="12.4" customHeight="1" x14ac:dyDescent="0.2">
      <c r="A155" s="21" t="s">
        <v>145</v>
      </c>
      <c r="B155" s="22">
        <v>6268679.1900000004</v>
      </c>
      <c r="C155" s="23">
        <v>133201.85999999999</v>
      </c>
      <c r="D155" s="2"/>
      <c r="E155" s="3"/>
      <c r="F155" s="4"/>
    </row>
    <row r="156" spans="1:6" ht="12.4" customHeight="1" x14ac:dyDescent="0.2">
      <c r="A156" s="21" t="s">
        <v>146</v>
      </c>
      <c r="B156" s="22">
        <v>862665.73</v>
      </c>
      <c r="C156" s="23">
        <v>18330.61</v>
      </c>
      <c r="D156" s="2"/>
      <c r="E156" s="3"/>
      <c r="F156" s="4"/>
    </row>
    <row r="157" spans="1:6" ht="12.4" customHeight="1" x14ac:dyDescent="0.2">
      <c r="A157" s="21" t="s">
        <v>147</v>
      </c>
      <c r="B157" s="22">
        <v>11317302.74</v>
      </c>
      <c r="C157" s="23">
        <v>240479.02</v>
      </c>
      <c r="D157" s="2"/>
      <c r="E157" s="3"/>
      <c r="F157" s="4"/>
    </row>
    <row r="158" spans="1:6" ht="12.4" customHeight="1" x14ac:dyDescent="0.2">
      <c r="A158" s="21" t="s">
        <v>148</v>
      </c>
      <c r="B158" s="22">
        <v>396203.92</v>
      </c>
      <c r="C158" s="23">
        <v>8418.85</v>
      </c>
      <c r="D158" s="2"/>
      <c r="E158" s="3"/>
      <c r="F158" s="4"/>
    </row>
    <row r="159" spans="1:6" ht="12.4" customHeight="1" x14ac:dyDescent="0.2">
      <c r="A159" s="21" t="s">
        <v>149</v>
      </c>
      <c r="B159" s="22">
        <v>4213866.24</v>
      </c>
      <c r="C159" s="23">
        <v>89539.57</v>
      </c>
      <c r="D159" s="2"/>
      <c r="E159" s="3"/>
    </row>
    <row r="160" spans="1:6" ht="12.4" customHeight="1" x14ac:dyDescent="0.2">
      <c r="A160" s="21" t="s">
        <v>150</v>
      </c>
      <c r="B160" s="22">
        <v>2293847.4500000002</v>
      </c>
      <c r="C160" s="23">
        <v>48741.49</v>
      </c>
      <c r="D160" s="2"/>
      <c r="E160" s="3"/>
    </row>
    <row r="161" spans="1:6" ht="12.4" customHeight="1" x14ac:dyDescent="0.2">
      <c r="A161" s="28" t="s">
        <v>298</v>
      </c>
      <c r="B161" s="27">
        <f>SUM(B5:B160)</f>
        <v>544915345.29000008</v>
      </c>
      <c r="C161" s="27">
        <f>SUM(C5:C160)</f>
        <v>11578793.200000001</v>
      </c>
      <c r="D161" s="2"/>
      <c r="E161" s="3"/>
    </row>
    <row r="162" spans="1:6" ht="12.4" customHeight="1" x14ac:dyDescent="0.2">
      <c r="A162" s="21" t="s">
        <v>151</v>
      </c>
      <c r="B162" s="22">
        <v>19707057</v>
      </c>
      <c r="C162" s="23">
        <v>418751.17</v>
      </c>
      <c r="D162" s="2"/>
      <c r="E162" s="3"/>
    </row>
    <row r="163" spans="1:6" ht="12.4" customHeight="1" x14ac:dyDescent="0.2">
      <c r="A163" s="21" t="s">
        <v>152</v>
      </c>
      <c r="B163" s="22">
        <v>21962580.590000004</v>
      </c>
      <c r="C163" s="23">
        <v>466678.32</v>
      </c>
      <c r="D163" s="2"/>
      <c r="E163" s="3"/>
    </row>
    <row r="164" spans="1:6" ht="12.4" customHeight="1" x14ac:dyDescent="0.2">
      <c r="A164" s="21" t="s">
        <v>153</v>
      </c>
      <c r="B164" s="22">
        <v>5179244.88</v>
      </c>
      <c r="C164" s="23">
        <v>110052.7</v>
      </c>
      <c r="D164" s="2"/>
      <c r="E164" s="3"/>
    </row>
    <row r="165" spans="1:6" s="10" customFormat="1" ht="12.75" customHeight="1" x14ac:dyDescent="0.2">
      <c r="A165" s="21" t="s">
        <v>154</v>
      </c>
      <c r="B165" s="22">
        <v>1473391.19</v>
      </c>
      <c r="C165" s="23">
        <v>31307.78</v>
      </c>
      <c r="D165" s="2"/>
      <c r="E165" s="3"/>
      <c r="F165" s="8"/>
    </row>
    <row r="166" spans="1:6" ht="12.4" customHeight="1" x14ac:dyDescent="0.2">
      <c r="A166" s="21" t="s">
        <v>155</v>
      </c>
      <c r="B166" s="22">
        <v>1456122.22</v>
      </c>
      <c r="C166" s="23">
        <v>30940.84</v>
      </c>
      <c r="D166" s="2"/>
      <c r="E166" s="3"/>
    </row>
    <row r="167" spans="1:6" ht="12.4" customHeight="1" x14ac:dyDescent="0.2">
      <c r="A167" s="21" t="s">
        <v>156</v>
      </c>
      <c r="B167" s="22">
        <v>2157885.33</v>
      </c>
      <c r="C167" s="23">
        <v>45852.46</v>
      </c>
      <c r="D167" s="2"/>
      <c r="E167" s="3"/>
    </row>
    <row r="168" spans="1:6" ht="12.4" customHeight="1" x14ac:dyDescent="0.2">
      <c r="A168" s="21" t="s">
        <v>157</v>
      </c>
      <c r="B168" s="22">
        <v>656947329.70000005</v>
      </c>
      <c r="C168" s="23">
        <v>13959337.6</v>
      </c>
      <c r="D168" s="2"/>
      <c r="E168" s="3"/>
    </row>
    <row r="169" spans="1:6" ht="12.4" customHeight="1" x14ac:dyDescent="0.2">
      <c r="A169" s="21" t="s">
        <v>158</v>
      </c>
      <c r="B169" s="22">
        <v>1711829.06</v>
      </c>
      <c r="C169" s="23">
        <v>36374.300000000003</v>
      </c>
      <c r="D169" s="2"/>
      <c r="E169" s="3"/>
    </row>
    <row r="170" spans="1:6" ht="12.4" customHeight="1" x14ac:dyDescent="0.2">
      <c r="A170" s="21" t="s">
        <v>159</v>
      </c>
      <c r="B170" s="22">
        <v>1105242.81</v>
      </c>
      <c r="C170" s="23">
        <v>23485.08</v>
      </c>
      <c r="D170" s="2"/>
      <c r="E170" s="3"/>
    </row>
    <row r="171" spans="1:6" ht="12.4" customHeight="1" x14ac:dyDescent="0.2">
      <c r="A171" s="21" t="s">
        <v>295</v>
      </c>
      <c r="B171" s="22">
        <v>3170268.7</v>
      </c>
      <c r="C171" s="23">
        <v>67364.38</v>
      </c>
      <c r="D171" s="2"/>
      <c r="E171" s="3"/>
    </row>
    <row r="172" spans="1:6" ht="12.4" customHeight="1" x14ac:dyDescent="0.2">
      <c r="A172" s="21" t="s">
        <v>160</v>
      </c>
      <c r="B172" s="22">
        <v>2361801.92</v>
      </c>
      <c r="C172" s="23">
        <v>50185.440000000002</v>
      </c>
      <c r="D172" s="2"/>
      <c r="E172" s="3"/>
    </row>
    <row r="173" spans="1:6" ht="12.4" customHeight="1" x14ac:dyDescent="0.2">
      <c r="A173" s="21" t="s">
        <v>161</v>
      </c>
      <c r="B173" s="22">
        <v>542426.5</v>
      </c>
      <c r="C173" s="23">
        <v>11525.91</v>
      </c>
      <c r="D173" s="2"/>
      <c r="E173" s="3"/>
    </row>
    <row r="174" spans="1:6" ht="12.4" customHeight="1" x14ac:dyDescent="0.2">
      <c r="A174" s="21" t="s">
        <v>162</v>
      </c>
      <c r="B174" s="22">
        <v>2597908.7799999998</v>
      </c>
      <c r="C174" s="23">
        <v>55202.43</v>
      </c>
      <c r="D174" s="2"/>
      <c r="E174" s="3"/>
    </row>
    <row r="175" spans="1:6" ht="12.4" customHeight="1" x14ac:dyDescent="0.2">
      <c r="A175" s="21" t="s">
        <v>163</v>
      </c>
      <c r="B175" s="22">
        <v>2201780.85</v>
      </c>
      <c r="C175" s="23">
        <v>46785.18</v>
      </c>
      <c r="D175" s="2"/>
      <c r="E175" s="3"/>
    </row>
    <row r="176" spans="1:6" ht="12.4" customHeight="1" x14ac:dyDescent="0.2">
      <c r="A176" s="21" t="s">
        <v>164</v>
      </c>
      <c r="B176" s="22">
        <v>1282369.49</v>
      </c>
      <c r="C176" s="23">
        <v>27248.799999999999</v>
      </c>
      <c r="D176" s="2"/>
      <c r="E176" s="3"/>
    </row>
    <row r="177" spans="1:5" ht="12.4" customHeight="1" x14ac:dyDescent="0.2">
      <c r="A177" s="21" t="s">
        <v>303</v>
      </c>
      <c r="B177" s="22">
        <v>0</v>
      </c>
      <c r="C177" s="23">
        <v>0</v>
      </c>
      <c r="D177" s="2"/>
      <c r="E177" s="3"/>
    </row>
    <row r="178" spans="1:5" ht="12.4" customHeight="1" x14ac:dyDescent="0.2">
      <c r="A178" s="21" t="s">
        <v>165</v>
      </c>
      <c r="B178" s="22">
        <v>2289126.27</v>
      </c>
      <c r="C178" s="23">
        <v>48641.17</v>
      </c>
      <c r="D178" s="2"/>
      <c r="E178" s="3"/>
    </row>
    <row r="179" spans="1:5" ht="12.4" customHeight="1" x14ac:dyDescent="0.2">
      <c r="A179" s="21" t="s">
        <v>166</v>
      </c>
      <c r="B179" s="22">
        <v>2619650</v>
      </c>
      <c r="C179" s="23">
        <v>55664.4</v>
      </c>
      <c r="D179" s="2"/>
      <c r="E179" s="3"/>
    </row>
    <row r="180" spans="1:5" ht="12.4" customHeight="1" x14ac:dyDescent="0.2">
      <c r="A180" s="21" t="s">
        <v>167</v>
      </c>
      <c r="B180" s="22">
        <v>2402232.2199999997</v>
      </c>
      <c r="C180" s="23">
        <v>51044.53</v>
      </c>
      <c r="D180" s="2"/>
      <c r="E180" s="3"/>
    </row>
    <row r="181" spans="1:5" ht="12.4" customHeight="1" x14ac:dyDescent="0.2">
      <c r="A181" s="21" t="s">
        <v>168</v>
      </c>
      <c r="B181" s="22">
        <v>3270458.69</v>
      </c>
      <c r="C181" s="23">
        <v>69493.3</v>
      </c>
      <c r="D181" s="2"/>
      <c r="E181" s="3"/>
    </row>
    <row r="182" spans="1:5" ht="12.4" customHeight="1" x14ac:dyDescent="0.2">
      <c r="A182" s="21" t="s">
        <v>169</v>
      </c>
      <c r="B182" s="22">
        <v>969599.25</v>
      </c>
      <c r="C182" s="23">
        <v>20602.810000000001</v>
      </c>
      <c r="D182" s="2"/>
      <c r="E182" s="3"/>
    </row>
    <row r="183" spans="1:5" ht="12.4" customHeight="1" x14ac:dyDescent="0.2">
      <c r="A183" s="21" t="s">
        <v>170</v>
      </c>
      <c r="B183" s="22">
        <v>4001822.4899999998</v>
      </c>
      <c r="C183" s="23">
        <v>85033.9</v>
      </c>
      <c r="D183" s="2"/>
      <c r="E183" s="3"/>
    </row>
    <row r="184" spans="1:5" ht="12.4" customHeight="1" x14ac:dyDescent="0.2">
      <c r="A184" s="21" t="s">
        <v>171</v>
      </c>
      <c r="B184" s="22">
        <v>728718.39</v>
      </c>
      <c r="C184" s="23">
        <v>15484.39</v>
      </c>
      <c r="D184" s="2"/>
      <c r="E184" s="3"/>
    </row>
    <row r="185" spans="1:5" ht="12.4" customHeight="1" x14ac:dyDescent="0.2">
      <c r="A185" s="21" t="s">
        <v>172</v>
      </c>
      <c r="B185" s="22">
        <v>4260022.47</v>
      </c>
      <c r="C185" s="23">
        <v>90520.33</v>
      </c>
      <c r="D185" s="2"/>
      <c r="E185" s="11"/>
    </row>
    <row r="186" spans="1:5" ht="12.4" customHeight="1" x14ac:dyDescent="0.2">
      <c r="A186" s="21" t="s">
        <v>173</v>
      </c>
      <c r="B186" s="22">
        <v>4648878.5999999996</v>
      </c>
      <c r="C186" s="23">
        <v>98783.06</v>
      </c>
      <c r="D186" s="2"/>
      <c r="E186" s="11"/>
    </row>
    <row r="187" spans="1:5" ht="12.4" customHeight="1" x14ac:dyDescent="0.2">
      <c r="A187" s="21" t="s">
        <v>174</v>
      </c>
      <c r="B187" s="22">
        <v>898595773.80999994</v>
      </c>
      <c r="C187" s="23">
        <v>19094075.280000001</v>
      </c>
      <c r="D187" s="2"/>
      <c r="E187" s="3"/>
    </row>
    <row r="188" spans="1:5" ht="12.4" customHeight="1" x14ac:dyDescent="0.2">
      <c r="A188" s="21" t="s">
        <v>175</v>
      </c>
      <c r="B188" s="22">
        <v>282998.92</v>
      </c>
      <c r="C188" s="23">
        <v>6013.39</v>
      </c>
      <c r="D188" s="2"/>
      <c r="E188" s="3"/>
    </row>
    <row r="189" spans="1:5" ht="12.4" customHeight="1" x14ac:dyDescent="0.2">
      <c r="A189" s="21" t="s">
        <v>176</v>
      </c>
      <c r="B189" s="22">
        <v>3629867.59</v>
      </c>
      <c r="C189" s="23">
        <v>77130.3</v>
      </c>
      <c r="D189" s="2"/>
      <c r="E189" s="3"/>
    </row>
    <row r="190" spans="1:5" ht="12.4" customHeight="1" x14ac:dyDescent="0.2">
      <c r="A190" s="21" t="s">
        <v>177</v>
      </c>
      <c r="B190" s="22">
        <v>6218403</v>
      </c>
      <c r="C190" s="23">
        <v>132133.56</v>
      </c>
      <c r="D190" s="2"/>
      <c r="E190" s="3"/>
    </row>
    <row r="191" spans="1:5" ht="12.4" customHeight="1" x14ac:dyDescent="0.2">
      <c r="A191" s="21" t="s">
        <v>178</v>
      </c>
      <c r="B191" s="22">
        <v>6646500.9500000002</v>
      </c>
      <c r="C191" s="23">
        <v>141230.12</v>
      </c>
      <c r="D191" s="2"/>
      <c r="E191" s="3"/>
    </row>
    <row r="192" spans="1:5" ht="12.4" customHeight="1" x14ac:dyDescent="0.2">
      <c r="A192" s="21" t="s">
        <v>179</v>
      </c>
      <c r="B192" s="22">
        <v>9056383.9199999999</v>
      </c>
      <c r="C192" s="23">
        <v>192437.22</v>
      </c>
      <c r="D192" s="2"/>
      <c r="E192" s="3"/>
    </row>
    <row r="193" spans="1:5" ht="12.4" customHeight="1" x14ac:dyDescent="0.2">
      <c r="A193" s="21" t="s">
        <v>180</v>
      </c>
      <c r="B193" s="22">
        <v>576839.75</v>
      </c>
      <c r="C193" s="23">
        <v>12257.15</v>
      </c>
      <c r="D193" s="2"/>
      <c r="E193" s="3"/>
    </row>
    <row r="194" spans="1:5" ht="12.4" customHeight="1" x14ac:dyDescent="0.2">
      <c r="A194" s="21" t="s">
        <v>181</v>
      </c>
      <c r="B194" s="22">
        <v>873025.65</v>
      </c>
      <c r="C194" s="23">
        <v>18550.740000000002</v>
      </c>
      <c r="D194" s="2"/>
      <c r="E194" s="3"/>
    </row>
    <row r="195" spans="1:5" ht="12.4" customHeight="1" x14ac:dyDescent="0.2">
      <c r="A195" s="21" t="s">
        <v>182</v>
      </c>
      <c r="B195" s="22">
        <v>1924148.3</v>
      </c>
      <c r="C195" s="23">
        <v>40885.83</v>
      </c>
      <c r="D195" s="2"/>
      <c r="E195" s="3"/>
    </row>
    <row r="196" spans="1:5" ht="12.4" customHeight="1" x14ac:dyDescent="0.2">
      <c r="A196" s="21" t="s">
        <v>183</v>
      </c>
      <c r="B196" s="22">
        <v>88348591.060000002</v>
      </c>
      <c r="C196" s="23">
        <v>1877300.89</v>
      </c>
      <c r="D196" s="2"/>
      <c r="E196" s="3"/>
    </row>
    <row r="197" spans="1:5" ht="12.4" customHeight="1" x14ac:dyDescent="0.2">
      <c r="A197" s="21" t="s">
        <v>184</v>
      </c>
      <c r="B197" s="22">
        <v>182618637</v>
      </c>
      <c r="C197" s="23">
        <v>3880425.55</v>
      </c>
      <c r="D197" s="2"/>
      <c r="E197" s="3"/>
    </row>
    <row r="198" spans="1:5" ht="12.4" customHeight="1" x14ac:dyDescent="0.2">
      <c r="A198" s="21" t="s">
        <v>185</v>
      </c>
      <c r="B198" s="22">
        <v>938805.41</v>
      </c>
      <c r="C198" s="23">
        <v>19948.48</v>
      </c>
      <c r="D198" s="2"/>
      <c r="E198" s="3"/>
    </row>
    <row r="199" spans="1:5" ht="12.4" customHeight="1" x14ac:dyDescent="0.2">
      <c r="A199" s="21" t="s">
        <v>186</v>
      </c>
      <c r="B199" s="22">
        <v>2822313.85</v>
      </c>
      <c r="C199" s="23">
        <v>59970.76</v>
      </c>
      <c r="D199" s="2"/>
      <c r="E199" s="3"/>
    </row>
    <row r="200" spans="1:5" ht="12.4" customHeight="1" x14ac:dyDescent="0.2">
      <c r="A200" s="21" t="s">
        <v>187</v>
      </c>
      <c r="B200" s="22">
        <v>49373.75</v>
      </c>
      <c r="C200" s="23">
        <v>1049.1300000000001</v>
      </c>
      <c r="D200" s="2"/>
      <c r="E200" s="3"/>
    </row>
    <row r="201" spans="1:5" ht="12.4" customHeight="1" x14ac:dyDescent="0.2">
      <c r="A201" s="21" t="s">
        <v>188</v>
      </c>
      <c r="B201" s="22">
        <v>2236068.9000000004</v>
      </c>
      <c r="C201" s="23">
        <v>47513.760000000002</v>
      </c>
      <c r="D201" s="2"/>
      <c r="E201" s="3"/>
    </row>
    <row r="202" spans="1:5" ht="12.4" customHeight="1" x14ac:dyDescent="0.2">
      <c r="A202" s="21" t="s">
        <v>189</v>
      </c>
      <c r="B202" s="22">
        <v>932214.41</v>
      </c>
      <c r="C202" s="23">
        <v>19808.43</v>
      </c>
      <c r="D202" s="2"/>
      <c r="E202" s="3"/>
    </row>
    <row r="203" spans="1:5" ht="12.4" customHeight="1" x14ac:dyDescent="0.2">
      <c r="A203" s="21" t="s">
        <v>190</v>
      </c>
      <c r="B203" s="22">
        <v>0</v>
      </c>
      <c r="C203" s="23">
        <v>0</v>
      </c>
      <c r="D203" s="2"/>
      <c r="E203" s="3"/>
    </row>
    <row r="204" spans="1:5" ht="12.4" customHeight="1" x14ac:dyDescent="0.2">
      <c r="A204" s="21" t="s">
        <v>191</v>
      </c>
      <c r="B204" s="22">
        <v>4776584.05</v>
      </c>
      <c r="C204" s="23">
        <v>101496.64</v>
      </c>
      <c r="D204" s="2"/>
      <c r="E204" s="3"/>
    </row>
    <row r="205" spans="1:5" ht="12.4" customHeight="1" x14ac:dyDescent="0.2">
      <c r="A205" s="21" t="s">
        <v>192</v>
      </c>
      <c r="B205" s="22">
        <v>6390186.0999999996</v>
      </c>
      <c r="C205" s="23">
        <v>135783.74</v>
      </c>
      <c r="D205" s="2"/>
      <c r="E205" s="3"/>
    </row>
    <row r="206" spans="1:5" ht="12.4" customHeight="1" x14ac:dyDescent="0.2">
      <c r="A206" s="21" t="s">
        <v>193</v>
      </c>
      <c r="B206" s="22">
        <v>819015.16</v>
      </c>
      <c r="C206" s="23">
        <v>17403.080000000002</v>
      </c>
      <c r="D206" s="2"/>
      <c r="E206" s="3"/>
    </row>
    <row r="207" spans="1:5" ht="12.4" customHeight="1" x14ac:dyDescent="0.2">
      <c r="A207" s="21" t="s">
        <v>194</v>
      </c>
      <c r="B207" s="22">
        <v>16319396.16</v>
      </c>
      <c r="C207" s="23">
        <v>346767.47</v>
      </c>
      <c r="D207" s="2"/>
      <c r="E207" s="3"/>
    </row>
    <row r="208" spans="1:5" ht="12.4" customHeight="1" x14ac:dyDescent="0.2">
      <c r="A208" s="21" t="s">
        <v>195</v>
      </c>
      <c r="B208" s="22">
        <v>4124137.5</v>
      </c>
      <c r="C208" s="23">
        <v>87632.94</v>
      </c>
      <c r="D208" s="2"/>
      <c r="E208" s="3"/>
    </row>
    <row r="209" spans="1:5" ht="12.4" customHeight="1" x14ac:dyDescent="0.2">
      <c r="A209" s="21" t="s">
        <v>304</v>
      </c>
      <c r="B209" s="22">
        <v>0</v>
      </c>
      <c r="C209" s="23">
        <v>0</v>
      </c>
      <c r="D209" s="2"/>
      <c r="E209" s="3"/>
    </row>
    <row r="210" spans="1:5" ht="12.4" customHeight="1" x14ac:dyDescent="0.2">
      <c r="A210" s="21" t="s">
        <v>196</v>
      </c>
      <c r="B210" s="22">
        <v>486516</v>
      </c>
      <c r="C210" s="23">
        <v>10337.879999999999</v>
      </c>
      <c r="D210" s="2"/>
      <c r="E210" s="3"/>
    </row>
    <row r="211" spans="1:5" ht="12" customHeight="1" x14ac:dyDescent="0.2">
      <c r="A211" s="21" t="s">
        <v>197</v>
      </c>
      <c r="B211" s="22">
        <v>1146430.82</v>
      </c>
      <c r="C211" s="23">
        <v>24360.27</v>
      </c>
      <c r="D211" s="2"/>
      <c r="E211" s="3"/>
    </row>
    <row r="212" spans="1:5" ht="12.4" customHeight="1" x14ac:dyDescent="0.2">
      <c r="A212" s="21" t="s">
        <v>198</v>
      </c>
      <c r="B212" s="22">
        <v>732285.42</v>
      </c>
      <c r="C212" s="23">
        <v>15560.18</v>
      </c>
      <c r="D212" s="2"/>
      <c r="E212" s="3"/>
    </row>
    <row r="213" spans="1:5" ht="12.4" customHeight="1" x14ac:dyDescent="0.2">
      <c r="A213" s="21" t="s">
        <v>199</v>
      </c>
      <c r="B213" s="22">
        <v>3013913.51</v>
      </c>
      <c r="C213" s="23">
        <v>64042.02</v>
      </c>
      <c r="D213" s="2"/>
      <c r="E213" s="3"/>
    </row>
    <row r="214" spans="1:5" ht="12.4" customHeight="1" x14ac:dyDescent="0.2">
      <c r="A214" s="21" t="s">
        <v>200</v>
      </c>
      <c r="B214" s="22">
        <v>1078247.73</v>
      </c>
      <c r="C214" s="23">
        <v>22911.46</v>
      </c>
      <c r="D214" s="2"/>
      <c r="E214" s="3"/>
    </row>
    <row r="215" spans="1:5" ht="12.4" customHeight="1" x14ac:dyDescent="0.2">
      <c r="A215" s="21" t="s">
        <v>201</v>
      </c>
      <c r="B215" s="22">
        <v>1235673471.0700002</v>
      </c>
      <c r="C215" s="23">
        <v>26256569.379999999</v>
      </c>
      <c r="D215" s="2"/>
      <c r="E215" s="3"/>
    </row>
    <row r="216" spans="1:5" ht="12.4" customHeight="1" x14ac:dyDescent="0.2">
      <c r="A216" s="21" t="s">
        <v>202</v>
      </c>
      <c r="B216" s="22">
        <v>1458387.55</v>
      </c>
      <c r="C216" s="23">
        <v>30988.97</v>
      </c>
      <c r="D216" s="2"/>
      <c r="E216" s="3"/>
    </row>
    <row r="217" spans="1:5" ht="12.4" customHeight="1" x14ac:dyDescent="0.2">
      <c r="A217" s="21" t="s">
        <v>203</v>
      </c>
      <c r="B217" s="22">
        <v>6426193.2599999998</v>
      </c>
      <c r="C217" s="23">
        <v>136548.85</v>
      </c>
      <c r="D217" s="12"/>
      <c r="E217" s="13"/>
    </row>
    <row r="218" spans="1:5" ht="12.4" customHeight="1" x14ac:dyDescent="0.2">
      <c r="A218" s="21" t="s">
        <v>204</v>
      </c>
      <c r="B218" s="22">
        <v>441510.59</v>
      </c>
      <c r="C218" s="23">
        <v>9381.57</v>
      </c>
    </row>
    <row r="219" spans="1:5" ht="12.4" customHeight="1" x14ac:dyDescent="0.2">
      <c r="A219" s="21" t="s">
        <v>205</v>
      </c>
      <c r="B219" s="22">
        <v>568593.31999999995</v>
      </c>
      <c r="C219" s="23">
        <v>12081.92</v>
      </c>
    </row>
    <row r="220" spans="1:5" ht="12.4" customHeight="1" x14ac:dyDescent="0.2">
      <c r="A220" s="21" t="s">
        <v>206</v>
      </c>
      <c r="B220" s="22">
        <v>8504909.3399999999</v>
      </c>
      <c r="C220" s="23">
        <v>180719.06</v>
      </c>
    </row>
    <row r="221" spans="1:5" ht="12.4" customHeight="1" x14ac:dyDescent="0.2">
      <c r="A221" s="21" t="s">
        <v>207</v>
      </c>
      <c r="B221" s="22">
        <v>1864435</v>
      </c>
      <c r="C221" s="23">
        <v>39616.99</v>
      </c>
    </row>
    <row r="222" spans="1:5" ht="12.4" customHeight="1" x14ac:dyDescent="0.2">
      <c r="A222" s="21" t="s">
        <v>292</v>
      </c>
      <c r="B222" s="22">
        <v>30416362.920000002</v>
      </c>
      <c r="C222" s="23">
        <v>646310.99</v>
      </c>
    </row>
    <row r="223" spans="1:5" ht="12.4" customHeight="1" x14ac:dyDescent="0.2">
      <c r="A223" s="21" t="s">
        <v>208</v>
      </c>
      <c r="B223" s="22">
        <v>3989789.78</v>
      </c>
      <c r="C223" s="23">
        <v>84778.22</v>
      </c>
    </row>
    <row r="224" spans="1:5" ht="12.4" customHeight="1" x14ac:dyDescent="0.2">
      <c r="A224" s="21" t="s">
        <v>209</v>
      </c>
      <c r="B224" s="22">
        <v>6173142.75</v>
      </c>
      <c r="C224" s="23">
        <v>131171.82999999999</v>
      </c>
    </row>
    <row r="225" spans="1:3" ht="12.4" customHeight="1" x14ac:dyDescent="0.2">
      <c r="A225" s="21" t="s">
        <v>210</v>
      </c>
      <c r="B225" s="22">
        <v>4138858.28</v>
      </c>
      <c r="C225" s="23">
        <v>87945.74</v>
      </c>
    </row>
    <row r="226" spans="1:3" ht="12.4" customHeight="1" x14ac:dyDescent="0.2">
      <c r="A226" s="21" t="s">
        <v>211</v>
      </c>
      <c r="B226" s="22">
        <v>6150395.6299999999</v>
      </c>
      <c r="C226" s="23">
        <v>130688.48</v>
      </c>
    </row>
    <row r="227" spans="1:3" ht="12.4" customHeight="1" x14ac:dyDescent="0.2">
      <c r="A227" s="21" t="s">
        <v>212</v>
      </c>
      <c r="B227" s="22">
        <v>707575</v>
      </c>
      <c r="C227" s="23">
        <v>15035.11</v>
      </c>
    </row>
    <row r="228" spans="1:3" ht="12.4" customHeight="1" x14ac:dyDescent="0.2">
      <c r="A228" s="21" t="s">
        <v>213</v>
      </c>
      <c r="B228" s="22">
        <v>7287058.7000000002</v>
      </c>
      <c r="C228" s="23">
        <v>154841.20000000001</v>
      </c>
    </row>
    <row r="229" spans="1:3" ht="12.4" customHeight="1" x14ac:dyDescent="0.2">
      <c r="A229" s="21" t="s">
        <v>214</v>
      </c>
      <c r="B229" s="22">
        <v>2257903.87</v>
      </c>
      <c r="C229" s="23">
        <v>47977.73</v>
      </c>
    </row>
    <row r="230" spans="1:3" ht="12.4" customHeight="1" x14ac:dyDescent="0.2">
      <c r="A230" s="21" t="s">
        <v>215</v>
      </c>
      <c r="B230" s="22">
        <v>1639090.09</v>
      </c>
      <c r="C230" s="23">
        <v>34828.69</v>
      </c>
    </row>
    <row r="231" spans="1:3" ht="12.4" customHeight="1" x14ac:dyDescent="0.2">
      <c r="A231" s="21" t="s">
        <v>216</v>
      </c>
      <c r="B231" s="22">
        <v>1988304.98</v>
      </c>
      <c r="C231" s="23">
        <v>42249.08</v>
      </c>
    </row>
    <row r="232" spans="1:3" ht="12.4" customHeight="1" x14ac:dyDescent="0.2">
      <c r="A232" s="21" t="s">
        <v>217</v>
      </c>
      <c r="B232" s="22">
        <v>1195724.2</v>
      </c>
      <c r="C232" s="23">
        <v>25407.7</v>
      </c>
    </row>
    <row r="233" spans="1:3" ht="12.4" customHeight="1" x14ac:dyDescent="0.2">
      <c r="A233" s="21" t="s">
        <v>218</v>
      </c>
      <c r="B233" s="22">
        <v>25386446.260000002</v>
      </c>
      <c r="C233" s="23">
        <v>539431.32999999996</v>
      </c>
    </row>
    <row r="234" spans="1:3" ht="12.4" customHeight="1" x14ac:dyDescent="0.2">
      <c r="A234" s="21" t="s">
        <v>219</v>
      </c>
      <c r="B234" s="22">
        <v>2042064.0499999998</v>
      </c>
      <c r="C234" s="23">
        <v>43391.4</v>
      </c>
    </row>
    <row r="235" spans="1:3" ht="12.4" customHeight="1" x14ac:dyDescent="0.2">
      <c r="A235" s="21" t="s">
        <v>220</v>
      </c>
      <c r="B235" s="22">
        <v>470714.13</v>
      </c>
      <c r="C235" s="23">
        <v>10002.11</v>
      </c>
    </row>
    <row r="236" spans="1:3" ht="12.4" customHeight="1" x14ac:dyDescent="0.2">
      <c r="A236" s="21" t="s">
        <v>221</v>
      </c>
      <c r="B236" s="22">
        <v>21615115</v>
      </c>
      <c r="C236" s="23">
        <v>459295.1</v>
      </c>
    </row>
    <row r="237" spans="1:3" ht="12.4" customHeight="1" x14ac:dyDescent="0.2">
      <c r="A237" s="21" t="s">
        <v>222</v>
      </c>
      <c r="B237" s="22">
        <v>18157009</v>
      </c>
      <c r="C237" s="23">
        <v>385814.52</v>
      </c>
    </row>
    <row r="238" spans="1:3" ht="12.4" customHeight="1" x14ac:dyDescent="0.2">
      <c r="A238" s="21" t="s">
        <v>223</v>
      </c>
      <c r="B238" s="22">
        <v>12550660.23</v>
      </c>
      <c r="C238" s="23">
        <v>266686.38</v>
      </c>
    </row>
    <row r="239" spans="1:3" ht="12.4" customHeight="1" x14ac:dyDescent="0.2">
      <c r="A239" s="21" t="s">
        <v>224</v>
      </c>
      <c r="B239" s="22">
        <v>8204756.9000000004</v>
      </c>
      <c r="C239" s="23">
        <v>174341.18</v>
      </c>
    </row>
    <row r="240" spans="1:3" ht="12.4" customHeight="1" x14ac:dyDescent="0.2">
      <c r="A240" s="21" t="s">
        <v>225</v>
      </c>
      <c r="B240" s="22">
        <v>4387030.84</v>
      </c>
      <c r="C240" s="23">
        <v>93219.11</v>
      </c>
    </row>
    <row r="241" spans="1:3" ht="12.4" customHeight="1" x14ac:dyDescent="0.2">
      <c r="A241" s="21" t="s">
        <v>226</v>
      </c>
      <c r="B241" s="22">
        <v>6492310.6200000001</v>
      </c>
      <c r="C241" s="23">
        <v>137953.76</v>
      </c>
    </row>
    <row r="242" spans="1:3" ht="12.4" customHeight="1" x14ac:dyDescent="0.2">
      <c r="A242" s="21" t="s">
        <v>227</v>
      </c>
      <c r="B242" s="22">
        <v>1674458.04</v>
      </c>
      <c r="C242" s="23">
        <v>35580.21</v>
      </c>
    </row>
    <row r="243" spans="1:3" ht="12.4" customHeight="1" x14ac:dyDescent="0.2">
      <c r="A243" s="21" t="s">
        <v>228</v>
      </c>
      <c r="B243" s="22">
        <v>93416385.070000008</v>
      </c>
      <c r="C243" s="23">
        <v>1984985.4</v>
      </c>
    </row>
    <row r="244" spans="1:3" ht="12.4" customHeight="1" x14ac:dyDescent="0.2">
      <c r="A244" s="21" t="s">
        <v>229</v>
      </c>
      <c r="B244" s="22">
        <v>3641439.25</v>
      </c>
      <c r="C244" s="23">
        <v>77376.19</v>
      </c>
    </row>
    <row r="245" spans="1:3" ht="12.4" customHeight="1" x14ac:dyDescent="0.2">
      <c r="A245" s="21" t="s">
        <v>230</v>
      </c>
      <c r="B245" s="22">
        <v>58123417.299999997</v>
      </c>
      <c r="C245" s="23">
        <v>1235052.44</v>
      </c>
    </row>
    <row r="246" spans="1:3" ht="12.4" customHeight="1" x14ac:dyDescent="0.2">
      <c r="A246" s="21" t="s">
        <v>231</v>
      </c>
      <c r="B246" s="22">
        <v>8218854.6299999999</v>
      </c>
      <c r="C246" s="23">
        <v>174640.74</v>
      </c>
    </row>
    <row r="247" spans="1:3" ht="12.4" customHeight="1" x14ac:dyDescent="0.2">
      <c r="A247" s="21" t="s">
        <v>232</v>
      </c>
      <c r="B247" s="22">
        <v>268399.83</v>
      </c>
      <c r="C247" s="23">
        <v>5703.17</v>
      </c>
    </row>
    <row r="248" spans="1:3" ht="12.4" customHeight="1" x14ac:dyDescent="0.2">
      <c r="A248" s="21" t="s">
        <v>233</v>
      </c>
      <c r="B248" s="22">
        <v>66565.98</v>
      </c>
      <c r="C248" s="23">
        <v>1414.45</v>
      </c>
    </row>
    <row r="249" spans="1:3" ht="12.4" customHeight="1" x14ac:dyDescent="0.2">
      <c r="A249" s="21" t="s">
        <v>234</v>
      </c>
      <c r="B249" s="22">
        <v>1856687.89</v>
      </c>
      <c r="C249" s="23">
        <v>39452.379999999997</v>
      </c>
    </row>
    <row r="250" spans="1:3" ht="12.4" customHeight="1" x14ac:dyDescent="0.2">
      <c r="A250" s="21" t="s">
        <v>235</v>
      </c>
      <c r="B250" s="22">
        <v>1254321</v>
      </c>
      <c r="C250" s="23">
        <v>26652.81</v>
      </c>
    </row>
    <row r="251" spans="1:3" ht="12.4" customHeight="1" x14ac:dyDescent="0.2">
      <c r="A251" s="21" t="s">
        <v>236</v>
      </c>
      <c r="B251" s="22">
        <v>11953560.729999999</v>
      </c>
      <c r="C251" s="23">
        <v>253998.73</v>
      </c>
    </row>
    <row r="252" spans="1:3" ht="12.4" customHeight="1" x14ac:dyDescent="0.2">
      <c r="A252" s="21" t="s">
        <v>237</v>
      </c>
      <c r="B252" s="22">
        <v>85525.06</v>
      </c>
      <c r="C252" s="23">
        <v>1817.3</v>
      </c>
    </row>
    <row r="253" spans="1:3" ht="12.4" customHeight="1" x14ac:dyDescent="0.2">
      <c r="A253" s="21" t="s">
        <v>238</v>
      </c>
      <c r="B253" s="22">
        <v>1163251.57</v>
      </c>
      <c r="C253" s="23">
        <v>24717.69</v>
      </c>
    </row>
    <row r="254" spans="1:3" ht="12.4" customHeight="1" x14ac:dyDescent="0.2">
      <c r="A254" s="21" t="s">
        <v>239</v>
      </c>
      <c r="B254" s="22">
        <v>9967804.8599999994</v>
      </c>
      <c r="C254" s="23">
        <v>211803.82</v>
      </c>
    </row>
    <row r="255" spans="1:3" ht="12.4" customHeight="1" x14ac:dyDescent="0.2">
      <c r="A255" s="21" t="s">
        <v>240</v>
      </c>
      <c r="B255" s="22">
        <v>1508908.85</v>
      </c>
      <c r="C255" s="23">
        <v>32062.49</v>
      </c>
    </row>
    <row r="256" spans="1:3" ht="12.4" customHeight="1" x14ac:dyDescent="0.2">
      <c r="A256" s="21" t="s">
        <v>241</v>
      </c>
      <c r="B256" s="22">
        <v>4756518.1900000004</v>
      </c>
      <c r="C256" s="23">
        <v>101070.27</v>
      </c>
    </row>
    <row r="257" spans="1:3" ht="12.4" customHeight="1" x14ac:dyDescent="0.2">
      <c r="A257" s="21" t="s">
        <v>242</v>
      </c>
      <c r="B257" s="22">
        <v>41859363.190000005</v>
      </c>
      <c r="C257" s="23">
        <v>889460.93</v>
      </c>
    </row>
    <row r="258" spans="1:3" ht="12.4" customHeight="1" x14ac:dyDescent="0.2">
      <c r="A258" s="21" t="s">
        <v>243</v>
      </c>
      <c r="B258" s="22">
        <v>6401534.8099999996</v>
      </c>
      <c r="C258" s="23">
        <v>136024.89000000001</v>
      </c>
    </row>
    <row r="259" spans="1:3" ht="12.4" customHeight="1" x14ac:dyDescent="0.2">
      <c r="A259" s="21" t="s">
        <v>244</v>
      </c>
      <c r="B259" s="22">
        <v>4706159.12</v>
      </c>
      <c r="C259" s="23">
        <v>100000.2</v>
      </c>
    </row>
    <row r="260" spans="1:3" ht="12.4" customHeight="1" x14ac:dyDescent="0.2">
      <c r="A260" s="21" t="s">
        <v>245</v>
      </c>
      <c r="B260" s="22">
        <v>19255847.630000003</v>
      </c>
      <c r="C260" s="23">
        <v>409163.51</v>
      </c>
    </row>
    <row r="261" spans="1:3" ht="12.4" customHeight="1" x14ac:dyDescent="0.2">
      <c r="A261" s="21" t="s">
        <v>246</v>
      </c>
      <c r="B261" s="22">
        <v>38684881.839999996</v>
      </c>
      <c r="C261" s="23">
        <v>822007.03</v>
      </c>
    </row>
    <row r="262" spans="1:3" ht="12.4" customHeight="1" x14ac:dyDescent="0.2">
      <c r="A262" s="21" t="s">
        <v>247</v>
      </c>
      <c r="B262" s="22">
        <v>1917622.31</v>
      </c>
      <c r="C262" s="23">
        <v>40747.160000000003</v>
      </c>
    </row>
    <row r="263" spans="1:3" ht="12.4" customHeight="1" x14ac:dyDescent="0.2">
      <c r="A263" s="21" t="s">
        <v>248</v>
      </c>
      <c r="B263" s="22">
        <v>28673991.609999999</v>
      </c>
      <c r="C263" s="23">
        <v>609287.69999999995</v>
      </c>
    </row>
    <row r="264" spans="1:3" ht="12.4" customHeight="1" x14ac:dyDescent="0.2">
      <c r="A264" s="21" t="s">
        <v>249</v>
      </c>
      <c r="B264" s="22">
        <v>5427330</v>
      </c>
      <c r="C264" s="23">
        <v>115324.21</v>
      </c>
    </row>
    <row r="265" spans="1:3" ht="12.4" customHeight="1" x14ac:dyDescent="0.2">
      <c r="A265" s="21" t="s">
        <v>250</v>
      </c>
      <c r="B265" s="22">
        <v>59748590</v>
      </c>
      <c r="C265" s="23">
        <v>1269585.3999999999</v>
      </c>
    </row>
    <row r="266" spans="1:3" ht="12.4" customHeight="1" x14ac:dyDescent="0.2">
      <c r="A266" s="21" t="s">
        <v>251</v>
      </c>
      <c r="B266" s="22">
        <v>3777287.9499999997</v>
      </c>
      <c r="C266" s="23">
        <v>80262.81</v>
      </c>
    </row>
    <row r="267" spans="1:3" ht="12.4" customHeight="1" x14ac:dyDescent="0.2">
      <c r="A267" s="21" t="s">
        <v>252</v>
      </c>
      <c r="B267" s="22">
        <v>5306467.88</v>
      </c>
      <c r="C267" s="23">
        <v>112756.04</v>
      </c>
    </row>
    <row r="268" spans="1:3" ht="12.4" customHeight="1" x14ac:dyDescent="0.2">
      <c r="A268" s="21" t="s">
        <v>253</v>
      </c>
      <c r="B268" s="22">
        <v>1643.65</v>
      </c>
      <c r="C268" s="23">
        <v>34.93</v>
      </c>
    </row>
    <row r="269" spans="1:3" ht="12.4" customHeight="1" x14ac:dyDescent="0.2">
      <c r="A269" s="21" t="s">
        <v>254</v>
      </c>
      <c r="B269" s="22">
        <v>2723364.33</v>
      </c>
      <c r="C269" s="23">
        <v>57868.2</v>
      </c>
    </row>
    <row r="270" spans="1:3" ht="12.4" customHeight="1" x14ac:dyDescent="0.2">
      <c r="A270" s="21" t="s">
        <v>255</v>
      </c>
      <c r="B270" s="22">
        <v>2474257.0499999998</v>
      </c>
      <c r="C270" s="23">
        <v>52574.98</v>
      </c>
    </row>
    <row r="271" spans="1:3" ht="12.4" customHeight="1" x14ac:dyDescent="0.2">
      <c r="A271" s="21" t="s">
        <v>256</v>
      </c>
      <c r="B271" s="22">
        <v>4694461.16</v>
      </c>
      <c r="C271" s="23">
        <v>99751.63</v>
      </c>
    </row>
    <row r="272" spans="1:3" ht="12.4" customHeight="1" x14ac:dyDescent="0.2">
      <c r="A272" s="21" t="s">
        <v>257</v>
      </c>
      <c r="B272" s="22">
        <v>8976117.5199999996</v>
      </c>
      <c r="C272" s="23">
        <v>190731.66</v>
      </c>
    </row>
    <row r="273" spans="1:3" ht="12.4" customHeight="1" x14ac:dyDescent="0.2">
      <c r="A273" s="21" t="s">
        <v>258</v>
      </c>
      <c r="B273" s="22">
        <v>12656551</v>
      </c>
      <c r="C273" s="23">
        <v>268936.43</v>
      </c>
    </row>
    <row r="274" spans="1:3" ht="12.4" customHeight="1" x14ac:dyDescent="0.2">
      <c r="A274" s="21" t="s">
        <v>259</v>
      </c>
      <c r="B274" s="22">
        <v>1305022.23</v>
      </c>
      <c r="C274" s="23">
        <v>27730.15</v>
      </c>
    </row>
    <row r="275" spans="1:3" ht="12.4" customHeight="1" x14ac:dyDescent="0.2">
      <c r="A275" s="21" t="s">
        <v>260</v>
      </c>
      <c r="B275" s="22">
        <v>4808214</v>
      </c>
      <c r="C275" s="23">
        <v>102168.74</v>
      </c>
    </row>
    <row r="276" spans="1:3" ht="12.4" customHeight="1" x14ac:dyDescent="0.2">
      <c r="A276" s="21" t="s">
        <v>261</v>
      </c>
      <c r="B276" s="22">
        <v>4219968.49</v>
      </c>
      <c r="C276" s="23">
        <v>89669.24</v>
      </c>
    </row>
    <row r="277" spans="1:3" ht="12.4" customHeight="1" x14ac:dyDescent="0.2">
      <c r="A277" s="21" t="s">
        <v>262</v>
      </c>
      <c r="B277" s="22">
        <v>1246425.51</v>
      </c>
      <c r="C277" s="23">
        <v>26485.040000000001</v>
      </c>
    </row>
    <row r="278" spans="1:3" ht="12.4" customHeight="1" x14ac:dyDescent="0.2">
      <c r="A278" s="21" t="s">
        <v>263</v>
      </c>
      <c r="B278" s="22">
        <v>2209805.6800000002</v>
      </c>
      <c r="C278" s="23">
        <v>46955.7</v>
      </c>
    </row>
    <row r="279" spans="1:3" ht="12.4" customHeight="1" x14ac:dyDescent="0.2">
      <c r="A279" s="21" t="s">
        <v>264</v>
      </c>
      <c r="B279" s="22">
        <v>1767796.17</v>
      </c>
      <c r="C279" s="23">
        <v>37563.53</v>
      </c>
    </row>
    <row r="280" spans="1:3" ht="12.4" customHeight="1" x14ac:dyDescent="0.2">
      <c r="A280" s="21" t="s">
        <v>265</v>
      </c>
      <c r="B280" s="22">
        <v>8430130.7799999993</v>
      </c>
      <c r="C280" s="23">
        <v>179130.1</v>
      </c>
    </row>
    <row r="281" spans="1:3" ht="12.4" customHeight="1" x14ac:dyDescent="0.2">
      <c r="A281" s="21" t="s">
        <v>266</v>
      </c>
      <c r="B281" s="22">
        <v>2245892.87</v>
      </c>
      <c r="C281" s="23">
        <v>47722.51</v>
      </c>
    </row>
    <row r="282" spans="1:3" ht="12.4" customHeight="1" x14ac:dyDescent="0.2">
      <c r="A282" s="21" t="s">
        <v>267</v>
      </c>
      <c r="B282" s="22">
        <v>1519267</v>
      </c>
      <c r="C282" s="23">
        <v>32282.59</v>
      </c>
    </row>
    <row r="283" spans="1:3" ht="12.4" customHeight="1" x14ac:dyDescent="0.2">
      <c r="A283" s="21" t="s">
        <v>268</v>
      </c>
      <c r="B283" s="22">
        <v>1472856.87</v>
      </c>
      <c r="C283" s="23">
        <v>31296.43</v>
      </c>
    </row>
    <row r="284" spans="1:3" ht="12.4" customHeight="1" x14ac:dyDescent="0.2">
      <c r="A284" s="21" t="s">
        <v>269</v>
      </c>
      <c r="B284" s="22">
        <v>1416466.24</v>
      </c>
      <c r="C284" s="23">
        <v>30098.2</v>
      </c>
    </row>
    <row r="285" spans="1:3" ht="12.4" customHeight="1" x14ac:dyDescent="0.2">
      <c r="A285" s="21" t="s">
        <v>270</v>
      </c>
      <c r="B285" s="22">
        <v>8276121.5</v>
      </c>
      <c r="C285" s="23">
        <v>175857.59</v>
      </c>
    </row>
    <row r="286" spans="1:3" ht="12.4" customHeight="1" x14ac:dyDescent="0.2">
      <c r="A286" s="21" t="s">
        <v>271</v>
      </c>
      <c r="B286" s="22">
        <v>1271336.44</v>
      </c>
      <c r="C286" s="23">
        <v>27014.36</v>
      </c>
    </row>
    <row r="287" spans="1:3" ht="12.4" customHeight="1" x14ac:dyDescent="0.2">
      <c r="A287" s="21" t="s">
        <v>272</v>
      </c>
      <c r="B287" s="22">
        <v>465192058.66000003</v>
      </c>
      <c r="C287" s="23">
        <v>9884769.5999999996</v>
      </c>
    </row>
    <row r="288" spans="1:3" ht="12.4" customHeight="1" x14ac:dyDescent="0.2">
      <c r="A288" s="21" t="s">
        <v>273</v>
      </c>
      <c r="B288" s="22">
        <v>513166</v>
      </c>
      <c r="C288" s="23">
        <v>10904.16</v>
      </c>
    </row>
    <row r="289" spans="1:3" ht="12.4" customHeight="1" x14ac:dyDescent="0.2">
      <c r="A289" s="21" t="s">
        <v>274</v>
      </c>
      <c r="B289" s="22">
        <v>4344185.74</v>
      </c>
      <c r="C289" s="23">
        <v>92308.7</v>
      </c>
    </row>
    <row r="290" spans="1:3" ht="12.4" customHeight="1" x14ac:dyDescent="0.2">
      <c r="A290" s="21" t="s">
        <v>305</v>
      </c>
      <c r="B290" s="22">
        <v>0</v>
      </c>
      <c r="C290" s="23">
        <v>0</v>
      </c>
    </row>
    <row r="291" spans="1:3" ht="12.4" customHeight="1" x14ac:dyDescent="0.2">
      <c r="A291" s="21" t="s">
        <v>275</v>
      </c>
      <c r="B291" s="22">
        <v>6305210.2800000003</v>
      </c>
      <c r="C291" s="23">
        <v>133978.10999999999</v>
      </c>
    </row>
    <row r="292" spans="1:3" ht="12.4" customHeight="1" x14ac:dyDescent="0.2">
      <c r="A292" s="21" t="s">
        <v>276</v>
      </c>
      <c r="B292" s="22">
        <v>456196212.54000002</v>
      </c>
      <c r="C292" s="23">
        <v>9693618.7300000004</v>
      </c>
    </row>
    <row r="293" spans="1:3" ht="12.4" customHeight="1" x14ac:dyDescent="0.2">
      <c r="A293" s="21" t="s">
        <v>277</v>
      </c>
      <c r="B293" s="22">
        <v>1476300.8599999999</v>
      </c>
      <c r="C293" s="23">
        <v>31369.61</v>
      </c>
    </row>
    <row r="294" spans="1:3" ht="12.4" customHeight="1" x14ac:dyDescent="0.2">
      <c r="A294" s="21" t="s">
        <v>278</v>
      </c>
      <c r="B294" s="22">
        <v>2935266.4</v>
      </c>
      <c r="C294" s="23">
        <v>62370.87</v>
      </c>
    </row>
    <row r="295" spans="1:3" ht="12.4" customHeight="1" x14ac:dyDescent="0.2">
      <c r="A295" s="21" t="s">
        <v>279</v>
      </c>
      <c r="B295" s="22">
        <v>3398155.08</v>
      </c>
      <c r="C295" s="23">
        <v>72206.69</v>
      </c>
    </row>
    <row r="296" spans="1:3" ht="12.4" customHeight="1" x14ac:dyDescent="0.2">
      <c r="A296" s="21" t="s">
        <v>280</v>
      </c>
      <c r="B296" s="22">
        <v>11914930.83</v>
      </c>
      <c r="C296" s="23">
        <v>253177.89</v>
      </c>
    </row>
    <row r="297" spans="1:3" ht="12.4" customHeight="1" x14ac:dyDescent="0.2">
      <c r="A297" s="21" t="s">
        <v>281</v>
      </c>
      <c r="B297" s="22">
        <v>845031</v>
      </c>
      <c r="C297" s="23">
        <v>17955.89</v>
      </c>
    </row>
    <row r="298" spans="1:3" ht="12.4" customHeight="1" x14ac:dyDescent="0.2">
      <c r="A298" s="21" t="s">
        <v>282</v>
      </c>
      <c r="B298" s="22">
        <v>6733819.7199999997</v>
      </c>
      <c r="C298" s="23">
        <v>143085.54</v>
      </c>
    </row>
    <row r="299" spans="1:3" ht="12.4" customHeight="1" x14ac:dyDescent="0.2">
      <c r="A299" s="21" t="s">
        <v>283</v>
      </c>
      <c r="B299" s="22">
        <v>4297024</v>
      </c>
      <c r="C299" s="23">
        <v>91306.57</v>
      </c>
    </row>
    <row r="300" spans="1:3" ht="12.4" customHeight="1" x14ac:dyDescent="0.2">
      <c r="A300" s="21" t="s">
        <v>284</v>
      </c>
      <c r="B300" s="22">
        <v>643615.76</v>
      </c>
      <c r="C300" s="23">
        <v>13676.06</v>
      </c>
    </row>
    <row r="301" spans="1:3" ht="12.4" customHeight="1" x14ac:dyDescent="0.2">
      <c r="A301" s="21" t="s">
        <v>285</v>
      </c>
      <c r="B301" s="22">
        <v>5745516.2199999997</v>
      </c>
      <c r="C301" s="23">
        <v>122085.28</v>
      </c>
    </row>
    <row r="302" spans="1:3" ht="12.4" customHeight="1" x14ac:dyDescent="0.2">
      <c r="A302" s="21" t="s">
        <v>293</v>
      </c>
      <c r="B302" s="22">
        <v>9749711.0600000005</v>
      </c>
      <c r="C302" s="23">
        <v>207169.59</v>
      </c>
    </row>
    <row r="303" spans="1:3" ht="12.4" customHeight="1" x14ac:dyDescent="0.2">
      <c r="A303" s="21" t="s">
        <v>286</v>
      </c>
      <c r="B303" s="22">
        <v>909027.02</v>
      </c>
      <c r="C303" s="23">
        <v>19315.73</v>
      </c>
    </row>
    <row r="304" spans="1:3" ht="12.4" customHeight="1" x14ac:dyDescent="0.2">
      <c r="A304" s="21" t="s">
        <v>287</v>
      </c>
      <c r="B304" s="22">
        <v>83504.84</v>
      </c>
      <c r="C304" s="23">
        <v>1774.38</v>
      </c>
    </row>
    <row r="305" spans="1:3" ht="12.4" customHeight="1" x14ac:dyDescent="0.2">
      <c r="A305" s="21" t="s">
        <v>288</v>
      </c>
      <c r="B305" s="22">
        <v>3039092.2</v>
      </c>
      <c r="C305" s="23">
        <v>64577.04</v>
      </c>
    </row>
    <row r="306" spans="1:3" s="16" customFormat="1" ht="12.4" customHeight="1" x14ac:dyDescent="0.2">
      <c r="A306" s="26" t="s">
        <v>296</v>
      </c>
      <c r="B306" s="27">
        <f>SUM(B162:B305)</f>
        <v>4883624920.7700033</v>
      </c>
      <c r="C306" s="27">
        <f>SUM(C162:C305)</f>
        <v>103771133.37000002</v>
      </c>
    </row>
    <row r="307" spans="1:3" ht="15.75" customHeight="1" x14ac:dyDescent="0.2">
      <c r="A307" s="17" t="s">
        <v>289</v>
      </c>
      <c r="B307" s="18">
        <f>SUM(B4+B161+B306)</f>
        <v>5429606135.2300034</v>
      </c>
      <c r="C307" s="34">
        <f>SUM(C4+C161+C306)</f>
        <v>115372575.00000001</v>
      </c>
    </row>
    <row r="309" spans="1:3" x14ac:dyDescent="0.2">
      <c r="C309" s="15"/>
    </row>
    <row r="311" spans="1:3" x14ac:dyDescent="0.2">
      <c r="C311" s="15"/>
    </row>
  </sheetData>
  <sheetProtection sheet="1" objects="1" scenarios="1"/>
  <mergeCells count="1">
    <mergeCell ref="A1:C1"/>
  </mergeCells>
  <printOptions horizontalCentered="1"/>
  <pageMargins left="0.7" right="0.7" top="0.75" bottom="0.75" header="0.3" footer="0.3"/>
  <pageSetup orientation="portrait" r:id="rId1"/>
  <headerFooter>
    <oddHeader>&amp;C&amp;"Verdana,Bold"&amp;9Texas Department of State Health Services
Tobacco Settlement Distribution Program</oddHeader>
    <oddFooter>&amp;CPrepared by DSHS &amp;D&amp;RPage &amp;P</oddFooter>
  </headerFooter>
</worksheet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Pro Rata Shares</vt:lpstr>
      <vt:lpstr>'2026 Pro Rata Shares'!Print_Area</vt:lpstr>
      <vt:lpstr>'2026 Pro Rata Shares'!Print_Titles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DSHS</dc:creator>
  <cp:lastModifiedBy>Garcia,Ilza  (DSHS)</cp:lastModifiedBy>
  <cp:lastPrinted>2026-04-08T13:39:17Z</cp:lastPrinted>
  <dcterms:created xsi:type="dcterms:W3CDTF">2019-04-08T12:43:24Z</dcterms:created>
  <dcterms:modified xsi:type="dcterms:W3CDTF">2026-05-01T13:40:48Z</dcterms:modified>
</cp:coreProperties>
</file>