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S:\WEB\New Site\Excel\Funding\"/>
    </mc:Choice>
  </mc:AlternateContent>
  <xr:revisionPtr revIDLastSave="0" documentId="8_{E6180ED3-5B0D-40D3-B13A-2E11F187ABB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UCC 5007 and 5108 fund payments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</externalReferences>
  <definedNames>
    <definedName name="\0">#REF!</definedName>
    <definedName name="\A">#REF!</definedName>
    <definedName name="\B">#REF!</definedName>
    <definedName name="\d">#REF!</definedName>
    <definedName name="\e">#N/A</definedName>
    <definedName name="\h">#REF!</definedName>
    <definedName name="\o">#REF!</definedName>
    <definedName name="\s">#N/A</definedName>
    <definedName name="\t">#REF!</definedName>
    <definedName name="\x">#N/A</definedName>
    <definedName name="\y">#REF!</definedName>
    <definedName name="_1\B">#REF!</definedName>
    <definedName name="_1_10_DSH_UPL_OP_COST">#REF!</definedName>
    <definedName name="_1_2005_BR_Provider_Totals">#REF!</definedName>
    <definedName name="_1Prov_Ident_Nbr_with_Suffi">#N/A</definedName>
    <definedName name="_2_10_DSH_UPL_OP_COST">#REF!</definedName>
    <definedName name="_2_DOCS">'[1]SFY 2008 DSH Urban TZG'!#REF!</definedName>
    <definedName name="_2Provider_City_Name">#N/A</definedName>
    <definedName name="_3Provider_Combined_Name">#N/A</definedName>
    <definedName name="_401_HHSC">#REF!</definedName>
    <definedName name="_4Provider_Street_Address_1">#N/A</definedName>
    <definedName name="_A">[2]A83I!#REF!</definedName>
    <definedName name="_C12">#REF!</definedName>
    <definedName name="_C1C2">#REF!</definedName>
    <definedName name="_C3">#REF!</definedName>
    <definedName name="_C3_SDA">#REF!</definedName>
    <definedName name="_DemoType">[3]LKUP!$F$7:$F$9</definedName>
    <definedName name="_FilingStatus">[4]LKUP!$N$7:$N$8</definedName>
    <definedName name="_Fill" hidden="1">#REF!</definedName>
    <definedName name="_xlnm._FilterDatabase" localSheetId="0" hidden="1">'UCC 5007 and 5108 fund payments'!$A$4:$D$287</definedName>
    <definedName name="_fy13">#REF!</definedName>
    <definedName name="_InvalidTemplateDemoDateRange">[3]_Controls!$C$23</definedName>
    <definedName name="_OwnershipType">[3]LKUP!$H$7:$H$9</definedName>
    <definedName name="_RetroProType">[3]LKUP!$J$7:$J$8</definedName>
    <definedName name="_SDA2004">#N/A</definedName>
    <definedName name="_ServiceType">[3]LKUP!$D$7</definedName>
    <definedName name="_StateLkUp">[3]LKUP!$B$7:$B$60</definedName>
    <definedName name="_t3">#REF!</definedName>
    <definedName name="_whatisthis">[5]DIS00!#REF!</definedName>
    <definedName name="a">#REF!</definedName>
    <definedName name="aaaaaa">[2]A83I!#REF!</definedName>
    <definedName name="adj_fact">#REF!</definedName>
    <definedName name="Adj_UC_Pool_Amt_for_Non_Rural_Hospitals_Excluding_State_Set_Aside">'[6]1.1-Assumption Inputs'!$C$18</definedName>
    <definedName name="Admin">[7]FeeCalc!$B$7</definedName>
    <definedName name="Age">'[8]rate options'!$E$41</definedName>
    <definedName name="Aggregate_Cap_BR_Only">#REF!</definedName>
    <definedName name="Aggregate_Cap_BR_Only_2">#REF!</definedName>
    <definedName name="ahsc">#REF!</definedName>
    <definedName name="AHSC_NPI_Data">#REF!</definedName>
    <definedName name="AHSC_NPI_Sheet">#REF!</definedName>
    <definedName name="AHSC_NPI_TIN_name">#REF!</definedName>
    <definedName name="AHSC_UPL_Truven__TX">#REF!</definedName>
    <definedName name="ALL_CONTRACTS_FEE_SCHEDULE_CROSSTAB_FINAL">#REF!</definedName>
    <definedName name="All_Funds_DSH_Allocation">'[9]1.1-Assumption Inputs'!$C$14</definedName>
    <definedName name="All_SDAs_for_DSH_Hospital_Listing">#REF!</definedName>
    <definedName name="allstats_together_hcup201819">#REF!</definedName>
    <definedName name="allstats_together_hcuponly_Pass">#REF!</definedName>
    <definedName name="allstats_together_hcupP">#REF!</definedName>
    <definedName name="ao">'[10]Non-State_Option 1'!#REF!</definedName>
    <definedName name="AOPrice">'[8]rate options'!$C$12</definedName>
    <definedName name="AP87_">#REF!</definedName>
    <definedName name="AvgBaseOcc">'[8]rate calculation'!$V$273</definedName>
    <definedName name="AVGCMI">'[8]rate calculation'!#REF!</definedName>
    <definedName name="AvgCMI1">'[8]rate model'!#REF!</definedName>
    <definedName name="b">#REF!</definedName>
    <definedName name="B_1BD1">#REF!</definedName>
    <definedName name="B_1BD2">#REF!</definedName>
    <definedName name="B_1BD3">#REF!</definedName>
    <definedName name="B_1BD4">#REF!</definedName>
    <definedName name="B_1PG1">#REF!</definedName>
    <definedName name="B_1PG2">#N/A</definedName>
    <definedName name="B_1PG3">#REF!</definedName>
    <definedName name="B_1PG4">#REF!</definedName>
    <definedName name="basCMI">#REF!</definedName>
    <definedName name="Base18">'[11]Base Payment Calculation'!$P$7</definedName>
    <definedName name="Base19">'[11]Base Payment Calculation'!$P$16</definedName>
    <definedName name="Base20">'[11]Base Payment Calculation'!$P$25</definedName>
    <definedName name="Base21">'[11]Base Payment Calculation'!$P$34</definedName>
    <definedName name="Base22">'[11]Base Payment Calculation'!$B$44</definedName>
    <definedName name="Base23">'[11]Base Payment Calculation'!$E$44</definedName>
    <definedName name="Base24">'[11]Base Payment Calculation'!$H$44</definedName>
    <definedName name="bbbbb">[5]DIS00!#REF!</definedName>
    <definedName name="BBDRP5_8">#N/A</definedName>
    <definedName name="BBDRREST">#N/A</definedName>
    <definedName name="BexarTotal">'[12]Bexar Actuarial Adjustment'!$M$19</definedName>
    <definedName name="BHS_PFD_DATA">#REF!</definedName>
    <definedName name="BPT1P2_4">#N/A</definedName>
    <definedName name="BPT1P5_8">#N/A</definedName>
    <definedName name="BPT1PG1">#REF!</definedName>
    <definedName name="BPT1REST">#N/A</definedName>
    <definedName name="BURDEN">#N/A</definedName>
    <definedName name="C_3">#REF!</definedName>
    <definedName name="ccccc" hidden="1">#REF!</definedName>
    <definedName name="cccccc">[5]DIS00!#REF!</definedName>
    <definedName name="Cert_CCN">[13]Certification!$C$9</definedName>
    <definedName name="Cert_County">[13]Certification!$E$15</definedName>
    <definedName name="Cert_Hospital">[13]Certification!$C$5</definedName>
    <definedName name="Cert_NPI">[13]Certification!$C$11</definedName>
    <definedName name="Cert_TPI">[13]Certification!$C$13</definedName>
    <definedName name="Childrens_Adjustments">'[13]Medicaid Claims Data'!#REF!</definedName>
    <definedName name="CLAB_2014">#REF!</definedName>
    <definedName name="CLFS_2020_Q2V1__2020_02_15_">#REF!</definedName>
    <definedName name="CMIDate">'[8]rate options'!$C$5</definedName>
    <definedName name="combined_cap">#REF!</definedName>
    <definedName name="Comp1_FS">[14]Assumptions!$B$31</definedName>
    <definedName name="Comp1_HB">[14]Assumptions!$C$31</definedName>
    <definedName name="Comp2_Rate">[14]Assumptions!$B$23</definedName>
    <definedName name="Comp2_Weight">[14]Assumptions!$B$9</definedName>
    <definedName name="Component_3_by_NPI">#REF!</definedName>
    <definedName name="Component_3_data">#REF!</definedName>
    <definedName name="COPYMsUMMARY">#REF!</definedName>
    <definedName name="COST">#REF!</definedName>
    <definedName name="Costs1">#REF!</definedName>
    <definedName name="COUNTY">#N/A</definedName>
    <definedName name="Create_Summary_by_TPI">#REF!</definedName>
    <definedName name="crowley">#REF!</definedName>
    <definedName name="CstRpt_B">[13]Certification!$E$32</definedName>
    <definedName name="CstRpt_E">[13]Certification!$E$34</definedName>
    <definedName name="CstRpt_S">[13]Certification!$E$36</definedName>
    <definedName name="Data_Period">[14]Assumptions!$B$6</definedName>
    <definedName name="Data_Year">[13]Certification!$C$42</definedName>
    <definedName name="_xlnm.Database">#REF!</definedName>
    <definedName name="DCAvgPercent">'[8]rate calculation'!$AV$278</definedName>
    <definedName name="DCAvgPercent1">'[8]rate model'!$AV$278</definedName>
    <definedName name="DCFloor">'[8]rate options'!$C$7</definedName>
    <definedName name="DCPrice">'[8]rate options'!$C$8</definedName>
    <definedName name="Demo_Year">[13]Certification!$C$36</definedName>
    <definedName name="Depreciation">'[8]rate options'!$C$41</definedName>
    <definedName name="DM_NonRes">'[15]1.1-Assumption Inputs'!$C$41</definedName>
    <definedName name="DM_Res">'[15]1.1-Assumption Inputs'!$C$40</definedName>
    <definedName name="Documentation">'[16]3 - Review Tracker'!#REF!</definedName>
    <definedName name="DSH_Flag">[16]Checks!$L$3</definedName>
    <definedName name="DSH_IND">[17]Checks!$J$3</definedName>
    <definedName name="DSH_INFLATOR">'[13]Sched 4-DSH State Pmt Cap'!$B$24</definedName>
    <definedName name="DV_Rule_2">[3]LKUP!$O$8</definedName>
    <definedName name="DV_Rule_3">[3]LKUP!$O$9</definedName>
    <definedName name="DV_Rule_4">[3]LKUP!$O$10</definedName>
    <definedName name="DV_Rule_5">[3]LKUP!$O$11</definedName>
    <definedName name="DY">'[6]1.1-Assumption Inputs'!$C$10</definedName>
    <definedName name="DY_Begin">'[18]Austin Summary'!$N$22</definedName>
    <definedName name="DY_End">'[18]Austin Summary'!$P$22</definedName>
    <definedName name="DY11_">#REF!</definedName>
    <definedName name="eeeeee">#REF!</definedName>
    <definedName name="Equipment">'[8]rate options'!$C$33</definedName>
    <definedName name="Estimated_HSL">'[19]Estimated HSL FFY 2011'!$A$2:$D$185</definedName>
    <definedName name="export">#REF!</definedName>
    <definedName name="ExportDataSource">#REF!</definedName>
    <definedName name="Factor_Applied_To_SPC_Less_Attributable_Adavance_Pmts">'[6]1.1-Assumption Inputs'!$J$20</definedName>
    <definedName name="Factor_Applied_to_SPC_Less_Attributable_Advance_Payments">'[9]1.1-Assumption Inputs'!$G$20</definedName>
    <definedName name="Factor_Applied_to_State_IMDs">'[9]1.1-Assumption Inputs'!$G$22</definedName>
    <definedName name="fdgfd" hidden="1">#REF!</definedName>
    <definedName name="fdsfd">#REF!</definedName>
    <definedName name="fdssd" hidden="1">#REF!</definedName>
    <definedName name="Federal_Match_Rate">'[9]1.1-Assumption Inputs'!$C$11</definedName>
    <definedName name="fff">#REF!</definedName>
    <definedName name="Final_Datasheet_03_05_2013">#REF!</definedName>
    <definedName name="FinalASCclaims">#REF!</definedName>
    <definedName name="FIRST_FMAP">[20]Assumptions!$B$11</definedName>
    <definedName name="FMAP">[21]Assumptions!$B$11</definedName>
    <definedName name="FMAP_FedShr">[14]Assumptions!$B$7</definedName>
    <definedName name="FMAP_StateShr">#REF!</definedName>
    <definedName name="FRVAvg">#REF!</definedName>
    <definedName name="FYEnd">[13]Certification!$E$38</definedName>
    <definedName name="GENERAL">#REF!</definedName>
    <definedName name="HD_Tot_State_Local">'[13]Hospital Data'!$I$64+'[13]Hospital Data'!$I$85+'[13]Hospital Data'!$I$105</definedName>
    <definedName name="HD_TotRev_Allowable">'[13]Hospital Data'!$G$125</definedName>
    <definedName name="HICH_Pool">'[6]1.1-Assumption Inputs'!$C$16</definedName>
    <definedName name="HOME">#REF!</definedName>
    <definedName name="HospitalClass">'[22]Hospital Classes'!$B$2:$B$9</definedName>
    <definedName name="HRI_Claims_Master">#REF!</definedName>
    <definedName name="I_2">#N/A</definedName>
    <definedName name="I_2_2">#N/A</definedName>
    <definedName name="I_2_3">#N/A</definedName>
    <definedName name="I_2_4">#N/A</definedName>
    <definedName name="I_2_5">#N/A</definedName>
    <definedName name="I_2_6">#N/A</definedName>
    <definedName name="I_2_7">#N/A</definedName>
    <definedName name="I_3">#N/A</definedName>
    <definedName name="I_4">#N/A</definedName>
    <definedName name="IGT_Buffer">[14]Assumptions!$B$10</definedName>
    <definedName name="IMD_Count">[3]_Controls!$C$3</definedName>
    <definedName name="IME_Claims_Master">#REF!</definedName>
    <definedName name="IME_NPI_Data">#REF!</definedName>
    <definedName name="IME_NPI_Sheet">#REF!</definedName>
    <definedName name="IME_NPI_TIN_name">#REF!</definedName>
    <definedName name="IME_UPL_Truven__TX">#REF!</definedName>
    <definedName name="imppuf_091001">#REF!</definedName>
    <definedName name="inf_0304">#REF!</definedName>
    <definedName name="inf_0405">#REF!</definedName>
    <definedName name="Inflation">'[8]rate options'!$C$48</definedName>
    <definedName name="Inpatient_UPL_Demo">#REF!</definedName>
    <definedName name="Inpatient_UPL_Demo_MSDRG_RW_Compare">#REF!</definedName>
    <definedName name="INRR_614_PRELIM">#REF!</definedName>
    <definedName name="INRR_614_W_EFFECTIVE_DATES">#REF!</definedName>
    <definedName name="INRR_625B">#REF!</definedName>
    <definedName name="INRR520A2012BluerRibbonFinalWAPRDRG">#REF!</definedName>
    <definedName name="INRR615__PROV_PDI_PRELIM_4">#REF!</definedName>
    <definedName name="INRR625_DRGS">#REF!</definedName>
    <definedName name="INRR625D_080310">#REF!</definedName>
    <definedName name="InterimAdj">'[8]rate options'!$C$18</definedName>
    <definedName name="IOWA_MEDICAID_JUL13_JUN14_ANE_ASA_BILLINGS">#REF!</definedName>
    <definedName name="Land">'[8]rate options'!$C$31</definedName>
    <definedName name="LARRY">#REF!</definedName>
    <definedName name="LINE69">#REF!</definedName>
    <definedName name="lookup">#REF!</definedName>
    <definedName name="MAP">#REF!</definedName>
    <definedName name="mbrship">#REF!</definedName>
    <definedName name="McdCMI">'[8]rate options'!$AE$5</definedName>
    <definedName name="MCO_AdminFee">#REF!</definedName>
    <definedName name="MCO_PremiumTax">#REF!</definedName>
    <definedName name="MEDICAID_ASA_CODE_BILLINGS_JUL12_JUN13">#REF!</definedName>
    <definedName name="missing_fac">'[23]rate calculation'!#REF!</definedName>
    <definedName name="moveable4000CFA">#REF!</definedName>
    <definedName name="MOVED">#REF!</definedName>
    <definedName name="nbdgd">#REF!</definedName>
    <definedName name="new_fac">'[23]rate calculation'!#REF!</definedName>
    <definedName name="Non_TH_Hold_Harmless_Days_Adj">'[9]1.1-Assumption Inputs'!$G$33</definedName>
    <definedName name="NonTransferring_Hospital_Self_IGT_Adj">'[9]1.1-Assumption Inputs'!$C$18</definedName>
    <definedName name="NPI_Ind">[17]Checks!$F$35</definedName>
    <definedName name="NSGO_IP_PCT">[20]Assumptions!$H$6</definedName>
    <definedName name="NSGO_OP_PCT">[20]Assumptions!$I$6</definedName>
    <definedName name="Occupancy">'[8]rate options'!$C$45</definedName>
    <definedName name="OffsetValue">#REF!</definedName>
    <definedName name="Ownership_List">#REF!</definedName>
    <definedName name="PAGE1">#REF!</definedName>
    <definedName name="PAGE2">#REF!</definedName>
    <definedName name="PARTI">#N/A</definedName>
    <definedName name="PARTII">#N/A</definedName>
    <definedName name="PARTIII_1">#N/A</definedName>
    <definedName name="PARTIII_2">#N/A</definedName>
    <definedName name="PARTIV">#REF!</definedName>
    <definedName name="Pass_3_Set_Aside">'[9]1.1-Assumption Inputs'!$L$13</definedName>
    <definedName name="Payment_Count">[24]_Controls!$C$4</definedName>
    <definedName name="PG1BDR">#N/A</definedName>
    <definedName name="PG2_4BDR">#REF!</definedName>
    <definedName name="PG5_8BDR">#REF!</definedName>
    <definedName name="Premium_Tax">[7]FeeCalc!$B$8</definedName>
    <definedName name="Prgm_Year">[13]Certification!$C$38</definedName>
    <definedName name="Print">#REF!</definedName>
    <definedName name="_xlnm.Print_Area">#REF!</definedName>
    <definedName name="Print_Area_1">#REF!</definedName>
    <definedName name="Print_Area_MI">#REF!</definedName>
    <definedName name="_xlnm.Print_Titles">#REF!</definedName>
    <definedName name="PrintRAPPS">#REF!</definedName>
    <definedName name="Private_IP_PCT">[25]Assumptions!$H$7</definedName>
    <definedName name="Private_OP_PCT">[25]Assumptions!$I$7</definedName>
    <definedName name="PropTaxAvg">'[8]rate calculation'!$BJ$277</definedName>
    <definedName name="Provider_Names">OFFSET(#REF!,0,0,COUNTA(#REF!))</definedName>
    <definedName name="ProviderFee">'[8]rate options'!$C$15</definedName>
    <definedName name="Q02a___Rebasing_TPI_Rural_Cnt">#REF!</definedName>
    <definedName name="qry_OP_UPL">#REF!</definedName>
    <definedName name="qry_total_IP_days">#REF!</definedName>
    <definedName name="qUCToolSelectAll">#REF!</definedName>
    <definedName name="rate_data">#REF!</definedName>
    <definedName name="RateYearDays">'[8]rate calculation'!$W$279</definedName>
    <definedName name="RateYearDays1">'[8]rate model'!$W$280</definedName>
    <definedName name="RebaseAdj">'[8]rate options'!$C$17</definedName>
    <definedName name="regions">#REF!</definedName>
    <definedName name="REMAIN">#REF!</definedName>
    <definedName name="RENAL">#REF!</definedName>
    <definedName name="RentalRate">'[8]rate options'!$C$43</definedName>
    <definedName name="RESTBDR">#REF!</definedName>
    <definedName name="RHC_222_17_Free_Stand">#REF!</definedName>
    <definedName name="RHC_2552_10_Hospital_Based">#REF!</definedName>
    <definedName name="Risk_Margin___STAR">[7]FeeCalc!$B$5</definedName>
    <definedName name="Risk_Margin___STAR_PLUS">[7]FeeCalc!$B$6</definedName>
    <definedName name="RiskMargin_STAR">#REF!</definedName>
    <definedName name="RiskMargin_STARKids">[14]Assumptions!$C$37</definedName>
    <definedName name="RiskMargin_STARPLUS">#REF!</definedName>
    <definedName name="rrrrrr">#REF!</definedName>
    <definedName name="Rural_Hospital_Set_Aside">'[6]1.1-Assumption Inputs'!$C$15</definedName>
    <definedName name="Rural_Max">'[6]1.1-Assumption Inputs'!$J$23</definedName>
    <definedName name="RVU_Rates">#REF!</definedName>
    <definedName name="SCH1A">#REF!</definedName>
    <definedName name="SDA_RATES_FOR_MAILOUT_II">#REF!</definedName>
    <definedName name="SECOND_FMAP">[20]Assumptions!$C$11</definedName>
    <definedName name="selection_adj">[26]Assumptions!$L$25</definedName>
    <definedName name="sort1_beg">#REF!</definedName>
    <definedName name="sort1_col">#REF!</definedName>
    <definedName name="sort1_end">#REF!</definedName>
    <definedName name="sort10_beg">#REF!</definedName>
    <definedName name="sort10_col">#REF!</definedName>
    <definedName name="sort10_end">#REF!</definedName>
    <definedName name="sort11_beg">#REF!</definedName>
    <definedName name="sort11_col">#REF!</definedName>
    <definedName name="sort11_end">#REF!</definedName>
    <definedName name="sort2_beg">#REF!</definedName>
    <definedName name="sort2_col">#REF!</definedName>
    <definedName name="sort2_end">#REF!</definedName>
    <definedName name="sort3_beg">#REF!</definedName>
    <definedName name="sort3_col">#REF!</definedName>
    <definedName name="sort3_end">#REF!</definedName>
    <definedName name="sort4_beg">#REF!</definedName>
    <definedName name="sort4_col">#REF!</definedName>
    <definedName name="sort4_end">#REF!</definedName>
    <definedName name="sort5_beg">#REF!</definedName>
    <definedName name="sort5_col">#REF!</definedName>
    <definedName name="sort5_end">#REF!</definedName>
    <definedName name="sort6_beg">#REF!</definedName>
    <definedName name="sort6_col">#REF!</definedName>
    <definedName name="sort6_end">#REF!</definedName>
    <definedName name="sort7_beg">#REF!</definedName>
    <definedName name="sort7_col">#REF!</definedName>
    <definedName name="sort7_end">#REF!</definedName>
    <definedName name="sort8_beg">#REF!</definedName>
    <definedName name="sort8_col">#REF!</definedName>
    <definedName name="sort8_end">#REF!</definedName>
    <definedName name="sort9_beg">#REF!</definedName>
    <definedName name="sort9_col">#REF!</definedName>
    <definedName name="sort9_end">#REF!</definedName>
    <definedName name="SqFootValue">'[8]rate options'!$C$22</definedName>
    <definedName name="SqFtAvg">'[8]rate options'!$G$25</definedName>
    <definedName name="SqFtPerBedMax">'[8]rate options'!$C$25</definedName>
    <definedName name="SqFtPerBedMin">'[8]rate options'!$E$25</definedName>
    <definedName name="SqFtQuestion">'[8]rate options'!$C$26</definedName>
    <definedName name="STAR_Fee">#REF!</definedName>
    <definedName name="STAR_MCO_Factor">[27]assumptions!$B$7</definedName>
    <definedName name="STARKIDS_FEE">'[28]Ratesetting by Program'!$J$10</definedName>
    <definedName name="STARPLUS_Fee">#REF!</definedName>
    <definedName name="STARPLUS_MCO_Factor">[27]assumptions!$B$8</definedName>
    <definedName name="State_Match_Rate">'[9]1.1-Assumption Inputs'!$C$12</definedName>
    <definedName name="STATE_OWNED_with_Outlier_and_Inflation">#REF!</definedName>
    <definedName name="State_Remaining_Funds_for_NonState_Pass_1_and_2">'[9]1.1-Assumption Inputs'!$N$19</definedName>
    <definedName name="State_Share">'[6]1.1-Assumption Inputs'!$C$22</definedName>
    <definedName name="StateMatch">'[29]DSH Assumptions'!$B$10</definedName>
    <definedName name="STBI4D2">#REF!</definedName>
    <definedName name="STBI4D8">#REF!</definedName>
    <definedName name="STBICRNA">#N/A</definedName>
    <definedName name="STBII">#N/A</definedName>
    <definedName name="STMEDED">#N/A</definedName>
    <definedName name="STOREBI">#N/A</definedName>
    <definedName name="Summary">#REF!</definedName>
    <definedName name="Texas_IMD_Cap">'[30]1.1-Assumption Inputs'!$C$16</definedName>
    <definedName name="tm_4093645015">#REF!</definedName>
    <definedName name="tm_4093645264">#REF!</definedName>
    <definedName name="tm_4093645314">#REF!</definedName>
    <definedName name="tm_4093645323">#REF!</definedName>
    <definedName name="tm_4093645391">#REF!</definedName>
    <definedName name="tm_4093645417">#REF!</definedName>
    <definedName name="tm_4093645453">#REF!</definedName>
    <definedName name="tm_4093645454">#REF!</definedName>
    <definedName name="toliz_allstats_togetherTrad0911">#REF!</definedName>
    <definedName name="tot_pd_NO_SDA">#REF!</definedName>
    <definedName name="tot_qty_NO_SDA">#REF!</definedName>
    <definedName name="Total___STAR">[7]FeeCalc!$B$10</definedName>
    <definedName name="Total___STAR_PLUS">[7]FeeCalc!$B$11</definedName>
    <definedName name="Total_Costs">#REF!</definedName>
    <definedName name="Total_MCO_Payments_and_Charges">#REF!</definedName>
    <definedName name="Total_Remaining_Funds_for_Non_State_Pass_1_and_2">'[9]1.1-Assumption Inputs'!$L$19</definedName>
    <definedName name="Total_State_GR_Commitment">'[9]1.1-Assumption Inputs'!$L$22</definedName>
    <definedName name="Total_UC_Pool_Amount">'[6]1.1-Assumption Inputs'!$C$12</definedName>
    <definedName name="Total_Visits">#REF!</definedName>
    <definedName name="TotalActiveRecords">[3]_Controls!$C$4</definedName>
    <definedName name="TotalCMI">'[8]rate options'!$AE$4</definedName>
    <definedName name="Traditional_Settlements_Between_1_1_2011___12_31_2011_Rebasing">#REF!</definedName>
    <definedName name="Traditional_Settlements_Between_1_1_2012___12_31_2012">#REF!</definedName>
    <definedName name="Traditional_Settlements_Between_10_1_2013___9_30_2014">'[31] Cost Report Settlements'!#REF!</definedName>
    <definedName name="trend">[26]Assumptions!$A$14:$D$19</definedName>
    <definedName name="tttttt">#REF!</definedName>
    <definedName name="UIHC_PHYSICIAN_UPL_DATA_FOR_SELLERS_DORSEY">#REF!</definedName>
    <definedName name="UP">#REF!</definedName>
    <definedName name="Year">'[6]1.1-Assumption Inputs'!$C$9</definedName>
    <definedName name="YEAR_BEGIN_1">'[19]DSH Year Totals'!$A$4</definedName>
    <definedName name="YEAR_END_1">'[19]DSH Year Totals'!$B$4</definedName>
    <definedName name="YR2QRTS">#REF!</definedName>
    <definedName name="YR3QRTS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3" i="1" l="1"/>
  <c r="D6" i="1"/>
  <c r="D7" i="1"/>
  <c r="D8" i="1"/>
  <c r="D9" i="1"/>
  <c r="D10" i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41" i="1"/>
  <c r="D42" i="1"/>
  <c r="D43" i="1"/>
  <c r="D44" i="1"/>
  <c r="D45" i="1"/>
  <c r="D46" i="1"/>
  <c r="D47" i="1"/>
  <c r="D48" i="1"/>
  <c r="D49" i="1"/>
  <c r="D50" i="1"/>
  <c r="D51" i="1"/>
  <c r="D52" i="1"/>
  <c r="D53" i="1"/>
  <c r="D54" i="1"/>
  <c r="D55" i="1"/>
  <c r="D56" i="1"/>
  <c r="D57" i="1"/>
  <c r="D58" i="1"/>
  <c r="D59" i="1"/>
  <c r="D60" i="1"/>
  <c r="D61" i="1"/>
  <c r="D62" i="1"/>
  <c r="D63" i="1"/>
  <c r="D64" i="1"/>
  <c r="D65" i="1"/>
  <c r="D66" i="1"/>
  <c r="D67" i="1"/>
  <c r="D68" i="1"/>
  <c r="D69" i="1"/>
  <c r="D70" i="1"/>
  <c r="D71" i="1"/>
  <c r="D72" i="1"/>
  <c r="D73" i="1"/>
  <c r="D74" i="1"/>
  <c r="D75" i="1"/>
  <c r="D76" i="1"/>
  <c r="D77" i="1"/>
  <c r="D78" i="1"/>
  <c r="D79" i="1"/>
  <c r="D80" i="1"/>
  <c r="D81" i="1"/>
  <c r="D82" i="1"/>
  <c r="D83" i="1"/>
  <c r="D84" i="1"/>
  <c r="D85" i="1"/>
  <c r="D86" i="1"/>
  <c r="D87" i="1"/>
  <c r="D88" i="1"/>
  <c r="D89" i="1"/>
  <c r="D90" i="1"/>
  <c r="D91" i="1"/>
  <c r="D92" i="1"/>
  <c r="D93" i="1"/>
  <c r="D94" i="1"/>
  <c r="D95" i="1"/>
  <c r="D96" i="1"/>
  <c r="D97" i="1"/>
  <c r="D98" i="1"/>
  <c r="D99" i="1"/>
  <c r="D100" i="1"/>
  <c r="D101" i="1"/>
  <c r="D102" i="1"/>
  <c r="D103" i="1"/>
  <c r="D104" i="1"/>
  <c r="D105" i="1"/>
  <c r="D106" i="1"/>
  <c r="D107" i="1"/>
  <c r="D108" i="1"/>
  <c r="D109" i="1"/>
  <c r="D110" i="1"/>
  <c r="D111" i="1"/>
  <c r="D112" i="1"/>
  <c r="D113" i="1"/>
  <c r="D114" i="1"/>
  <c r="D115" i="1"/>
  <c r="D116" i="1"/>
  <c r="D117" i="1"/>
  <c r="D118" i="1"/>
  <c r="D119" i="1"/>
  <c r="D120" i="1"/>
  <c r="D121" i="1"/>
  <c r="D122" i="1"/>
  <c r="D123" i="1"/>
  <c r="D124" i="1"/>
  <c r="D125" i="1"/>
  <c r="D126" i="1"/>
  <c r="D127" i="1"/>
  <c r="D128" i="1"/>
  <c r="D129" i="1"/>
  <c r="D130" i="1"/>
  <c r="D131" i="1"/>
  <c r="D132" i="1"/>
  <c r="D133" i="1"/>
  <c r="D134" i="1"/>
  <c r="D135" i="1"/>
  <c r="D136" i="1"/>
  <c r="D137" i="1"/>
  <c r="D138" i="1"/>
  <c r="D139" i="1"/>
  <c r="D140" i="1"/>
  <c r="D141" i="1"/>
  <c r="D142" i="1"/>
  <c r="D143" i="1"/>
  <c r="D144" i="1"/>
  <c r="D145" i="1"/>
  <c r="D146" i="1"/>
  <c r="D147" i="1"/>
  <c r="D148" i="1"/>
  <c r="D149" i="1"/>
  <c r="D150" i="1"/>
  <c r="D151" i="1"/>
  <c r="D152" i="1"/>
  <c r="D153" i="1"/>
  <c r="D154" i="1"/>
  <c r="D155" i="1"/>
  <c r="D156" i="1"/>
  <c r="D157" i="1"/>
  <c r="D158" i="1"/>
  <c r="D159" i="1"/>
  <c r="D160" i="1"/>
  <c r="D161" i="1"/>
  <c r="D162" i="1"/>
  <c r="D163" i="1"/>
  <c r="D164" i="1"/>
  <c r="D165" i="1"/>
  <c r="D166" i="1"/>
  <c r="D167" i="1"/>
  <c r="D168" i="1"/>
  <c r="D169" i="1"/>
  <c r="D170" i="1"/>
  <c r="D171" i="1"/>
  <c r="D172" i="1"/>
  <c r="D173" i="1"/>
  <c r="D174" i="1"/>
  <c r="D175" i="1"/>
  <c r="D176" i="1"/>
  <c r="D177" i="1"/>
  <c r="D178" i="1"/>
  <c r="D179" i="1"/>
  <c r="D180" i="1"/>
  <c r="D181" i="1"/>
  <c r="D182" i="1"/>
  <c r="D183" i="1"/>
  <c r="D184" i="1"/>
  <c r="D185" i="1"/>
  <c r="D186" i="1"/>
  <c r="D187" i="1"/>
  <c r="D188" i="1"/>
  <c r="D189" i="1"/>
  <c r="D190" i="1"/>
  <c r="D191" i="1"/>
  <c r="D192" i="1"/>
  <c r="D193" i="1"/>
  <c r="D194" i="1"/>
  <c r="D195" i="1"/>
  <c r="D196" i="1"/>
  <c r="D197" i="1"/>
  <c r="D198" i="1"/>
  <c r="D199" i="1"/>
  <c r="D200" i="1"/>
  <c r="D201" i="1"/>
  <c r="D202" i="1"/>
  <c r="D203" i="1"/>
  <c r="D204" i="1"/>
  <c r="D205" i="1"/>
  <c r="D206" i="1"/>
  <c r="D207" i="1"/>
  <c r="D208" i="1"/>
  <c r="D209" i="1"/>
  <c r="D210" i="1"/>
  <c r="D211" i="1"/>
  <c r="D212" i="1"/>
  <c r="D213" i="1"/>
  <c r="D214" i="1"/>
  <c r="D215" i="1"/>
  <c r="D216" i="1"/>
  <c r="D217" i="1"/>
  <c r="D218" i="1"/>
  <c r="D219" i="1"/>
  <c r="D220" i="1"/>
  <c r="D221" i="1"/>
  <c r="D222" i="1"/>
  <c r="D223" i="1"/>
  <c r="D224" i="1"/>
  <c r="D225" i="1"/>
  <c r="D226" i="1"/>
  <c r="D227" i="1"/>
  <c r="D228" i="1"/>
  <c r="D229" i="1"/>
  <c r="D230" i="1"/>
  <c r="D231" i="1"/>
  <c r="D232" i="1"/>
  <c r="D233" i="1"/>
  <c r="D234" i="1"/>
  <c r="D235" i="1"/>
  <c r="D236" i="1"/>
  <c r="D237" i="1"/>
  <c r="D238" i="1"/>
  <c r="D239" i="1"/>
  <c r="D240" i="1"/>
  <c r="D241" i="1"/>
  <c r="D242" i="1"/>
  <c r="D243" i="1"/>
  <c r="D244" i="1"/>
  <c r="D245" i="1"/>
  <c r="D246" i="1"/>
  <c r="D247" i="1"/>
  <c r="D248" i="1"/>
  <c r="D249" i="1"/>
  <c r="D250" i="1"/>
  <c r="D251" i="1"/>
  <c r="D252" i="1"/>
  <c r="D253" i="1"/>
  <c r="D254" i="1"/>
  <c r="D255" i="1"/>
  <c r="D256" i="1"/>
  <c r="D257" i="1"/>
  <c r="D258" i="1"/>
  <c r="D259" i="1"/>
  <c r="D260" i="1"/>
  <c r="D261" i="1"/>
  <c r="D262" i="1"/>
  <c r="D263" i="1"/>
  <c r="D264" i="1"/>
  <c r="D265" i="1"/>
  <c r="D266" i="1"/>
  <c r="D267" i="1"/>
  <c r="D268" i="1"/>
  <c r="D269" i="1"/>
  <c r="D270" i="1"/>
  <c r="D271" i="1"/>
  <c r="D272" i="1"/>
  <c r="D273" i="1"/>
  <c r="D274" i="1"/>
  <c r="D275" i="1"/>
  <c r="D276" i="1"/>
  <c r="D277" i="1"/>
  <c r="D278" i="1"/>
  <c r="D279" i="1"/>
  <c r="D280" i="1"/>
  <c r="D281" i="1"/>
  <c r="D282" i="1"/>
  <c r="D283" i="1"/>
  <c r="D284" i="1"/>
  <c r="D285" i="1"/>
  <c r="D286" i="1"/>
  <c r="D287" i="1"/>
  <c r="D5" i="1"/>
  <c r="C3" i="1"/>
  <c r="B3" i="1"/>
  <c r="D3" i="1" l="1"/>
</calcChain>
</file>

<file path=xl/sharedStrings.xml><?xml version="1.0" encoding="utf-8"?>
<sst xmlns="http://schemas.openxmlformats.org/spreadsheetml/2006/main" count="288" uniqueCount="288">
  <si>
    <t>July 2025 - FY2023 Uncompensated Trauma Care Fund Disbursement</t>
  </si>
  <si>
    <t>Facility Name</t>
  </si>
  <si>
    <t>Fund 5007</t>
  </si>
  <si>
    <t>Fund 5108</t>
  </si>
  <si>
    <t>Sum of Final Reimbursements</t>
  </si>
  <si>
    <t>AdventHealth Central Texas</t>
  </si>
  <si>
    <t>AdventHealth Rollins Brook</t>
  </si>
  <si>
    <t>Ascension Providence</t>
  </si>
  <si>
    <t>Ascension Seton Edgar B. Davis</t>
  </si>
  <si>
    <t>Ascension Seton Hays</t>
  </si>
  <si>
    <t>Ascension Seton Highland Lakes</t>
  </si>
  <si>
    <t>Ascension Seton Medical Center Austin</t>
  </si>
  <si>
    <t>Ascension Seton Northwest</t>
  </si>
  <si>
    <t>Ascension Seton Southwest</t>
  </si>
  <si>
    <t>Ascension Seton Williamson</t>
  </si>
  <si>
    <t>Ballinger Memorial Hospital District</t>
  </si>
  <si>
    <t>Baptist Hospitals of Southeast Texas</t>
  </si>
  <si>
    <t>Baptist Medical Center</t>
  </si>
  <si>
    <t>Baylor Scott &amp; White All Saints Medical Center - Fort Worth</t>
  </si>
  <si>
    <t>Baylor Scott &amp; White McLane Children's Medical Center</t>
  </si>
  <si>
    <t>Baylor Scott &amp; White Medical Center - Brenham</t>
  </si>
  <si>
    <t>Baylor Scott &amp; White Medical Center - Centennial</t>
  </si>
  <si>
    <t>Baylor Scott &amp; White Medical Center - College Station</t>
  </si>
  <si>
    <t>Baylor Scott &amp; White Medical Center - Grapevine</t>
  </si>
  <si>
    <t>Baylor Scott &amp; White Medical Center - Hillcrest</t>
  </si>
  <si>
    <t>Baylor Scott &amp; White Medical Center - Lake Pointe</t>
  </si>
  <si>
    <t>Baylor Scott &amp; White Medical Center - Lakeway</t>
  </si>
  <si>
    <t>Baylor Scott &amp; White Medical Center - Marble Falls</t>
  </si>
  <si>
    <t>Baylor Scott &amp; White Medical Center - McKinney</t>
  </si>
  <si>
    <t>Baylor Scott &amp; White Medical Center - Round Rock</t>
  </si>
  <si>
    <t>Baylor Scott &amp; White Medical Center - Taylor</t>
  </si>
  <si>
    <t>Baylor Scott &amp; White Medical Center - Temple</t>
  </si>
  <si>
    <t>Baylor Scott &amp; White Medical Center at Waxahachie</t>
  </si>
  <si>
    <t>Baylor University Medical Center</t>
  </si>
  <si>
    <t>Big Bend Regional Medical Center</t>
  </si>
  <si>
    <t>Brooke Army Medical Center</t>
  </si>
  <si>
    <t>Carl R. Darnall Army Medical Center</t>
  </si>
  <si>
    <t>Cedar Park Regional Medical Center</t>
  </si>
  <si>
    <t>CHI St. Joseph Health Burleson Hospital</t>
  </si>
  <si>
    <t>CHI St. Joseph Health Grimes Hospital</t>
  </si>
  <si>
    <t>CHI St. Lukes Health - Memorial Livingston</t>
  </si>
  <si>
    <t>CHI St. Lukes Health Memorial Lufkin</t>
  </si>
  <si>
    <t>Childrens Medical Center of Dallas</t>
  </si>
  <si>
    <t>Childrens Medical Center Plano</t>
  </si>
  <si>
    <t>Childress Regional Medical Center</t>
  </si>
  <si>
    <t>CHRISTUS Childrens Hospital of San Antonio</t>
  </si>
  <si>
    <t>CHRISTUS Good Shepherd Medical Center - Longview</t>
  </si>
  <si>
    <t>CHRISTUS Good Shepherd Medical Center - Marshall</t>
  </si>
  <si>
    <t>CHRISTUS Mother Frances Hospital - Jacksonville</t>
  </si>
  <si>
    <t>CHRISTUS Mother Frances Hospital - Sulphur Springs</t>
  </si>
  <si>
    <t>CHRISTUS Mother Frances Hospital - Tyler</t>
  </si>
  <si>
    <t>CHRISTUS Mother Frances Hospital - Winnsboro</t>
  </si>
  <si>
    <t>CHRISTUS Santa Rosa Hospital - New Braunfels</t>
  </si>
  <si>
    <t>CHRISTUS Santa Rosa Hospital - San Marcos</t>
  </si>
  <si>
    <t>CHRISTUS Santa Rosa Hospital - Westover Hills</t>
  </si>
  <si>
    <t>CHRISTUS Southeast Texas - Jasper Memorial</t>
  </si>
  <si>
    <t>CHRISTUS Southeast Texas - St. Elizabeth</t>
  </si>
  <si>
    <t>CHRISTUS Spohn Hospital Alice</t>
  </si>
  <si>
    <t>CHRISTUS Spohn Hospital Beeville</t>
  </si>
  <si>
    <t>CHRISTUS Spohn Hospital Corpus Christi Shoreline</t>
  </si>
  <si>
    <t>CHRISTUS Spohn Hospital Corpus Christi South</t>
  </si>
  <si>
    <t>CHRISTUS Spohn Hospital Kleberg</t>
  </si>
  <si>
    <t>CHRISTUS St. Michael Health System</t>
  </si>
  <si>
    <t>CHRISTUS St. Michael Hospital - Atlanta</t>
  </si>
  <si>
    <t>Citizens Medical Center</t>
  </si>
  <si>
    <t>Coleman County Medical Center Company</t>
  </si>
  <si>
    <t>Collingsworth General Hospital</t>
  </si>
  <si>
    <t>Columbus Community Hospital</t>
  </si>
  <si>
    <t>Comanche County Medical Center</t>
  </si>
  <si>
    <t>Concho County Hospital</t>
  </si>
  <si>
    <t>Connally Memorial Medical Center</t>
  </si>
  <si>
    <t>Cook Childrens Medical Center</t>
  </si>
  <si>
    <t>Coon Memorial Hospital and Home</t>
  </si>
  <si>
    <t>Corpus Christi Medical Center - Bay Area</t>
  </si>
  <si>
    <t>Corpus Christi Medical Center - Doctors Regional</t>
  </si>
  <si>
    <t>Corpus Christi Medical Center - Northwest</t>
  </si>
  <si>
    <t>Coryell Memorial Hospital</t>
  </si>
  <si>
    <t>Covenant Childrens Hospital</t>
  </si>
  <si>
    <t>Covenant Hospital Levelland</t>
  </si>
  <si>
    <t>Covenant Hospital Plainview</t>
  </si>
  <si>
    <t>Covenant Medical Center</t>
  </si>
  <si>
    <t>Cuero Regional Hospital</t>
  </si>
  <si>
    <t>Culberson Hospital</t>
  </si>
  <si>
    <t>Dallas Medical Center</t>
  </si>
  <si>
    <t>Dallas Regional Medical Center</t>
  </si>
  <si>
    <t>Del Sol Medical Center, a Campus of LPDS Healthcare</t>
  </si>
  <si>
    <t>Dell Childrens Medical Center</t>
  </si>
  <si>
    <t>Dell Seton Medical Center at The University of Texas</t>
  </si>
  <si>
    <t>DeTar Healthcare System</t>
  </si>
  <si>
    <t>DeTar Healthcare System ***North</t>
  </si>
  <si>
    <t>Dimmit Regional Hospital</t>
  </si>
  <si>
    <t>Doctors Hospital at Renaissance</t>
  </si>
  <si>
    <t>Doctors Hospital of Laredo</t>
  </si>
  <si>
    <t>Driscoll Childrens Hospital</t>
  </si>
  <si>
    <t>El Campo Memorial Hospital</t>
  </si>
  <si>
    <t>Electra Memorial Hospital</t>
  </si>
  <si>
    <t>Ennis Regional Medical Center</t>
  </si>
  <si>
    <t>Faith Community Hospital</t>
  </si>
  <si>
    <t>Fisher County Hospital District</t>
  </si>
  <si>
    <t>Fort Duncan Regional Medical Center</t>
  </si>
  <si>
    <t>Freestone Medical Center</t>
  </si>
  <si>
    <t>Frio Regional Hospital</t>
  </si>
  <si>
    <t>Golden Plains Community Hospital</t>
  </si>
  <si>
    <t>Graham Hospital District</t>
  </si>
  <si>
    <t>Guadalupe Regional Medical Center</t>
  </si>
  <si>
    <t>Hamilton General Hospital</t>
  </si>
  <si>
    <t>Hansford County Hospital</t>
  </si>
  <si>
    <t>Hardeman County Memorial Hospital</t>
  </si>
  <si>
    <t>Harlingen Medical Center</t>
  </si>
  <si>
    <t>Harris Health System Ben Taub Hospital</t>
  </si>
  <si>
    <t>Harris Health System Lyndon B. Johnson Hospital</t>
  </si>
  <si>
    <t>HCA Houston Healthcare Clear Lake</t>
  </si>
  <si>
    <t>HCA Houston Healthcare Conroe</t>
  </si>
  <si>
    <t>HCA Houston Healthcare Kingwood</t>
  </si>
  <si>
    <t>HCA Houston Healthcare Mainland</t>
  </si>
  <si>
    <t>HCA Houston Healthcare North Cypress</t>
  </si>
  <si>
    <t>HCA Houston Healthcare Northwest</t>
  </si>
  <si>
    <t>HCA Houston Healthcare Pearland</t>
  </si>
  <si>
    <t>HCA Houston Healthcare Southeast</t>
  </si>
  <si>
    <t>HCA Houston Healthcare Tomball</t>
  </si>
  <si>
    <t>HCA Houston Healthcare West</t>
  </si>
  <si>
    <t>Heart of Texas Healthcare System</t>
  </si>
  <si>
    <t>Hendrick Medical Center</t>
  </si>
  <si>
    <t>Hendrick Medical Center Brownwood</t>
  </si>
  <si>
    <t>Hereford Regional Medical Center</t>
  </si>
  <si>
    <t>Hill Country Memorial Hospital</t>
  </si>
  <si>
    <t>Hill Regional Hospital</t>
  </si>
  <si>
    <t>Hunt Regional Healthcare</t>
  </si>
  <si>
    <t>Huntsville Memorial Hospital</t>
  </si>
  <si>
    <t>Jackson County Hospital</t>
  </si>
  <si>
    <t>John Peter Smith Hospital</t>
  </si>
  <si>
    <t>Kimble Hospital</t>
  </si>
  <si>
    <t>Lake Granbury Medical Center</t>
  </si>
  <si>
    <t>Lamb Healthcare Center</t>
  </si>
  <si>
    <t>Laredo Medical Center</t>
  </si>
  <si>
    <t>Las Palmas Medical Center, a Campus of LPDS Healthcare</t>
  </si>
  <si>
    <t>Lavaca Medical Center</t>
  </si>
  <si>
    <t>Lillian M. Hudspeth Memorial Hospital</t>
  </si>
  <si>
    <t>Limestone Medical Center</t>
  </si>
  <si>
    <t>Longview Regional Medical Center</t>
  </si>
  <si>
    <t>Matagorda Regional Medical Center</t>
  </si>
  <si>
    <t>Medical Arts Hospital</t>
  </si>
  <si>
    <t>Medical Center Hospital</t>
  </si>
  <si>
    <t>Medical City Alliance</t>
  </si>
  <si>
    <t>Medical City Arlington</t>
  </si>
  <si>
    <t>Medical City Dallas Hospital</t>
  </si>
  <si>
    <t>Medical City Denton</t>
  </si>
  <si>
    <t>Medical City Frisco, A Medical Center Of Plano Facility</t>
  </si>
  <si>
    <t>Medical City Las Colinas</t>
  </si>
  <si>
    <t>Medical City Lewisville</t>
  </si>
  <si>
    <t>Medical City McKinney</t>
  </si>
  <si>
    <t>Medical City North Hills</t>
  </si>
  <si>
    <t>Medical City Plano</t>
  </si>
  <si>
    <t>Medical City Weatherford</t>
  </si>
  <si>
    <t>Medina Regional Hospital</t>
  </si>
  <si>
    <t>Memorial Hermann - Texas Medical Center</t>
  </si>
  <si>
    <t>Memorial Hermann Cypress Hospital</t>
  </si>
  <si>
    <t>Memorial Hermann Greater Heights Hospital</t>
  </si>
  <si>
    <t>Memorial Hermann Katy Hospital</t>
  </si>
  <si>
    <t>Memorial Hermann Memorial City Medical Center</t>
  </si>
  <si>
    <t>Memorial Hermann Pearland Hospital</t>
  </si>
  <si>
    <t>Memorial Hermann Southeast Hospital</t>
  </si>
  <si>
    <t>Memorial Hermann Southwest Hospital</t>
  </si>
  <si>
    <t>Memorial Hermann Sugar Land Hospital</t>
  </si>
  <si>
    <t>Memorial Hermann The Woodlands Medical Center</t>
  </si>
  <si>
    <t>Memorial Hospital Dumas</t>
  </si>
  <si>
    <t>Memorial Hospital Gonzales</t>
  </si>
  <si>
    <t>Memorial Hospital Seminole</t>
  </si>
  <si>
    <t>Memorial Medical Center</t>
  </si>
  <si>
    <t>Methodist Charlton Medical Center</t>
  </si>
  <si>
    <t>Methodist Dallas Medical Center</t>
  </si>
  <si>
    <t>Methodist Hospital</t>
  </si>
  <si>
    <t>Methodist Hospital - Atascosa</t>
  </si>
  <si>
    <t xml:space="preserve">Methodist Hospital Northeast </t>
  </si>
  <si>
    <t>Methodist Mansfield Medical Center</t>
  </si>
  <si>
    <t>Methodist Midlothian Medical Center</t>
  </si>
  <si>
    <t>Methodist Richardson Medical Center</t>
  </si>
  <si>
    <t>Methodist Specialty &amp; Transplant Hospital</t>
  </si>
  <si>
    <t>Methodist Stone Oak Hospital</t>
  </si>
  <si>
    <t>Methodist Texsan Hospital, a Methodist Hospital Facility</t>
  </si>
  <si>
    <t>Metropolitan Methodist Hospital</t>
  </si>
  <si>
    <t>MidCoast Medical Center Bellville</t>
  </si>
  <si>
    <t>Midland Memorial Hospital</t>
  </si>
  <si>
    <t>Mission Regional Medical Center</t>
  </si>
  <si>
    <t>Mission Trail Baptist Hospital</t>
  </si>
  <si>
    <t>Mitchell County Hospital</t>
  </si>
  <si>
    <t>Nacogdoches Medical Center</t>
  </si>
  <si>
    <t>Navarro Regional Hospital</t>
  </si>
  <si>
    <t>North Central Baptist Hospital</t>
  </si>
  <si>
    <t>North Texas Medical Center</t>
  </si>
  <si>
    <t>Northeast Baptist Hospital</t>
  </si>
  <si>
    <t>Northwest Texas Hospital</t>
  </si>
  <si>
    <t xml:space="preserve">OakBend Medical Center - Jackson Street </t>
  </si>
  <si>
    <t>OakBend Medical Center - Williams Way</t>
  </si>
  <si>
    <t>Ochiltree General Hospital</t>
  </si>
  <si>
    <t>Otto Kaiser Memorial Hospital</t>
  </si>
  <si>
    <t>Palo Pinto General Hospital</t>
  </si>
  <si>
    <t xml:space="preserve">Paris Regional Medical Center </t>
  </si>
  <si>
    <t>Parkland Memorial Hospital</t>
  </si>
  <si>
    <t>Parkview Hospital</t>
  </si>
  <si>
    <t>Parkview Regional Hospital</t>
  </si>
  <si>
    <t>Permian Regional Medical Center</t>
  </si>
  <si>
    <t>Peterson Regional Medical Center</t>
  </si>
  <si>
    <t>Plains Memorial Hospital</t>
  </si>
  <si>
    <t>Reagan Memorial Hospital</t>
  </si>
  <si>
    <t>Reeves Regional Health</t>
  </si>
  <si>
    <t>Refugio County Memorial Hospital District</t>
  </si>
  <si>
    <t>Resolute Baptist Hospital</t>
  </si>
  <si>
    <t>Rice Medical Center</t>
  </si>
  <si>
    <t>Rio Grande Regional Hospital</t>
  </si>
  <si>
    <t>Rolling Plains Memorial Hospital</t>
  </si>
  <si>
    <t>Round Rock Medical Center</t>
  </si>
  <si>
    <t>Sabine County Hospital</t>
  </si>
  <si>
    <t>Schleicher County Medical Center</t>
  </si>
  <si>
    <t>Seton Medical Center Harker Heights</t>
  </si>
  <si>
    <t>Seymour Hospital</t>
  </si>
  <si>
    <t>Shannon Medical Center</t>
  </si>
  <si>
    <t>Shannon Medical Center South</t>
  </si>
  <si>
    <t>South Texas Health System Edinburg</t>
  </si>
  <si>
    <t>South Texas Health System Heart</t>
  </si>
  <si>
    <t>South Texas Health System McAllen</t>
  </si>
  <si>
    <t>St. Davids Georgetown Hospital, a St. Davids Medical Center Facility</t>
  </si>
  <si>
    <t>St. Davids Medical Center</t>
  </si>
  <si>
    <t>St. Davids North Austin Medical Center</t>
  </si>
  <si>
    <t>St. Davids South Austin Medical Center</t>
  </si>
  <si>
    <t>St. Joseph Health College Station Hospital</t>
  </si>
  <si>
    <t>St. Joseph Health Madison Hospital</t>
  </si>
  <si>
    <t>St. Joseph Regional Health Center</t>
  </si>
  <si>
    <t>St. Lukes Baptist Hospital</t>
  </si>
  <si>
    <t>St. Lukes Sugar Land Hospital</t>
  </si>
  <si>
    <t>Starr County Memorial Hospital</t>
  </si>
  <si>
    <t>Stephens Memorial Hospital</t>
  </si>
  <si>
    <t>Sweeny Community Hospital</t>
  </si>
  <si>
    <t>Swisher Memorial Hospital</t>
  </si>
  <si>
    <t>Texas Childrens Hospital</t>
  </si>
  <si>
    <t>Texas Childrens Hospital The Woodlands</t>
  </si>
  <si>
    <t>Texas Childrens Hospital West Campus</t>
  </si>
  <si>
    <t>Texas Health Arlington Memorial Hospital</t>
  </si>
  <si>
    <t>Texas Health Harris Methodist Hospital Alliance</t>
  </si>
  <si>
    <t>Texas Health Harris Methodist Hospital Azle</t>
  </si>
  <si>
    <t>Texas Health Harris Methodist Hospital Cleburne</t>
  </si>
  <si>
    <t>Texas Health Harris Methodist Hospital Fort Worth</t>
  </si>
  <si>
    <t>Texas Health Harris Methodist Hospital Hurst-Euless-Bedford</t>
  </si>
  <si>
    <t>Texas Health Harris Methodist Hospital Southwest Fort Worth</t>
  </si>
  <si>
    <t>Texas Health Harris Methodist Hospital Stephenville</t>
  </si>
  <si>
    <t>Texas Health Hospital Frisco</t>
  </si>
  <si>
    <t>Texas Health Hospital Mansfield</t>
  </si>
  <si>
    <t>Texas Health Huguley Hospital Fort Worth South</t>
  </si>
  <si>
    <t>Texas Health Presbyterian Hospital Dallas</t>
  </si>
  <si>
    <t>Texas Health Presbyterian Hospital Plano</t>
  </si>
  <si>
    <t>Texoma Medical Center</t>
  </si>
  <si>
    <t>The Hospitals of Providence East Campus</t>
  </si>
  <si>
    <t>The Hospitals of Providence Memorial Campus</t>
  </si>
  <si>
    <t>The Hospitals of Providence Sierra Campus</t>
  </si>
  <si>
    <t>The Hospitals of Providence Transmountain Campus</t>
  </si>
  <si>
    <t>The Womans Hospital of Texas</t>
  </si>
  <si>
    <t>Throckmorton County Memorial Hospital</t>
  </si>
  <si>
    <t>Titus Regional Medical Center</t>
  </si>
  <si>
    <t>TMC Bonham Hospital</t>
  </si>
  <si>
    <t>Tyler County Hospital</t>
  </si>
  <si>
    <t>United Regional Health Care System</t>
  </si>
  <si>
    <t>University Health</t>
  </si>
  <si>
    <t>University Medical Center</t>
  </si>
  <si>
    <t>University Medical Center of El Paso</t>
  </si>
  <si>
    <t>University of Texas Health Science Center at Tyler</t>
  </si>
  <si>
    <t>University of Texas Medical Branch</t>
  </si>
  <si>
    <t>UT Health East Texas Athens Hospital</t>
  </si>
  <si>
    <t>UT Health East Texas Carthage Hospital</t>
  </si>
  <si>
    <t>UT Health East Texas Henderson Hospital</t>
  </si>
  <si>
    <t>UT Health East Texas Jacksonville Hospital</t>
  </si>
  <si>
    <t>UT Health East Texas Pittsburg Hospital</t>
  </si>
  <si>
    <t>UT Health East Texas Quitman Hospital</t>
  </si>
  <si>
    <t>UT Health East Texas Tyler Regional Hospital</t>
  </si>
  <si>
    <t>UT Southwestern Medical Center-Clements University Hospital</t>
  </si>
  <si>
    <t>UTMB Health Angleton Danbury Campus</t>
  </si>
  <si>
    <t>UTMB Health Clear Lake Campus</t>
  </si>
  <si>
    <t>UTMB Health League City Campus</t>
  </si>
  <si>
    <t>Uvalde Memorial Hospital</t>
  </si>
  <si>
    <t>Val Verde Regional Medical Center</t>
  </si>
  <si>
    <t>Valley Baptist Medical Center</t>
  </si>
  <si>
    <t>Valley Baptist Medical Center - Brownsville</t>
  </si>
  <si>
    <t>Valley Regional Medical Center</t>
  </si>
  <si>
    <t>Ward Memorial Hospital</t>
  </si>
  <si>
    <t>White Rock Medical Center</t>
  </si>
  <si>
    <t>Wilbarger General Hospital</t>
  </si>
  <si>
    <t>Woodland Heights Medical Center</t>
  </si>
  <si>
    <t>Yoakum Community Hospital</t>
  </si>
  <si>
    <t>Yoakum County Hospital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</si>
</sst>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4" x14ac:knownFonts="1">
    <font>
      <sz val="11"/>
      <color theme="1"/>
      <name val="Calibri"/>
      <family val="2"/>
      <scheme val="minor"/>
    </font>
    <font>
      <sz val="12"/>
      <color theme="1"/>
      <name val="Verdana"/>
      <family val="2"/>
    </font>
    <font>
      <sz val="12"/>
      <color theme="1"/>
      <name val="Verdana"/>
      <family val="2"/>
    </font>
    <font>
      <sz val="12"/>
      <color theme="1"/>
      <name val="Verdana"/>
      <family val="2"/>
    </font>
    <font>
      <sz val="10"/>
      <name val="MS Sans Serif"/>
      <family val="2"/>
    </font>
    <font>
      <b/>
      <sz val="12"/>
      <name val="Verdana"/>
      <family val="2"/>
    </font>
    <font>
      <sz val="12"/>
      <name val="Verdana"/>
      <family val="2"/>
    </font>
    <font>
      <sz val="12"/>
      <color rgb="FF00B050"/>
      <name val="Verdana"/>
      <family val="2"/>
    </font>
    <font>
      <b/>
      <sz val="12"/>
      <color theme="9" tint="-0.249977111117893"/>
      <name val="Verdana"/>
      <family val="2"/>
    </font>
    <font>
      <b/>
      <sz val="12"/>
      <color theme="1"/>
      <name val="Verdana"/>
      <family val="2"/>
    </font>
    <font>
      <b/>
      <sz val="12"/>
      <color rgb="FF0070C0"/>
      <name val="Verdana"/>
      <family val="2"/>
    </font>
    <font>
      <b/>
      <sz val="12"/>
      <color rgb="FF00B050"/>
      <name val="Verdana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4" fillId="0" borderId="0"/>
    <xf numFmtId="0" fontId="3" fillId="0" borderId="0"/>
    <xf numFmtId="9" fontId="3" fillId="0" borderId="0" applyFont="0" applyFill="0" applyBorder="0" applyAlignment="0" applyProtection="0"/>
    <xf numFmtId="0" fontId="2" fillId="0" borderId="0"/>
    <xf numFmtId="0" fontId="13" fillId="0" borderId="0"/>
    <xf numFmtId="0" fontId="1" fillId="0" borderId="0"/>
  </cellStyleXfs>
  <cellXfs count="21">
    <xf numFmtId="0" fontId="0" fillId="0" borderId="0" xfId="0"/>
    <xf numFmtId="0" fontId="5" fillId="0" borderId="0" xfId="1" applyFont="1" applyAlignment="1">
      <alignment vertical="center"/>
    </xf>
    <xf numFmtId="164" fontId="6" fillId="0" borderId="0" xfId="1" applyNumberFormat="1" applyFont="1" applyAlignment="1">
      <alignment horizontal="right" vertical="center"/>
    </xf>
    <xf numFmtId="164" fontId="7" fillId="0" borderId="0" xfId="1" applyNumberFormat="1" applyFont="1" applyAlignment="1">
      <alignment horizontal="right" vertical="center"/>
    </xf>
    <xf numFmtId="0" fontId="8" fillId="0" borderId="0" xfId="0" applyFont="1" applyAlignment="1">
      <alignment horizontal="right" vertical="center"/>
    </xf>
    <xf numFmtId="0" fontId="0" fillId="0" borderId="0" xfId="0" applyAlignment="1">
      <alignment vertical="center"/>
    </xf>
    <xf numFmtId="164" fontId="6" fillId="0" borderId="0" xfId="0" applyNumberFormat="1" applyFont="1" applyAlignment="1">
      <alignment horizontal="right" vertical="center"/>
    </xf>
    <xf numFmtId="164" fontId="7" fillId="0" borderId="0" xfId="0" applyNumberFormat="1" applyFont="1" applyAlignment="1">
      <alignment horizontal="right" vertical="center"/>
    </xf>
    <xf numFmtId="164" fontId="0" fillId="0" borderId="0" xfId="0" applyNumberFormat="1" applyAlignment="1">
      <alignment horizontal="right" vertical="center"/>
    </xf>
    <xf numFmtId="0" fontId="12" fillId="0" borderId="0" xfId="0" applyFont="1" applyAlignment="1">
      <alignment vertical="center"/>
    </xf>
    <xf numFmtId="164" fontId="12" fillId="0" borderId="0" xfId="0" applyNumberFormat="1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9" fillId="0" borderId="1" xfId="0" applyFont="1" applyBorder="1" applyAlignment="1">
      <alignment horizontal="right" vertical="center"/>
    </xf>
    <xf numFmtId="164" fontId="5" fillId="0" borderId="1" xfId="0" applyNumberFormat="1" applyFont="1" applyBorder="1" applyAlignment="1">
      <alignment horizontal="right" vertical="center"/>
    </xf>
    <xf numFmtId="0" fontId="9" fillId="2" borderId="1" xfId="0" applyFont="1" applyFill="1" applyBorder="1" applyAlignment="1">
      <alignment horizontal="center" vertical="center"/>
    </xf>
    <xf numFmtId="164" fontId="10" fillId="2" borderId="1" xfId="0" applyNumberFormat="1" applyFont="1" applyFill="1" applyBorder="1" applyAlignment="1">
      <alignment horizontal="center" vertical="center"/>
    </xf>
    <xf numFmtId="164" fontId="11" fillId="2" borderId="1" xfId="0" applyNumberFormat="1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164" fontId="0" fillId="0" borderId="1" xfId="0" applyNumberFormat="1" applyBorder="1" applyAlignment="1">
      <alignment horizontal="right" vertical="center"/>
    </xf>
    <xf numFmtId="0" fontId="1" fillId="0" borderId="0" xfId="0" applyFont="1" applyAlignment="1">
      <alignment vertical="center"/>
    </xf>
  </cellXfs>
  <cellStyles count="7">
    <cellStyle name="Normal" xfId="0" builtinId="0"/>
    <cellStyle name="Normal 2" xfId="2" xr:uid="{9D8B37CD-37C9-4F82-B55E-D5EE90E2CCC7}"/>
    <cellStyle name="Normal 2 2" xfId="5" xr:uid="{3EDB254E-CE8A-40BB-9733-43DA6D82BB39}"/>
    <cellStyle name="Normal 3" xfId="4" xr:uid="{714687B8-91DF-457D-A6EF-B3A9DA64E82D}"/>
    <cellStyle name="Normal 4" xfId="6" xr:uid="{DC92BDD0-4448-4A6F-AD16-A9FB07A9F2B0}"/>
    <cellStyle name="Normal_07 funding formula fund 5007" xfId="1" xr:uid="{DFFD6A62-9982-4B0D-A949-78E94DB6C7D1}"/>
    <cellStyle name="Percent 2" xfId="3" xr:uid="{CCAE4A2E-FA76-477F-9330-B4045CE1B261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customXml" Target="../customXml/item3.xml"/><Relationship Id="rId21" Type="http://schemas.openxmlformats.org/officeDocument/2006/relationships/externalLink" Target="externalLinks/externalLink20.xml"/><Relationship Id="rId34" Type="http://schemas.openxmlformats.org/officeDocument/2006/relationships/styles" Target="styles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theme" Target="theme/theme1.xml"/><Relationship Id="rId38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externalLink" Target="externalLinks/externalLink2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customXml" Target="../customXml/item1.xml"/><Relationship Id="rId40" Type="http://schemas.openxmlformats.org/officeDocument/2006/relationships/customXml" Target="../customXml/item4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calcChain" Target="calcChain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sharedStrings" Target="sharedStrings.xml"/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C.5.12%20-%2008-01-804%20-%205-15-2008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hhsc-sp.hhsea.txnet.state.tx.us/Documents%20and%20Settings/bcastillo1/Local%20Settings/Temporary%20Internet%20Files/Content.IE5/LFJB5X0E/255296_A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txhhs.sharepoint.com/sites/hhsc/fs/ra/hs/RAH_ShareDrive/HRA/UPL/2022/IMD/UPL_20210901_20220831_IMD_R06_TX_01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txhhs.sharepoint.com/sites/hhsc/fs/ra/hs/RAH_ShareDrive/HRA/UPL/2022/IP%20Hosp/IP%20MCO/UPL_20210901-20220831_IP_R06_TX_02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hhsc-sp.hhsea.txnet.state.tx.us/AC%20&amp;%20Hosp/DSH/2008%20DSH/DSH2008ADJUSTED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txhhs.sharepoint.com/Users/kspencer02/Documents/Copy%20of%20Copy%20of%20DY12%20UC%20Payment%20Calculation%20Model_Enhanced_0808_IGTreduction-08-23-23.xlsm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txhhs.sharepoint.com/sites/pf/hs/RAH_ShareDrive/Supplemental%20Payments/Rate%20Analysis%20-%20UHRIP%20-%20CHIRP/PGY7%20-%20CHIRP/Calculation/CHIRP_SFY2024_Calculation%20INTERNAL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txhhs.sharepoint.com/Data/State%20Data/Louisiana/Case%20Mix/Rates/2010%20July%201/July%201%20rates%20with%20Rebase/NH%20July%201,%202010%20Rates%20with%20Rebase%2020100601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amedeloitte.sharepoint.com/sites/TXHHSCHospitalFinancialServices/Shared%20Documents/Project%20Quote%207/2023%20DSHUC%20Modeling/Workshop%20Files/2023%20DSH%20Payment%20Calculation%20Model_Demo.xlsm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amedeloitte.sharepoint.com/Users/tycote/AppData/Local/Microsoft/Windows/INetCache/Content.Outlook/0X0XN3HB/2022%20DSH%20Scenario%20Model_20210722_WG.xlsm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txhhs.sharepoint.com/AC%20&amp;%20Hosp/DRM/Modeling%20Requests%20FY%202021/NAIP%20Reduction/NAIP%20UPL%20Reduction%20Calculation_Revised_December2020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sgovind01\Documents\El%20Paso%20Managed%20Care%20Rates%20UMC%20Proposal\URI%20Applications\Bexar%20SDA\Bexar%20SDA%20Application%20-%2095%25%20Compliance%20Version%20with%20Actuarial%20Adjustments.xlsx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AC%20&amp;%20Hosp\2023_DY12\Applications\0_Creation\DY12%20DSH_UC%20Application%20Master%20WIP.xlsx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txhhs.sharepoint.com/sites/hhsc/fs/ra/hs/RAH_ShareDrive/Supplemental%20Payments/Provider%20Finance%20-%20RAPPS/RAPPS%202023/RAPPS%20Model%20Internal_SFY23_v3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amedeloitte.sharepoint.com/sites/TXHHSCHospitalFinancialServices/Shared%20Documents/Project%20Quote%207/HHSC%203.4_2023%20DSH%20Payment%20Calculation%20Model_05112023_DRAFT_DeMinimus.Tori%20Scenario.xlsm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hhsc-sp.hhsea.txnet.state.tx.us/Users/iblaine/Documents/Medicaid/2014/Texas/Review%20Models/5-4-2014/2013%20UC%20RW%20-%20Master%20-%205.1.xlsm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hhsc-sp.hhsea.txnet.state.tx.us/Users/iblaine/Documents/Medicaid/2014/Texas/Review%20Models/4-30-2014/UC%20Check%20Tool%20Mar.%2018.xlsm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fine01\AppData\Local\Microsoft\Windows\INetCache\Content.Outlook\FBN3LC0B\UC_DY1_FinalRecon_EY2016%20(3).xlsx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rcantu05\Desktop\DSH%20Audits\2011\Amended%20March%202015\Master\1310%20Final%20Revised%2003112015%20Statewide%20DSH%20Master.xlsm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txhhs.sharepoint.com/sites/pf/hs/DSHUC_DSHQualCalc/2024/FFY%202024%20Qualification%20File/HARP%20FFY2023%20Calculation_Internal.xlsx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txhhs.sharepoint.com/sites/hhsc/fs/ra/hs/RAH_ShareDrive/DRM/HARP%20FFY2022/HARP%20FFY22%20Calculation_Posting%209.2.22.xlsx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sgovind01\Documents\El%20Paso%20Managed%20Care%20Rates%20UMC%20Proposal\URI%20Applications\MRSA%20West%20SDA\MRSA%20West%20Application%20-%2095%25%20Compliance%20with%20Actuarial%20Adjustments.xlsx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txhhs.sharepoint.com/Louisiana/Case%20Mix/Rates/2005%20January%201/Final%20Release%20#1/Final January 1, 2005 Rate File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txhhs.sharepoint.com/sites/hhsc/fs/ra/hs/RAH_ShareDrive/HRA/UPL/IP&amp;OP%20MCO%20UPL%20for%20UHRIP/2022%20UPLs%20without%20UHRIP/UPL_20210901-20220831_IP_R06_TX_02_wo_UHRIP.xlsx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txhhs.sharepoint.com/Users/jdovalina01/Downloads/harp-ffy24-cal-suggstd-igt-2nd-half.xlsx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xding\Desktop\Report%20Docs\TylerFiles\Model%20Template_Draft_Compare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00R1004VFSRV01.txhhsc.txnet.state.tx.us\MyDocs1$\AC%20&amp;%20Hosp\UHRIP\PGY3\Actuarial\SFY20%20UHRIP%20Workbook%20-%2020190424%20PRELIM.xlsx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txhhs.sharepoint.com/sites/hhsc/fs/ra/hs/RAH_ShareDrive/Supplemental%20Payments/Provider%20Finance%20-%20RAPPS/RAPPS%20Model%202021%206%2024/Final%20Models/RHC%20RAPPS%20Model%202021.6.23_Public.xlsx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txhhs.sharepoint.com/Users/kspencer02/Downloads/2022%20Final%20DSH%20Payment%20Calculation.xlsx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txhhs.sharepoint.com/sites/pf/hs/DSHUC_DSHPayments/2024/Advances%201-3/Advanced%202/2024%20DSH%20Payment%20Calculation%20Model_Enhanced_Adv2_2.8.24_Update.xlsm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ocalhost\Rate%20Analysis\AC%20&amp;%20Hosp\2017%20Tools\Sending%20Apps\2017%20Apps\DY%206%20Applicatio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itle Page"/>
      <sheetName val="SFY 2008 DSH TZF"/>
      <sheetName val="SFY 2008 DSH Urban TZG"/>
      <sheetName val="SFY 2008 DSH Rural TZH"/>
      <sheetName val="SFY 2008 DSH TZI"/>
      <sheetName val="Email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"/>
      <sheetName val="A6"/>
      <sheetName val="A7I"/>
      <sheetName val="A7III"/>
      <sheetName val="A8"/>
      <sheetName val="A81"/>
      <sheetName val="A82"/>
      <sheetName val="A83I"/>
      <sheetName val="A83III"/>
      <sheetName val="A83V"/>
      <sheetName val="A8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ate Attestation"/>
      <sheetName val="Overview &amp; Instructions"/>
      <sheetName val="Data Dictionary"/>
      <sheetName val="Required State Input"/>
      <sheetName val="IMD"/>
      <sheetName val="UPL Demonstration Summary"/>
      <sheetName val="_Controls"/>
      <sheetName val="LKUP"/>
      <sheetName val="Optional_Sheet_1"/>
      <sheetName val="Optional_Sheet_2"/>
      <sheetName val="Optional_Sheet_3"/>
      <sheetName val="Optional_Sheet_4"/>
      <sheetName val="Optional_Sheet_5"/>
      <sheetName val="Optional_Sheet_6"/>
      <sheetName val="Optional_Sheet_7"/>
      <sheetName val="Optional_Sheet_8"/>
      <sheetName val="Optional_Sheet_9"/>
      <sheetName val="Optional_Sheet_10"/>
      <sheetName val="Optional_Sheet_11"/>
      <sheetName val="Optional_Sheet_12"/>
      <sheetName val="Optional_Sheet_13"/>
      <sheetName val="Optional_Sheet_14"/>
      <sheetName val="Optional_Sheet_1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ate Attestation"/>
      <sheetName val="Overview &amp; Instructions"/>
      <sheetName val="Data Dictionary"/>
      <sheetName val="Required State Input"/>
      <sheetName val="IP Cost"/>
      <sheetName val="IP Payment"/>
      <sheetName val="IP DRG"/>
      <sheetName val="IP Per Diem"/>
      <sheetName val="UPL Demonstration Summary"/>
      <sheetName val="_Controls"/>
      <sheetName val="LKUP"/>
      <sheetName val="Optional_Sheet_1"/>
      <sheetName val="Optional_Sheet_2"/>
      <sheetName val="Optional_Sheet_3"/>
      <sheetName val="Optional_Sheet_4"/>
      <sheetName val="Optional_Sheet_5"/>
      <sheetName val="Optional_Sheet_6"/>
      <sheetName val="Optional_Sheet_7"/>
      <sheetName val="Optional_Sheet_8"/>
      <sheetName val="Optional_Sheet_9"/>
      <sheetName val="Optional_Sheet_10"/>
      <sheetName val="Optional_Sheet_11"/>
      <sheetName val="Optional_Sheet_12"/>
      <sheetName val="Optional_Sheet_13"/>
      <sheetName val="Optional_Sheet_14"/>
      <sheetName val="Optional_Sheet_1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008UPL"/>
      <sheetName val="Henry3"/>
      <sheetName val="DIS00"/>
    </sheetNames>
    <sheetDataSet>
      <sheetData sheetId="0"/>
      <sheetData sheetId="1"/>
      <sheetData sheetId="2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.0-Title"/>
      <sheetName val="0.1-Checklist"/>
      <sheetName val="0.2-Summary Dynamic"/>
      <sheetName val="0.2-Summary Dashboard"/>
      <sheetName val="DSH and UC Results"/>
      <sheetName val="1.0-Inputs&gt;&gt;"/>
      <sheetName val="1.1-Assumption Inputs"/>
      <sheetName val="1.2-Provider Inputs"/>
      <sheetName val="1.3-Prior UC Calc Inputs"/>
      <sheetName val="1.5-SDA Mapping"/>
      <sheetName val="1.4-IGT"/>
      <sheetName val="2.0-Calculations&gt;&gt;"/>
      <sheetName val="2.1-State Calculations"/>
      <sheetName val="2.2-UC Calculations by Provider"/>
      <sheetName val="2.3-TXPUCS Calculations"/>
      <sheetName val="2.4-Recoupments"/>
      <sheetName val="DY11_HARP_Adj"/>
      <sheetName val="6b - HICH"/>
      <sheetName val="3.0-Outputs&gt;&gt;"/>
      <sheetName val="3.1-Provider Output"/>
      <sheetName val="3.2-Pmt and IGT Summary by SDA"/>
      <sheetName val="3.3-Future UC Calc Output"/>
      <sheetName val="APPENDIX&gt;&gt;"/>
      <sheetName val="APPENDIX-Table of Contents"/>
      <sheetName val="APPENDIX-Change Log"/>
      <sheetName val="APPENDIX-TAC Rul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Key"/>
      <sheetName val="IGT Commitment Suggestions"/>
      <sheetName val="Summary"/>
      <sheetName val="90% of ACR"/>
      <sheetName val="CHIRP Payment Calc"/>
      <sheetName val="FeeCalc"/>
      <sheetName val="Actuarial Report"/>
      <sheetName val="2023 IP UPL Data"/>
      <sheetName val="2023 OP UPL Data"/>
      <sheetName val="2023 IMD UPL Data"/>
      <sheetName val="ACR Model"/>
      <sheetName val="Scenario Summary"/>
      <sheetName val="UHRIP Individual Payment Levels"/>
      <sheetName val="IP UHRIP-only"/>
      <sheetName val="OP UHRIP-only"/>
      <sheetName val="Total Dollars"/>
      <sheetName val="Avg Increase by SDA and Class"/>
      <sheetName val="IP UHRIP Payment Levels"/>
      <sheetName val="OP UHRIP Payment Levels"/>
      <sheetName val="IP ACIA Payment Levels"/>
      <sheetName val="OP ACIA Payment Levels"/>
      <sheetName val="IP CHIRP Payment Levels - All"/>
      <sheetName val="OP CHIRP Payment Levels - All"/>
      <sheetName val="Revised Question 19b"/>
      <sheetName val="Revised Q21 Hospital Rates"/>
      <sheetName val="Actuarial Forecast"/>
      <sheetName val="2023 Master TPI List"/>
      <sheetName val="Final PGY4 AA Payment Summary"/>
      <sheetName val="MCO IMD Query from 2021 UP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ate calculation"/>
      <sheetName val="leave rates"/>
      <sheetName val="rate file"/>
      <sheetName val="rate summary"/>
      <sheetName val="rate options"/>
      <sheetName val="rate model"/>
      <sheetName val="UPL rate file"/>
      <sheetName val="direct median array"/>
      <sheetName val="admin median array"/>
      <sheetName val="FRV Data"/>
      <sheetName val="Rebase Inflation"/>
      <sheetName val="Interim Inflation"/>
      <sheetName val="fac_cmi_07012008"/>
      <sheetName val="fac_cmi_10012008"/>
      <sheetName val="fac_cmi_01012009"/>
      <sheetName val="fac_cmi_04012009"/>
      <sheetName val="fac_cmi_07012009"/>
      <sheetName val="fac_cmi_10012009"/>
      <sheetName val="fac_cmi_01012010"/>
      <sheetName val="fac_cmi_04012010"/>
      <sheetName val="base year CMI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.0-Title"/>
      <sheetName val="0.1-Checklist"/>
      <sheetName val="0.2-Summary Dynamic"/>
      <sheetName val="0.3-Summary Dashboard"/>
      <sheetName val="1.0-Inputs&gt;&gt;"/>
      <sheetName val="1.1-Assumption Inputs"/>
      <sheetName val="1.2-Provider Inputs"/>
      <sheetName val="1.3-Prior DSH Inputs"/>
      <sheetName val="1.4-UPH"/>
      <sheetName val="2.0-Calculations&gt;&gt;"/>
      <sheetName val="2.1-State"/>
      <sheetName val="2.2-Non-State"/>
      <sheetName val="2.3-Recoupments"/>
      <sheetName val="2.4-Negative SPC"/>
      <sheetName val="3.0-Outputs&gt;&gt;"/>
      <sheetName val="3.1-Advance Payments"/>
      <sheetName val="3.2-UC Output"/>
      <sheetName val="3.3-Payment Team Output"/>
      <sheetName val="3.4-Provider Output"/>
      <sheetName val="3.5-Future DSH Calc Output"/>
      <sheetName val="APPENDIX&gt;&gt;"/>
      <sheetName val="APPENDIX-Table of Contents"/>
      <sheetName val="APPPENDIX-Change Log"/>
      <sheetName val="APPENDIX-TAC Rul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SH Assumptions"/>
      <sheetName val="Scenario Assumptions"/>
      <sheetName val="DSH Payment Change"/>
      <sheetName val="Presentation Table"/>
      <sheetName val="Provider Summary All Options"/>
      <sheetName val="Option 7"/>
      <sheetName val="State"/>
      <sheetName val="Non-State_Option 1"/>
      <sheetName val="Non-State_Option 2"/>
      <sheetName val="Non-State_Option 3"/>
      <sheetName val="Non-State_Option 4"/>
      <sheetName val="Non-State_Option 5"/>
      <sheetName val="Non-State_Option 6a"/>
      <sheetName val="Non-State_Option 6b"/>
      <sheetName val="Non-State_Option 7a"/>
      <sheetName val="Non-State_Option 7b"/>
      <sheetName val="Data for Options"/>
      <sheetName val="DSH Qualification Summary"/>
      <sheetName val="Cost and Pymt. Adj."/>
      <sheetName val="Removed - Negative SPC 20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AIP Wind-Down Revised Dec 2020"/>
      <sheetName val="Base Payment Calculation"/>
      <sheetName val="Original NAIP Wind-down"/>
      <sheetName val="NAIP 2017-2021"/>
    </sheetNames>
    <sheetDataSet>
      <sheetData sheetId="0"/>
      <sheetData sheetId="1"/>
      <sheetData sheetId="2"/>
      <sheetData sheetId="3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exar"/>
      <sheetName val="Analysis"/>
      <sheetName val="Hospital Classes"/>
      <sheetName val="IGT Sufficiency"/>
      <sheetName val="Bexar Actuarial Adjustment"/>
      <sheetName val="Budget Neutrality Adjustment"/>
      <sheetName val="Data Validation"/>
    </sheetNames>
    <sheetDataSet>
      <sheetData sheetId="0"/>
      <sheetData sheetId="1"/>
      <sheetData sheetId="2"/>
      <sheetData sheetId="3"/>
      <sheetData sheetId="4"/>
      <sheetData sheetId="5"/>
      <sheetData sheetId="6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ertification"/>
      <sheetName val="Cost Summary"/>
      <sheetName val="Adjustments Summary"/>
      <sheetName val="Schedule 1"/>
      <sheetName val="Schedule 2 "/>
      <sheetName val="Hospital Data"/>
      <sheetName val="Hospital Data 2"/>
      <sheetName val="Medicare Cost Report"/>
      <sheetName val="Sched 3-Charity Costs"/>
      <sheetName val="Sched 3-CostReptCharity"/>
      <sheetName val="Sched 4-DSH State Pmt Cap"/>
      <sheetName val="Sched 4 Cost Rept Cost Calc"/>
      <sheetName val="Sched 4 Cost Rept UninsuredCost"/>
      <sheetName val="404 Report Medicaid Claims Data"/>
      <sheetName val="Medicaid Claims Data"/>
      <sheetName val="C Part I B Part I G-2"/>
      <sheetName val="S-3 Part I D-1 D-4"/>
      <sheetName val="Prepop"/>
      <sheetName val="Master TPI"/>
      <sheetName val="Master Contact List"/>
      <sheetName val="Data All Providers"/>
      <sheetName val="B Part I Col 24"/>
      <sheetName val="C Part I Col 4"/>
      <sheetName val="C Part I Col 6"/>
      <sheetName val="C Part I Col 7"/>
      <sheetName val="C Part I Col 8"/>
      <sheetName val="D-1 Col 1 Ln 26"/>
      <sheetName val="D-4 Col 1&amp;2 Ln61 66 62"/>
      <sheetName val="S-3 Part I Col 8"/>
      <sheetName val="WS_S10"/>
      <sheetName val="G-2 Col 1&amp;3 Ln28"/>
      <sheetName val="GME Payments"/>
      <sheetName val="MCO Day Adjustment (subtract)"/>
      <sheetName val="FFS Day Adjustment (subtract)"/>
      <sheetName val="FFS PPE Adjustment (add)"/>
      <sheetName val="MCO PPE Adjustment (add)"/>
      <sheetName val="FFS IP Xover Day Adj (subtract)"/>
      <sheetName val="MCO IP Xover Day Adj (subtract)"/>
      <sheetName val="Cost Report Settlements"/>
      <sheetName val="CHIRP Adj"/>
      <sheetName val="FFS Rural Pymts SDA Adj"/>
      <sheetName val="MCORural SDA Adjustment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MS_IGT Exhibit"/>
      <sheetName val="CMS_IGT Exhibit -Update"/>
      <sheetName val="Actuarial Report"/>
      <sheetName val="Updates"/>
      <sheetName val="Assumptions"/>
      <sheetName val="IGT by SDA"/>
      <sheetName val="IGT by Provider"/>
      <sheetName val="IGT Collection - June"/>
      <sheetName val="RAPPS Payment Calc"/>
      <sheetName val="SFY24 Provider List"/>
      <sheetName val="Opt Outs"/>
      <sheetName val="FOR ACTUARY TO MCO_V2"/>
      <sheetName val="Avg SDA MCR as % of MCD"/>
      <sheetName val="PivotofAA_Data"/>
      <sheetName val="RolledUp_AA_Data"/>
      <sheetName val="Data and Mdcr Calculation"/>
      <sheetName val="FreeStand_MedicareCRs"/>
      <sheetName val="HospitalBased_Mdcr_Rates"/>
      <sheetName val="actuarial factor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4"/>
      <sheetName val="Sheet5"/>
      <sheetName val="Sheet1"/>
      <sheetName val="Sheet2"/>
      <sheetName val="0.0-Title"/>
      <sheetName val="0.1-Process Flow"/>
      <sheetName val="0.2-Summary Dynamic"/>
      <sheetName val="0.3-Summary Dashboard"/>
      <sheetName val="0.4-Change Log"/>
      <sheetName val="0.5-TAC Rules"/>
      <sheetName val="1.0-Inputs&gt;&gt;"/>
      <sheetName val="1.1-Assumption Inputs"/>
      <sheetName val="1.2-Provider Inputs"/>
      <sheetName val="1.3-Prior DSH Inputs"/>
      <sheetName val="1.4-UPH"/>
      <sheetName val="2.0-Calculations&gt;&gt;"/>
      <sheetName val="2.1-State"/>
      <sheetName val="2.2-Non-State"/>
      <sheetName val="2.3-Recoupments"/>
      <sheetName val="2.4-Negative SPC"/>
      <sheetName val="3.0-Outputs&gt;&gt;"/>
      <sheetName val="3.1-UC Output"/>
      <sheetName val="3.2-Payment Team Output"/>
      <sheetName val="3.3-Provider Output"/>
      <sheetName val="3.4-Future DSH Calc Outpu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view Progress Summary"/>
      <sheetName val="Macros"/>
      <sheetName val="1 - Imported Files"/>
      <sheetName val="0 - Template Checks"/>
      <sheetName val="Checks"/>
      <sheetName val="2 - Report Card"/>
      <sheetName val="Application Tracker"/>
      <sheetName val="UC Summary"/>
      <sheetName val="3 - Review Tracker"/>
      <sheetName val="HSL Info"/>
      <sheetName val="DSH QUAL."/>
      <sheetName val="Contact Info"/>
      <sheetName val="SCH 2 SUM"/>
      <sheetName val="Certification"/>
      <sheetName val="Cost Summary"/>
      <sheetName val="Adjustments Summary"/>
      <sheetName val="Schedule 1"/>
      <sheetName val="Schedule 2 "/>
      <sheetName val="Schedule 3"/>
      <sheetName val="Sched3-DSH2013Application"/>
      <sheetName val="HHSC Requested info."/>
      <sheetName val="HHSC Requested info. 2"/>
      <sheetName val="Sched3-Cost Rept Collection"/>
      <sheetName val="Sched3-Cost Rept Hospital Costs"/>
      <sheetName val="Sched3-Cost Rept Uninsured Cost"/>
      <sheetName val="Sched 3-HSL"/>
      <sheetName val="Sched 3-HSL (UC)"/>
      <sheetName val="DSH"/>
      <sheetName val="Pharmacies"/>
      <sheetName val="NonDSH "/>
      <sheetName val="Dsh Data for UC Payments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0 - List of Template Checks"/>
      <sheetName val="STEP 1 - Module"/>
      <sheetName val="1 - List of Imported Files"/>
      <sheetName val="2 - Report Card"/>
      <sheetName val="3 - Review Tracker"/>
      <sheetName val="UC Payments"/>
      <sheetName val="Checks"/>
      <sheetName val="Certification Check"/>
      <sheetName val="Data -&gt;"/>
      <sheetName val="Certification"/>
      <sheetName val="Cost Summary"/>
      <sheetName val="Sched1-Instructions"/>
      <sheetName val="Cost Center Crosswalk"/>
      <sheetName val="Schedule 1"/>
      <sheetName val="Schedule 2"/>
      <sheetName val="Schedule 3"/>
      <sheetName val="Sched3-Instructions"/>
      <sheetName val="Sched3-Cost Rept Collection"/>
      <sheetName val="Sched3-DSH2012Application"/>
      <sheetName val="Sched3-Cost Rept Hospital Costs"/>
      <sheetName val="Sched3-Cost Rept Uninsured Cost"/>
      <sheetName val="Sched3-DSH HSL"/>
      <sheetName val="DSH2012 HOSPITAL COSTRPTPERIOD"/>
      <sheetName val="Non-DSH"/>
      <sheetName val="DSH"/>
      <sheetName val="Pharmacies"/>
      <sheetName val="Dsh Data for UC Payment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UC Final Reconciliation"/>
      <sheetName val="UC Final Reconciliation wo OI"/>
      <sheetName val="UC Final Recon wo OI and MCR"/>
      <sheetName val="IMD"/>
      <sheetName val="Other Payments"/>
      <sheetName val="Provider List"/>
      <sheetName val="DSH Results w Addendum"/>
      <sheetName val="TPL Analysis"/>
      <sheetName val="Austin Summary"/>
      <sheetName val="Big Spring Summary"/>
      <sheetName val="El Paso Summary"/>
      <sheetName val="North Texas Summary"/>
      <sheetName val="Rio Grande Summary"/>
      <sheetName val="Rusk Summary"/>
      <sheetName val="San Antonio Summary"/>
      <sheetName val="Terrell Summary"/>
    </sheetNames>
    <sheetDataSet>
      <sheetData sheetId="0" refreshError="1"/>
      <sheetData sheetId="1" refreshError="1"/>
      <sheetData sheetId="2"/>
      <sheetData sheetId="3"/>
      <sheetData sheetId="4" refreshError="1"/>
      <sheetData sheetId="5"/>
      <sheetData sheetId="6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RRORS"/>
      <sheetName val="DSH Year Data"/>
      <sheetName val="CR Year Data"/>
      <sheetName val="CR Year RHC Data"/>
      <sheetName val="CR Year Alloc to DSH Year"/>
      <sheetName val="DSH Year Totals"/>
      <sheetName val="Notes"/>
      <sheetName val="Estimated HSL FFY 2011"/>
      <sheetName val="Report on Verifications"/>
      <sheetName val="Annual Reporting Requirements"/>
      <sheetName val="CR Year RHC Alloc to DSH Year"/>
      <sheetName val="DSH Year RHC Totals"/>
      <sheetName val="DSH Year Combined Totals"/>
      <sheetName val="Annual Reporting Requirements 2"/>
      <sheetName val="Report on Verifications 2"/>
      <sheetName val="Expanded Data Summary"/>
      <sheetName val="TPL Analysis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ssumptions"/>
      <sheetName val="NSGO Calculation"/>
      <sheetName val="DSH.UC Data"/>
      <sheetName val="IP UPL Limit Calc"/>
      <sheetName val="Removed"/>
      <sheetName val="DSH Qualification Summary"/>
      <sheetName val="DSH Payment and IGT Summary"/>
      <sheetName val="Application Raw Data"/>
      <sheetName val="Forms Data"/>
      <sheetName val="Applicants w dups"/>
      <sheetName val="Applicants no dups"/>
      <sheetName val="2023 FFS IP UPL Test"/>
      <sheetName val="2023 FFS OP UPL Test"/>
      <sheetName val="2023 Required State Input - IMD"/>
      <sheetName val="2023 Master TPIs"/>
      <sheetName val="Market Basket"/>
    </sheetNames>
    <sheetDataSet>
      <sheetData sheetId="0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ssumptions"/>
      <sheetName val="NSGO Calculation"/>
      <sheetName val="2022 FFS IP UPL Test"/>
      <sheetName val="2022 FFS OP UPL Test"/>
      <sheetName val="Removed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RSA West"/>
      <sheetName val="Participants"/>
      <sheetName val="Sheet3"/>
      <sheetName val="95% Class Test"/>
      <sheetName val="IGT Sufficiency"/>
      <sheetName val="Hospital Classes"/>
      <sheetName val="MRSA West Actuarial Adjustment"/>
      <sheetName val="Budget Neutrality Adjustment"/>
      <sheetName val="MRSA West Application - 95% Com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ate calculation"/>
      <sheetName val="rate file"/>
      <sheetName val="capital options"/>
      <sheetName val="capital model"/>
      <sheetName val="direct median array"/>
      <sheetName val="admin median array"/>
      <sheetName val="fac_cmi_01012002_text"/>
      <sheetName val="fac_cmi_04012002_text"/>
      <sheetName val="fac_cmi_01012003_text"/>
      <sheetName val="fac_cmi_04012003"/>
      <sheetName val="fac_cmi_07012003_final_text"/>
      <sheetName val="fac_cmi_10012003_final_text"/>
      <sheetName val="fac_cmi_01012004"/>
      <sheetName val="fac_cmi_04012004"/>
      <sheetName val="fac_cmi_07012004"/>
      <sheetName val="fac_cmi_10012004"/>
      <sheetName val="general"/>
      <sheetName val="t_21skilled_nursing_facility"/>
      <sheetName val="t_22nursing_facility"/>
      <sheetName val="t_23other_routine_service_cost"/>
      <sheetName val="t_24laboratory"/>
      <sheetName val="t_25respiratory_therapy"/>
      <sheetName val="t_26physical_therapy"/>
      <sheetName val="t_27occupational_therapy"/>
      <sheetName val="t_28speech_pathology"/>
      <sheetName val="t_29med_supplies_charged"/>
      <sheetName val="t_30drugs_charged_to_patients"/>
      <sheetName val="t_31radiology"/>
      <sheetName val="t_32other_reimbursable_ancillar"/>
      <sheetName val="t_33other_nonreimbursable_ancil"/>
      <sheetName val="t_34clinic"/>
      <sheetName val="t_35apartmentsresidential"/>
      <sheetName val="t_36gift_flower_coffee__canteen"/>
      <sheetName val="t_37other_nonreimbursable"/>
      <sheetName val="Final January 1, 2005 Rate Fil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ate Attestation"/>
      <sheetName val="Overview &amp; Instructions"/>
      <sheetName val="Data Dictionary"/>
      <sheetName val="Required State Input"/>
      <sheetName val="IP Cost"/>
      <sheetName val="IP Payment"/>
      <sheetName val="IP DRG"/>
      <sheetName val="IP Per Diem"/>
      <sheetName val="UPL Demonstration Summary"/>
      <sheetName val="_Controls"/>
      <sheetName val="LKUP"/>
      <sheetName val="Optional_Sheet_1"/>
      <sheetName val="Optional_Sheet_2"/>
      <sheetName val="Optional_Sheet_3"/>
      <sheetName val="Optional_Sheet_4"/>
      <sheetName val="Optional_Sheet_5"/>
      <sheetName val="Optional_Sheet_6"/>
      <sheetName val="Optional_Sheet_7"/>
      <sheetName val="Optional_Sheet_8"/>
      <sheetName val="Optional_Sheet_9"/>
      <sheetName val="Optional_Sheet_10"/>
      <sheetName val="Optional_Sheet_11"/>
      <sheetName val="Optional_Sheet_12"/>
      <sheetName val="Optional_Sheet_13"/>
      <sheetName val="Optional_Sheet_14"/>
      <sheetName val="Optional_Sheet_1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ssumptions"/>
      <sheetName val="HARP Calculation"/>
      <sheetName val="Nominal Fee Test"/>
      <sheetName val="2024 FFS IP UPL Test"/>
      <sheetName val="2024 FFS OP UPL Test"/>
    </sheetNames>
    <sheetDataSet>
      <sheetData sheetId="0"/>
      <sheetData sheetId="1" refreshError="1"/>
      <sheetData sheetId="2" refreshError="1"/>
      <sheetData sheetId="3"/>
      <sheetData sheetId="4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ARE"/>
      <sheetName val="Claims Data"/>
      <sheetName val="Enrollment Data"/>
      <sheetName val="Assumptions"/>
      <sheetName val="Exhibit 1"/>
      <sheetName val="Exhibit 2"/>
      <sheetName val="Exhibit 3"/>
      <sheetName val="Exhibit 4.1"/>
      <sheetName val="Exhibit 4.2"/>
      <sheetName val="dis00"/>
      <sheetName val="Checks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ospitals"/>
      <sheetName val="assumptions"/>
      <sheetName val="Bexar"/>
      <sheetName val="Dallas"/>
      <sheetName val="El Paso"/>
      <sheetName val="Harris"/>
      <sheetName val="Hidalgo"/>
      <sheetName val="Jefferson"/>
      <sheetName val="Lubbock"/>
      <sheetName val="MRSA Central"/>
      <sheetName val="MRSA Northeast"/>
      <sheetName val="MRSA West"/>
      <sheetName val="Nueces"/>
      <sheetName val="Tarrant"/>
      <sheetName val="Travi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yment Summary"/>
      <sheetName val="Ratesetting by Program"/>
      <sheetName val="IGT by SDA"/>
      <sheetName val="IGT by Provider"/>
      <sheetName val="Summary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yment and IGT Summary"/>
      <sheetName val="DSH Assumptions"/>
      <sheetName val="State"/>
      <sheetName val="Non-State"/>
      <sheetName val="Recoupments"/>
      <sheetName val="Removed - Negative SPC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.0-Title"/>
      <sheetName val="0.1-Checklist"/>
      <sheetName val="0.3-Summary Dashboard"/>
      <sheetName val="0.4-Summary Dashboard Advance"/>
      <sheetName val="1.0-Inputs&gt;&gt;"/>
      <sheetName val="1.1-Assumption Inputs"/>
      <sheetName val="1.2-Provider Inputs"/>
      <sheetName val="1.3-Prior DSH Inputs"/>
      <sheetName val="1.4-UPH"/>
      <sheetName val="2.4-Negative SPC"/>
      <sheetName val="2.0-Calculations&gt;&gt;"/>
      <sheetName val="2.1-State"/>
      <sheetName val="2.2-Non-State"/>
      <sheetName val="2.3-Recoupments"/>
      <sheetName val="3.0-Outputs&gt;&gt;"/>
      <sheetName val="3.1-Advance Payments"/>
      <sheetName val="3.2-UC Output"/>
      <sheetName val="3.3-Payment Team Output"/>
      <sheetName val="3.4-Provider Output"/>
      <sheetName val="3.5-Future DSH Calc Output"/>
      <sheetName val="APPENDIX&gt;&gt;"/>
      <sheetName val="APPENDIX-Table of Contents"/>
      <sheetName val="APPPENDIX-Change Log"/>
      <sheetName val="APPENDIX-TAC Rules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ertification"/>
      <sheetName val="Cost Summary"/>
      <sheetName val="Adjustments Summary"/>
      <sheetName val="Schedule 1"/>
      <sheetName val="Schedule 2 "/>
      <sheetName val="Schedule 3"/>
      <sheetName val="Hospital Data"/>
      <sheetName val="Hospital Data 2"/>
      <sheetName val="Sched3-Cost Rept Collection"/>
      <sheetName val="Sched3-Cost Rept Hospital Costs"/>
      <sheetName val="Sched3-Cost Rept Uninsured Cost"/>
      <sheetName val="Sched3-CostReptUninsured(IMDEx)"/>
      <sheetName val="Sched 3-HSL"/>
      <sheetName val="Sched 3-HSL No Other Insurance"/>
      <sheetName val="Sched 3-HSL(IMD Exclusion)"/>
      <sheetName val="Sched 3-HSL(IMD Exclusion)No OI"/>
      <sheetName val="Sched3HSL prepopdata"/>
      <sheetName val="2017 Medicaid Claims Data"/>
      <sheetName val="CPart I B Part I A-8-2"/>
      <sheetName val="Sched 3 HSL DSH Report"/>
      <sheetName val="UC Report"/>
      <sheetName val="Hospital Data Report"/>
      <sheetName val="Historical Medicaid &amp; Uninsured"/>
      <sheetName val="PrePop"/>
      <sheetName val="Data All Providers 2017"/>
      <sheetName val="HCRIS data"/>
      <sheetName val="MasterContactListDY5"/>
      <sheetName val="2017 Hospital Contacts"/>
      <sheetName val="Trauma"/>
      <sheetName val="B Part I Col 24"/>
      <sheetName val="C Part I 4"/>
      <sheetName val="C Part I 6"/>
      <sheetName val="C Part I 7"/>
      <sheetName val="WS S-3 PartI 28"/>
      <sheetName val="C Part I 8"/>
      <sheetName val="C Part I 9"/>
      <sheetName val="DY 6 Census Swing"/>
      <sheetName val="GME Payments2015"/>
      <sheetName val="Master TPI 2016"/>
      <sheetName val="Organ Acquisition"/>
      <sheetName val="Days Summary"/>
      <sheetName val="HSL"/>
      <sheetName val="Shortfalls"/>
      <sheetName val="MCO Day Adjustment (subtract)"/>
      <sheetName val="FFS Day Adjustment (subtract)"/>
      <sheetName val="FFS PPE Adjustment (add)"/>
      <sheetName val=" MCO PPE Adjustment (add)"/>
      <sheetName val="OP FFS Rural Adj (add)"/>
      <sheetName val="OP MCO Rural Adjustment (add)"/>
      <sheetName val="SDA Adjustment Percentages"/>
      <sheetName val="Positive Days Adjustment"/>
      <sheetName val=" Cost Report Settlement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98"/>
  <sheetViews>
    <sheetView showGridLines="0" tabSelected="1" zoomScale="120" zoomScaleNormal="120" workbookViewId="0">
      <pane xSplit="1" ySplit="4" topLeftCell="B5" activePane="bottomRight" state="frozen"/>
      <selection pane="topRight" activeCell="C26" sqref="C26"/>
      <selection pane="bottomLeft" activeCell="C26" sqref="C26"/>
      <selection pane="bottomRight" activeCell="A278" sqref="A278"/>
    </sheetView>
  </sheetViews>
  <sheetFormatPr defaultColWidth="8.7265625" defaultRowHeight="14.5" x14ac:dyDescent="0.35"/>
  <cols>
    <col min="1" max="1" width="54.1796875" style="5" customWidth="1"/>
    <col min="2" max="3" width="18.81640625" style="8" bestFit="1" customWidth="1"/>
    <col min="4" max="4" width="26.54296875" style="11" bestFit="1" customWidth="1"/>
    <col min="5" max="16384" width="8.7265625" style="5"/>
  </cols>
  <sheetData>
    <row r="1" spans="1:4" ht="15" x14ac:dyDescent="0.35">
      <c r="A1" s="1" t="s">
        <v>0</v>
      </c>
      <c r="B1" s="2"/>
      <c r="C1" s="3"/>
      <c r="D1" s="4"/>
    </row>
    <row r="2" spans="1:4" ht="15" x14ac:dyDescent="0.35">
      <c r="A2" s="20"/>
      <c r="B2" s="6"/>
      <c r="C2" s="7"/>
      <c r="D2" s="4"/>
    </row>
    <row r="3" spans="1:4" s="9" customFormat="1" ht="15" x14ac:dyDescent="0.35">
      <c r="A3" s="12" t="str">
        <f>_xlfn.CONCAT(COUNTA(A5:A998)," TOTAL facilities")</f>
        <v>283 TOTAL facilities</v>
      </c>
      <c r="B3" s="13">
        <f>SUM(B5:B999)</f>
        <v>459082.14000000118</v>
      </c>
      <c r="C3" s="13">
        <f>SUM(C5:C999)</f>
        <v>965127.42000000377</v>
      </c>
      <c r="D3" s="13">
        <f>SUM(D5:D999)</f>
        <v>1424209.5599999952</v>
      </c>
    </row>
    <row r="4" spans="1:4" ht="30" x14ac:dyDescent="0.35">
      <c r="A4" s="14" t="s">
        <v>1</v>
      </c>
      <c r="B4" s="15" t="s">
        <v>2</v>
      </c>
      <c r="C4" s="16" t="s">
        <v>3</v>
      </c>
      <c r="D4" s="17" t="s">
        <v>4</v>
      </c>
    </row>
    <row r="5" spans="1:4" x14ac:dyDescent="0.35">
      <c r="A5" s="18" t="s">
        <v>5</v>
      </c>
      <c r="B5" s="19">
        <v>243.33</v>
      </c>
      <c r="C5" s="19">
        <v>511.55</v>
      </c>
      <c r="D5" s="19">
        <f>SUM(B5:C5)</f>
        <v>754.88</v>
      </c>
    </row>
    <row r="6" spans="1:4" x14ac:dyDescent="0.35">
      <c r="A6" s="18" t="s">
        <v>6</v>
      </c>
      <c r="B6" s="19">
        <v>243.33</v>
      </c>
      <c r="C6" s="19">
        <v>511.55</v>
      </c>
      <c r="D6" s="19">
        <f t="shared" ref="D6:D69" si="0">SUM(B6:C6)</f>
        <v>754.88</v>
      </c>
    </row>
    <row r="7" spans="1:4" x14ac:dyDescent="0.35">
      <c r="A7" s="18" t="s">
        <v>7</v>
      </c>
      <c r="B7" s="19">
        <v>243.33</v>
      </c>
      <c r="C7" s="19">
        <v>511.55</v>
      </c>
      <c r="D7" s="19">
        <f t="shared" si="0"/>
        <v>754.88</v>
      </c>
    </row>
    <row r="8" spans="1:4" x14ac:dyDescent="0.35">
      <c r="A8" s="18" t="s">
        <v>8</v>
      </c>
      <c r="B8" s="19">
        <v>243.33</v>
      </c>
      <c r="C8" s="19">
        <v>511.55</v>
      </c>
      <c r="D8" s="19">
        <f t="shared" si="0"/>
        <v>754.88</v>
      </c>
    </row>
    <row r="9" spans="1:4" x14ac:dyDescent="0.35">
      <c r="A9" s="18" t="s">
        <v>9</v>
      </c>
      <c r="B9" s="19">
        <v>5228.79</v>
      </c>
      <c r="C9" s="19">
        <v>10992.47</v>
      </c>
      <c r="D9" s="19">
        <f t="shared" si="0"/>
        <v>16221.259999999998</v>
      </c>
    </row>
    <row r="10" spans="1:4" x14ac:dyDescent="0.35">
      <c r="A10" s="18" t="s">
        <v>10</v>
      </c>
      <c r="B10" s="19">
        <v>243.33</v>
      </c>
      <c r="C10" s="19">
        <v>511.55</v>
      </c>
      <c r="D10" s="19">
        <f t="shared" si="0"/>
        <v>754.88</v>
      </c>
    </row>
    <row r="11" spans="1:4" x14ac:dyDescent="0.35">
      <c r="A11" s="18" t="s">
        <v>11</v>
      </c>
      <c r="B11" s="19">
        <v>243.33</v>
      </c>
      <c r="C11" s="19">
        <v>511.55</v>
      </c>
      <c r="D11" s="19">
        <f t="shared" si="0"/>
        <v>754.88</v>
      </c>
    </row>
    <row r="12" spans="1:4" x14ac:dyDescent="0.35">
      <c r="A12" s="18" t="s">
        <v>12</v>
      </c>
      <c r="B12" s="19">
        <v>243.33</v>
      </c>
      <c r="C12" s="19">
        <v>511.55</v>
      </c>
      <c r="D12" s="19">
        <f t="shared" si="0"/>
        <v>754.88</v>
      </c>
    </row>
    <row r="13" spans="1:4" x14ac:dyDescent="0.35">
      <c r="A13" s="18" t="s">
        <v>13</v>
      </c>
      <c r="B13" s="19">
        <v>243.33</v>
      </c>
      <c r="C13" s="19">
        <v>511.55</v>
      </c>
      <c r="D13" s="19">
        <f t="shared" si="0"/>
        <v>754.88</v>
      </c>
    </row>
    <row r="14" spans="1:4" x14ac:dyDescent="0.35">
      <c r="A14" s="18" t="s">
        <v>14</v>
      </c>
      <c r="B14" s="19">
        <v>1547.7</v>
      </c>
      <c r="C14" s="19">
        <v>3253.72</v>
      </c>
      <c r="D14" s="19">
        <f t="shared" si="0"/>
        <v>4801.42</v>
      </c>
    </row>
    <row r="15" spans="1:4" x14ac:dyDescent="0.35">
      <c r="A15" s="18" t="s">
        <v>15</v>
      </c>
      <c r="B15" s="19">
        <v>243.33</v>
      </c>
      <c r="C15" s="19">
        <v>511.55</v>
      </c>
      <c r="D15" s="19">
        <f t="shared" si="0"/>
        <v>754.88</v>
      </c>
    </row>
    <row r="16" spans="1:4" x14ac:dyDescent="0.35">
      <c r="A16" s="18" t="s">
        <v>16</v>
      </c>
      <c r="B16" s="19">
        <v>243.33</v>
      </c>
      <c r="C16" s="19">
        <v>511.55</v>
      </c>
      <c r="D16" s="19">
        <f t="shared" si="0"/>
        <v>754.88</v>
      </c>
    </row>
    <row r="17" spans="1:4" x14ac:dyDescent="0.35">
      <c r="A17" s="18" t="s">
        <v>17</v>
      </c>
      <c r="B17" s="19">
        <v>243.33</v>
      </c>
      <c r="C17" s="19">
        <v>511.55</v>
      </c>
      <c r="D17" s="19">
        <f t="shared" si="0"/>
        <v>754.88</v>
      </c>
    </row>
    <row r="18" spans="1:4" x14ac:dyDescent="0.35">
      <c r="A18" s="18" t="s">
        <v>18</v>
      </c>
      <c r="B18" s="19">
        <v>243.33</v>
      </c>
      <c r="C18" s="19">
        <v>511.55</v>
      </c>
      <c r="D18" s="19">
        <f t="shared" si="0"/>
        <v>754.88</v>
      </c>
    </row>
    <row r="19" spans="1:4" x14ac:dyDescent="0.35">
      <c r="A19" s="18" t="s">
        <v>19</v>
      </c>
      <c r="B19" s="19">
        <v>243.33</v>
      </c>
      <c r="C19" s="19">
        <v>511.55</v>
      </c>
      <c r="D19" s="19">
        <f t="shared" si="0"/>
        <v>754.88</v>
      </c>
    </row>
    <row r="20" spans="1:4" x14ac:dyDescent="0.35">
      <c r="A20" s="18" t="s">
        <v>20</v>
      </c>
      <c r="B20" s="19">
        <v>243.33</v>
      </c>
      <c r="C20" s="19">
        <v>511.55</v>
      </c>
      <c r="D20" s="19">
        <f t="shared" si="0"/>
        <v>754.88</v>
      </c>
    </row>
    <row r="21" spans="1:4" x14ac:dyDescent="0.35">
      <c r="A21" s="18" t="s">
        <v>21</v>
      </c>
      <c r="B21" s="19">
        <v>243.33</v>
      </c>
      <c r="C21" s="19">
        <v>511.55</v>
      </c>
      <c r="D21" s="19">
        <f t="shared" si="0"/>
        <v>754.88</v>
      </c>
    </row>
    <row r="22" spans="1:4" x14ac:dyDescent="0.35">
      <c r="A22" s="18" t="s">
        <v>22</v>
      </c>
      <c r="B22" s="19">
        <v>243.33</v>
      </c>
      <c r="C22" s="19">
        <v>511.55</v>
      </c>
      <c r="D22" s="19">
        <f t="shared" si="0"/>
        <v>754.88</v>
      </c>
    </row>
    <row r="23" spans="1:4" x14ac:dyDescent="0.35">
      <c r="A23" s="18" t="s">
        <v>23</v>
      </c>
      <c r="B23" s="19">
        <v>1941.32</v>
      </c>
      <c r="C23" s="19">
        <v>4081.22</v>
      </c>
      <c r="D23" s="19">
        <f t="shared" si="0"/>
        <v>6022.54</v>
      </c>
    </row>
    <row r="24" spans="1:4" x14ac:dyDescent="0.35">
      <c r="A24" s="18" t="s">
        <v>24</v>
      </c>
      <c r="B24" s="19">
        <v>2106.9299999999998</v>
      </c>
      <c r="C24" s="19">
        <v>4429.3900000000003</v>
      </c>
      <c r="D24" s="19">
        <f t="shared" si="0"/>
        <v>6536.32</v>
      </c>
    </row>
    <row r="25" spans="1:4" x14ac:dyDescent="0.35">
      <c r="A25" s="18" t="s">
        <v>25</v>
      </c>
      <c r="B25" s="19">
        <v>243.33</v>
      </c>
      <c r="C25" s="19">
        <v>511.55</v>
      </c>
      <c r="D25" s="19">
        <f t="shared" si="0"/>
        <v>754.88</v>
      </c>
    </row>
    <row r="26" spans="1:4" x14ac:dyDescent="0.35">
      <c r="A26" s="18" t="s">
        <v>26</v>
      </c>
      <c r="B26" s="19">
        <v>243.33</v>
      </c>
      <c r="C26" s="19">
        <v>511.55</v>
      </c>
      <c r="D26" s="19">
        <f t="shared" si="0"/>
        <v>754.88</v>
      </c>
    </row>
    <row r="27" spans="1:4" x14ac:dyDescent="0.35">
      <c r="A27" s="18" t="s">
        <v>27</v>
      </c>
      <c r="B27" s="19">
        <v>243.33</v>
      </c>
      <c r="C27" s="19">
        <v>511.55</v>
      </c>
      <c r="D27" s="19">
        <f t="shared" si="0"/>
        <v>754.88</v>
      </c>
    </row>
    <row r="28" spans="1:4" x14ac:dyDescent="0.35">
      <c r="A28" s="18" t="s">
        <v>28</v>
      </c>
      <c r="B28" s="19">
        <v>1091.4100000000001</v>
      </c>
      <c r="C28" s="19">
        <v>2294.4699999999998</v>
      </c>
      <c r="D28" s="19">
        <f t="shared" si="0"/>
        <v>3385.88</v>
      </c>
    </row>
    <row r="29" spans="1:4" x14ac:dyDescent="0.35">
      <c r="A29" s="18" t="s">
        <v>29</v>
      </c>
      <c r="B29" s="19">
        <v>243.33</v>
      </c>
      <c r="C29" s="19">
        <v>511.55</v>
      </c>
      <c r="D29" s="19">
        <f t="shared" si="0"/>
        <v>754.88</v>
      </c>
    </row>
    <row r="30" spans="1:4" x14ac:dyDescent="0.35">
      <c r="A30" s="18" t="s">
        <v>30</v>
      </c>
      <c r="B30" s="19">
        <v>243.33</v>
      </c>
      <c r="C30" s="19">
        <v>511.55</v>
      </c>
      <c r="D30" s="19">
        <f t="shared" si="0"/>
        <v>754.88</v>
      </c>
    </row>
    <row r="31" spans="1:4" x14ac:dyDescent="0.35">
      <c r="A31" s="18" t="s">
        <v>31</v>
      </c>
      <c r="B31" s="19">
        <v>4336.16</v>
      </c>
      <c r="C31" s="19">
        <v>9115.9</v>
      </c>
      <c r="D31" s="19">
        <f t="shared" si="0"/>
        <v>13452.06</v>
      </c>
    </row>
    <row r="32" spans="1:4" x14ac:dyDescent="0.35">
      <c r="A32" s="18" t="s">
        <v>32</v>
      </c>
      <c r="B32" s="19">
        <v>243.33</v>
      </c>
      <c r="C32" s="19">
        <v>511.55</v>
      </c>
      <c r="D32" s="19">
        <f t="shared" si="0"/>
        <v>754.88</v>
      </c>
    </row>
    <row r="33" spans="1:4" x14ac:dyDescent="0.35">
      <c r="A33" s="18" t="s">
        <v>33</v>
      </c>
      <c r="B33" s="19">
        <v>11241.54</v>
      </c>
      <c r="C33" s="19">
        <v>23633.06</v>
      </c>
      <c r="D33" s="19">
        <f t="shared" si="0"/>
        <v>34874.600000000006</v>
      </c>
    </row>
    <row r="34" spans="1:4" x14ac:dyDescent="0.35">
      <c r="A34" s="18" t="s">
        <v>34</v>
      </c>
      <c r="B34" s="19">
        <v>414.99</v>
      </c>
      <c r="C34" s="19">
        <v>872.42</v>
      </c>
      <c r="D34" s="19">
        <f t="shared" si="0"/>
        <v>1287.4099999999999</v>
      </c>
    </row>
    <row r="35" spans="1:4" x14ac:dyDescent="0.35">
      <c r="A35" s="18" t="s">
        <v>35</v>
      </c>
      <c r="B35" s="19">
        <v>17128.22</v>
      </c>
      <c r="C35" s="19">
        <v>36008.61</v>
      </c>
      <c r="D35" s="19">
        <f t="shared" si="0"/>
        <v>53136.83</v>
      </c>
    </row>
    <row r="36" spans="1:4" x14ac:dyDescent="0.35">
      <c r="A36" s="18" t="s">
        <v>36</v>
      </c>
      <c r="B36" s="19">
        <v>243.33</v>
      </c>
      <c r="C36" s="19">
        <v>511.55</v>
      </c>
      <c r="D36" s="19">
        <f t="shared" si="0"/>
        <v>754.88</v>
      </c>
    </row>
    <row r="37" spans="1:4" x14ac:dyDescent="0.35">
      <c r="A37" s="18" t="s">
        <v>37</v>
      </c>
      <c r="B37" s="19">
        <v>243.33</v>
      </c>
      <c r="C37" s="19">
        <v>511.55</v>
      </c>
      <c r="D37" s="19">
        <f t="shared" si="0"/>
        <v>754.88</v>
      </c>
    </row>
    <row r="38" spans="1:4" x14ac:dyDescent="0.35">
      <c r="A38" s="18" t="s">
        <v>38</v>
      </c>
      <c r="B38" s="19">
        <v>243.33</v>
      </c>
      <c r="C38" s="19">
        <v>511.55</v>
      </c>
      <c r="D38" s="19">
        <f t="shared" si="0"/>
        <v>754.88</v>
      </c>
    </row>
    <row r="39" spans="1:4" x14ac:dyDescent="0.35">
      <c r="A39" s="18" t="s">
        <v>39</v>
      </c>
      <c r="B39" s="19">
        <v>243.33</v>
      </c>
      <c r="C39" s="19">
        <v>511.55</v>
      </c>
      <c r="D39" s="19">
        <f t="shared" si="0"/>
        <v>754.88</v>
      </c>
    </row>
    <row r="40" spans="1:4" x14ac:dyDescent="0.35">
      <c r="A40" s="18" t="s">
        <v>40</v>
      </c>
      <c r="B40" s="19">
        <v>243.33</v>
      </c>
      <c r="C40" s="19">
        <v>511.55</v>
      </c>
      <c r="D40" s="19">
        <f t="shared" si="0"/>
        <v>754.88</v>
      </c>
    </row>
    <row r="41" spans="1:4" x14ac:dyDescent="0.35">
      <c r="A41" s="18" t="s">
        <v>41</v>
      </c>
      <c r="B41" s="19">
        <v>272.66000000000003</v>
      </c>
      <c r="C41" s="19">
        <v>573.20000000000005</v>
      </c>
      <c r="D41" s="19">
        <f t="shared" si="0"/>
        <v>845.86000000000013</v>
      </c>
    </row>
    <row r="42" spans="1:4" x14ac:dyDescent="0.35">
      <c r="A42" s="18" t="s">
        <v>42</v>
      </c>
      <c r="B42" s="19">
        <v>807.14</v>
      </c>
      <c r="C42" s="19">
        <v>1696.84</v>
      </c>
      <c r="D42" s="19">
        <f t="shared" si="0"/>
        <v>2503.98</v>
      </c>
    </row>
    <row r="43" spans="1:4" x14ac:dyDescent="0.35">
      <c r="A43" s="18" t="s">
        <v>43</v>
      </c>
      <c r="B43" s="19">
        <v>243.33</v>
      </c>
      <c r="C43" s="19">
        <v>511.55</v>
      </c>
      <c r="D43" s="19">
        <f t="shared" si="0"/>
        <v>754.88</v>
      </c>
    </row>
    <row r="44" spans="1:4" x14ac:dyDescent="0.35">
      <c r="A44" s="18" t="s">
        <v>44</v>
      </c>
      <c r="B44" s="19">
        <v>243.33</v>
      </c>
      <c r="C44" s="19">
        <v>511.55</v>
      </c>
      <c r="D44" s="19">
        <f t="shared" si="0"/>
        <v>754.88</v>
      </c>
    </row>
    <row r="45" spans="1:4" x14ac:dyDescent="0.35">
      <c r="A45" s="18" t="s">
        <v>45</v>
      </c>
      <c r="B45" s="19">
        <v>243.33</v>
      </c>
      <c r="C45" s="19">
        <v>511.55</v>
      </c>
      <c r="D45" s="19">
        <f t="shared" si="0"/>
        <v>754.88</v>
      </c>
    </row>
    <row r="46" spans="1:4" x14ac:dyDescent="0.35">
      <c r="A46" s="18" t="s">
        <v>46</v>
      </c>
      <c r="B46" s="19">
        <v>1476.21</v>
      </c>
      <c r="C46" s="19">
        <v>3103.43</v>
      </c>
      <c r="D46" s="19">
        <f t="shared" si="0"/>
        <v>4579.6399999999994</v>
      </c>
    </row>
    <row r="47" spans="1:4" x14ac:dyDescent="0.35">
      <c r="A47" s="18" t="s">
        <v>47</v>
      </c>
      <c r="B47" s="19">
        <v>243.33</v>
      </c>
      <c r="C47" s="19">
        <v>511.55</v>
      </c>
      <c r="D47" s="19">
        <f t="shared" si="0"/>
        <v>754.88</v>
      </c>
    </row>
    <row r="48" spans="1:4" x14ac:dyDescent="0.35">
      <c r="A48" s="18" t="s">
        <v>48</v>
      </c>
      <c r="B48" s="19">
        <v>243.33</v>
      </c>
      <c r="C48" s="19">
        <v>511.55</v>
      </c>
      <c r="D48" s="19">
        <f t="shared" si="0"/>
        <v>754.88</v>
      </c>
    </row>
    <row r="49" spans="1:4" x14ac:dyDescent="0.35">
      <c r="A49" s="18" t="s">
        <v>49</v>
      </c>
      <c r="B49" s="19">
        <v>243.33</v>
      </c>
      <c r="C49" s="19">
        <v>511.55</v>
      </c>
      <c r="D49" s="19">
        <f t="shared" si="0"/>
        <v>754.88</v>
      </c>
    </row>
    <row r="50" spans="1:4" x14ac:dyDescent="0.35">
      <c r="A50" s="18" t="s">
        <v>50</v>
      </c>
      <c r="B50" s="19">
        <v>2397.14</v>
      </c>
      <c r="C50" s="19">
        <v>5039.49</v>
      </c>
      <c r="D50" s="19">
        <f t="shared" si="0"/>
        <v>7436.6299999999992</v>
      </c>
    </row>
    <row r="51" spans="1:4" x14ac:dyDescent="0.35">
      <c r="A51" s="18" t="s">
        <v>51</v>
      </c>
      <c r="B51" s="19">
        <v>243.33</v>
      </c>
      <c r="C51" s="19">
        <v>511.55</v>
      </c>
      <c r="D51" s="19">
        <f t="shared" si="0"/>
        <v>754.88</v>
      </c>
    </row>
    <row r="52" spans="1:4" x14ac:dyDescent="0.35">
      <c r="A52" s="18" t="s">
        <v>52</v>
      </c>
      <c r="B52" s="19">
        <v>243.33</v>
      </c>
      <c r="C52" s="19">
        <v>511.55</v>
      </c>
      <c r="D52" s="19">
        <f t="shared" si="0"/>
        <v>754.88</v>
      </c>
    </row>
    <row r="53" spans="1:4" x14ac:dyDescent="0.35">
      <c r="A53" s="18" t="s">
        <v>53</v>
      </c>
      <c r="B53" s="19">
        <v>243.33</v>
      </c>
      <c r="C53" s="19">
        <v>511.55</v>
      </c>
      <c r="D53" s="19">
        <f t="shared" si="0"/>
        <v>754.88</v>
      </c>
    </row>
    <row r="54" spans="1:4" x14ac:dyDescent="0.35">
      <c r="A54" s="18" t="s">
        <v>54</v>
      </c>
      <c r="B54" s="19">
        <v>243.33</v>
      </c>
      <c r="C54" s="19">
        <v>511.55</v>
      </c>
      <c r="D54" s="19">
        <f t="shared" si="0"/>
        <v>754.88</v>
      </c>
    </row>
    <row r="55" spans="1:4" x14ac:dyDescent="0.35">
      <c r="A55" s="18" t="s">
        <v>55</v>
      </c>
      <c r="B55" s="19">
        <v>243.33</v>
      </c>
      <c r="C55" s="19">
        <v>511.55</v>
      </c>
      <c r="D55" s="19">
        <f t="shared" si="0"/>
        <v>754.88</v>
      </c>
    </row>
    <row r="56" spans="1:4" x14ac:dyDescent="0.35">
      <c r="A56" s="18" t="s">
        <v>56</v>
      </c>
      <c r="B56" s="19">
        <v>2254.0100000000002</v>
      </c>
      <c r="C56" s="19">
        <v>4738.59</v>
      </c>
      <c r="D56" s="19">
        <f t="shared" si="0"/>
        <v>6992.6</v>
      </c>
    </row>
    <row r="57" spans="1:4" x14ac:dyDescent="0.35">
      <c r="A57" s="18" t="s">
        <v>57</v>
      </c>
      <c r="B57" s="19">
        <v>243.33</v>
      </c>
      <c r="C57" s="19">
        <v>511.55</v>
      </c>
      <c r="D57" s="19">
        <f t="shared" si="0"/>
        <v>754.88</v>
      </c>
    </row>
    <row r="58" spans="1:4" x14ac:dyDescent="0.35">
      <c r="A58" s="18" t="s">
        <v>58</v>
      </c>
      <c r="B58" s="19">
        <v>243.33</v>
      </c>
      <c r="C58" s="19">
        <v>511.55</v>
      </c>
      <c r="D58" s="19">
        <f t="shared" si="0"/>
        <v>754.88</v>
      </c>
    </row>
    <row r="59" spans="1:4" x14ac:dyDescent="0.35">
      <c r="A59" s="18" t="s">
        <v>59</v>
      </c>
      <c r="B59" s="19">
        <v>3654.04</v>
      </c>
      <c r="C59" s="19">
        <v>7681.88</v>
      </c>
      <c r="D59" s="19">
        <f t="shared" si="0"/>
        <v>11335.92</v>
      </c>
    </row>
    <row r="60" spans="1:4" x14ac:dyDescent="0.35">
      <c r="A60" s="18" t="s">
        <v>60</v>
      </c>
      <c r="B60" s="19">
        <v>243.33</v>
      </c>
      <c r="C60" s="19">
        <v>511.55</v>
      </c>
      <c r="D60" s="19">
        <f t="shared" si="0"/>
        <v>754.88</v>
      </c>
    </row>
    <row r="61" spans="1:4" x14ac:dyDescent="0.35">
      <c r="A61" s="18" t="s">
        <v>61</v>
      </c>
      <c r="B61" s="19">
        <v>243.33</v>
      </c>
      <c r="C61" s="19">
        <v>511.55</v>
      </c>
      <c r="D61" s="19">
        <f t="shared" si="0"/>
        <v>754.88</v>
      </c>
    </row>
    <row r="62" spans="1:4" x14ac:dyDescent="0.35">
      <c r="A62" s="18" t="s">
        <v>62</v>
      </c>
      <c r="B62" s="19">
        <v>243.33</v>
      </c>
      <c r="C62" s="19">
        <v>511.55</v>
      </c>
      <c r="D62" s="19">
        <f t="shared" si="0"/>
        <v>754.88</v>
      </c>
    </row>
    <row r="63" spans="1:4" x14ac:dyDescent="0.35">
      <c r="A63" s="18" t="s">
        <v>63</v>
      </c>
      <c r="B63" s="19">
        <v>243.33</v>
      </c>
      <c r="C63" s="19">
        <v>511.55</v>
      </c>
      <c r="D63" s="19">
        <f t="shared" si="0"/>
        <v>754.88</v>
      </c>
    </row>
    <row r="64" spans="1:4" x14ac:dyDescent="0.35">
      <c r="A64" s="18" t="s">
        <v>64</v>
      </c>
      <c r="B64" s="19">
        <v>277.32</v>
      </c>
      <c r="C64" s="19">
        <v>583</v>
      </c>
      <c r="D64" s="19">
        <f t="shared" si="0"/>
        <v>860.31999999999994</v>
      </c>
    </row>
    <row r="65" spans="1:4" x14ac:dyDescent="0.35">
      <c r="A65" s="18" t="s">
        <v>65</v>
      </c>
      <c r="B65" s="19">
        <v>243.33</v>
      </c>
      <c r="C65" s="19">
        <v>511.55</v>
      </c>
      <c r="D65" s="19">
        <f t="shared" si="0"/>
        <v>754.88</v>
      </c>
    </row>
    <row r="66" spans="1:4" x14ac:dyDescent="0.35">
      <c r="A66" s="18" t="s">
        <v>66</v>
      </c>
      <c r="B66" s="19">
        <v>243.33</v>
      </c>
      <c r="C66" s="19">
        <v>511.55</v>
      </c>
      <c r="D66" s="19">
        <f t="shared" si="0"/>
        <v>754.88</v>
      </c>
    </row>
    <row r="67" spans="1:4" x14ac:dyDescent="0.35">
      <c r="A67" s="18" t="s">
        <v>67</v>
      </c>
      <c r="B67" s="19">
        <v>243.33</v>
      </c>
      <c r="C67" s="19">
        <v>511.55</v>
      </c>
      <c r="D67" s="19">
        <f t="shared" si="0"/>
        <v>754.88</v>
      </c>
    </row>
    <row r="68" spans="1:4" x14ac:dyDescent="0.35">
      <c r="A68" s="18" t="s">
        <v>68</v>
      </c>
      <c r="B68" s="19">
        <v>243.33</v>
      </c>
      <c r="C68" s="19">
        <v>511.55</v>
      </c>
      <c r="D68" s="19">
        <f t="shared" si="0"/>
        <v>754.88</v>
      </c>
    </row>
    <row r="69" spans="1:4" x14ac:dyDescent="0.35">
      <c r="A69" s="18" t="s">
        <v>69</v>
      </c>
      <c r="B69" s="19">
        <v>243.33</v>
      </c>
      <c r="C69" s="19">
        <v>511.55</v>
      </c>
      <c r="D69" s="19">
        <f t="shared" si="0"/>
        <v>754.88</v>
      </c>
    </row>
    <row r="70" spans="1:4" x14ac:dyDescent="0.35">
      <c r="A70" s="18" t="s">
        <v>70</v>
      </c>
      <c r="B70" s="19">
        <v>243.33</v>
      </c>
      <c r="C70" s="19">
        <v>511.55</v>
      </c>
      <c r="D70" s="19">
        <f t="shared" ref="D70:D132" si="1">SUM(B70:C70)</f>
        <v>754.88</v>
      </c>
    </row>
    <row r="71" spans="1:4" x14ac:dyDescent="0.35">
      <c r="A71" s="18" t="s">
        <v>71</v>
      </c>
      <c r="B71" s="19">
        <v>1104.8900000000001</v>
      </c>
      <c r="C71" s="19">
        <v>2322.81</v>
      </c>
      <c r="D71" s="19">
        <f t="shared" si="1"/>
        <v>3427.7</v>
      </c>
    </row>
    <row r="72" spans="1:4" x14ac:dyDescent="0.35">
      <c r="A72" s="18" t="s">
        <v>72</v>
      </c>
      <c r="B72" s="19">
        <v>243.33</v>
      </c>
      <c r="C72" s="19">
        <v>511.55</v>
      </c>
      <c r="D72" s="19">
        <f t="shared" si="1"/>
        <v>754.88</v>
      </c>
    </row>
    <row r="73" spans="1:4" x14ac:dyDescent="0.35">
      <c r="A73" s="18" t="s">
        <v>73</v>
      </c>
      <c r="B73" s="19">
        <v>1051.71</v>
      </c>
      <c r="C73" s="19">
        <v>2211</v>
      </c>
      <c r="D73" s="19">
        <f t="shared" si="1"/>
        <v>3262.71</v>
      </c>
    </row>
    <row r="74" spans="1:4" x14ac:dyDescent="0.35">
      <c r="A74" s="18" t="s">
        <v>74</v>
      </c>
      <c r="B74" s="19">
        <v>243.33</v>
      </c>
      <c r="C74" s="19">
        <v>511.55</v>
      </c>
      <c r="D74" s="19">
        <f t="shared" si="1"/>
        <v>754.88</v>
      </c>
    </row>
    <row r="75" spans="1:4" x14ac:dyDescent="0.35">
      <c r="A75" s="18" t="s">
        <v>75</v>
      </c>
      <c r="B75" s="19">
        <v>243.33</v>
      </c>
      <c r="C75" s="19">
        <v>511.55</v>
      </c>
      <c r="D75" s="19">
        <f t="shared" si="1"/>
        <v>754.88</v>
      </c>
    </row>
    <row r="76" spans="1:4" x14ac:dyDescent="0.35">
      <c r="A76" s="18" t="s">
        <v>76</v>
      </c>
      <c r="B76" s="19">
        <v>243.33</v>
      </c>
      <c r="C76" s="19">
        <v>511.55</v>
      </c>
      <c r="D76" s="19">
        <f t="shared" si="1"/>
        <v>754.88</v>
      </c>
    </row>
    <row r="77" spans="1:4" x14ac:dyDescent="0.35">
      <c r="A77" s="18" t="s">
        <v>77</v>
      </c>
      <c r="B77" s="19">
        <v>1735.68</v>
      </c>
      <c r="C77" s="19">
        <v>3648.92</v>
      </c>
      <c r="D77" s="19">
        <f t="shared" si="1"/>
        <v>5384.6</v>
      </c>
    </row>
    <row r="78" spans="1:4" x14ac:dyDescent="0.35">
      <c r="A78" s="18" t="s">
        <v>78</v>
      </c>
      <c r="B78" s="19">
        <v>243.33</v>
      </c>
      <c r="C78" s="19">
        <v>511.55</v>
      </c>
      <c r="D78" s="19">
        <f t="shared" si="1"/>
        <v>754.88</v>
      </c>
    </row>
    <row r="79" spans="1:4" x14ac:dyDescent="0.35">
      <c r="A79" s="18" t="s">
        <v>79</v>
      </c>
      <c r="B79" s="19">
        <v>1065.97</v>
      </c>
      <c r="C79" s="19">
        <v>2240.98</v>
      </c>
      <c r="D79" s="19">
        <f t="shared" si="1"/>
        <v>3306.95</v>
      </c>
    </row>
    <row r="80" spans="1:4" x14ac:dyDescent="0.35">
      <c r="A80" s="18" t="s">
        <v>80</v>
      </c>
      <c r="B80" s="19">
        <v>9419.5400000000009</v>
      </c>
      <c r="C80" s="19">
        <v>19802.669999999998</v>
      </c>
      <c r="D80" s="19">
        <f t="shared" si="1"/>
        <v>29222.21</v>
      </c>
    </row>
    <row r="81" spans="1:4" x14ac:dyDescent="0.35">
      <c r="A81" s="18" t="s">
        <v>81</v>
      </c>
      <c r="B81" s="19">
        <v>243.33</v>
      </c>
      <c r="C81" s="19">
        <v>511.55</v>
      </c>
      <c r="D81" s="19">
        <f t="shared" si="1"/>
        <v>754.88</v>
      </c>
    </row>
    <row r="82" spans="1:4" x14ac:dyDescent="0.35">
      <c r="A82" s="18" t="s">
        <v>82</v>
      </c>
      <c r="B82" s="19">
        <v>243.33</v>
      </c>
      <c r="C82" s="19">
        <v>511.55</v>
      </c>
      <c r="D82" s="19">
        <f t="shared" si="1"/>
        <v>754.88</v>
      </c>
    </row>
    <row r="83" spans="1:4" x14ac:dyDescent="0.35">
      <c r="A83" s="18" t="s">
        <v>83</v>
      </c>
      <c r="B83" s="19">
        <v>243.33</v>
      </c>
      <c r="C83" s="19">
        <v>511.55</v>
      </c>
      <c r="D83" s="19">
        <f t="shared" si="1"/>
        <v>754.88</v>
      </c>
    </row>
    <row r="84" spans="1:4" x14ac:dyDescent="0.35">
      <c r="A84" s="18" t="s">
        <v>84</v>
      </c>
      <c r="B84" s="19">
        <v>243.33</v>
      </c>
      <c r="C84" s="19">
        <v>511.55</v>
      </c>
      <c r="D84" s="19">
        <f t="shared" si="1"/>
        <v>754.88</v>
      </c>
    </row>
    <row r="85" spans="1:4" x14ac:dyDescent="0.35">
      <c r="A85" s="18" t="s">
        <v>85</v>
      </c>
      <c r="B85" s="19">
        <v>321.58999999999997</v>
      </c>
      <c r="C85" s="19">
        <v>676.79</v>
      </c>
      <c r="D85" s="19">
        <f t="shared" si="1"/>
        <v>998.37999999999988</v>
      </c>
    </row>
    <row r="86" spans="1:4" x14ac:dyDescent="0.35">
      <c r="A86" s="18" t="s">
        <v>86</v>
      </c>
      <c r="B86" s="19">
        <v>293.92</v>
      </c>
      <c r="C86" s="19">
        <v>617.89</v>
      </c>
      <c r="D86" s="19">
        <f t="shared" si="1"/>
        <v>911.81</v>
      </c>
    </row>
    <row r="87" spans="1:4" x14ac:dyDescent="0.35">
      <c r="A87" s="18" t="s">
        <v>87</v>
      </c>
      <c r="B87" s="19">
        <v>9662.89</v>
      </c>
      <c r="C87" s="19">
        <v>20314.27</v>
      </c>
      <c r="D87" s="19">
        <f t="shared" si="1"/>
        <v>29977.16</v>
      </c>
    </row>
    <row r="88" spans="1:4" x14ac:dyDescent="0.35">
      <c r="A88" s="18" t="s">
        <v>88</v>
      </c>
      <c r="B88" s="19">
        <v>243.33</v>
      </c>
      <c r="C88" s="19">
        <v>511.55</v>
      </c>
      <c r="D88" s="19">
        <f t="shared" si="1"/>
        <v>754.88</v>
      </c>
    </row>
    <row r="89" spans="1:4" x14ac:dyDescent="0.35">
      <c r="A89" s="18" t="s">
        <v>89</v>
      </c>
      <c r="B89" s="19">
        <v>243.33</v>
      </c>
      <c r="C89" s="19">
        <v>511.55</v>
      </c>
      <c r="D89" s="19">
        <f t="shared" si="1"/>
        <v>754.88</v>
      </c>
    </row>
    <row r="90" spans="1:4" x14ac:dyDescent="0.35">
      <c r="A90" s="18" t="s">
        <v>90</v>
      </c>
      <c r="B90" s="19">
        <v>243.33</v>
      </c>
      <c r="C90" s="19">
        <v>511.55</v>
      </c>
      <c r="D90" s="19">
        <f t="shared" si="1"/>
        <v>754.88</v>
      </c>
    </row>
    <row r="91" spans="1:4" x14ac:dyDescent="0.35">
      <c r="A91" s="18" t="s">
        <v>91</v>
      </c>
      <c r="B91" s="19">
        <v>729.64</v>
      </c>
      <c r="C91" s="19">
        <v>1533.92</v>
      </c>
      <c r="D91" s="19">
        <f t="shared" si="1"/>
        <v>2263.56</v>
      </c>
    </row>
    <row r="92" spans="1:4" x14ac:dyDescent="0.35">
      <c r="A92" s="18" t="s">
        <v>92</v>
      </c>
      <c r="B92" s="19">
        <v>243.33</v>
      </c>
      <c r="C92" s="19">
        <v>511.55</v>
      </c>
      <c r="D92" s="19">
        <f t="shared" si="1"/>
        <v>754.88</v>
      </c>
    </row>
    <row r="93" spans="1:4" x14ac:dyDescent="0.35">
      <c r="A93" s="18" t="s">
        <v>93</v>
      </c>
      <c r="B93" s="19">
        <v>243.33</v>
      </c>
      <c r="C93" s="19">
        <v>511.55</v>
      </c>
      <c r="D93" s="19">
        <f t="shared" si="1"/>
        <v>754.88</v>
      </c>
    </row>
    <row r="94" spans="1:4" x14ac:dyDescent="0.35">
      <c r="A94" s="18" t="s">
        <v>94</v>
      </c>
      <c r="B94" s="19">
        <v>243.33</v>
      </c>
      <c r="C94" s="19">
        <v>511.55</v>
      </c>
      <c r="D94" s="19">
        <f t="shared" si="1"/>
        <v>754.88</v>
      </c>
    </row>
    <row r="95" spans="1:4" x14ac:dyDescent="0.35">
      <c r="A95" s="18" t="s">
        <v>95</v>
      </c>
      <c r="B95" s="19">
        <v>243.33</v>
      </c>
      <c r="C95" s="19">
        <v>511.55</v>
      </c>
      <c r="D95" s="19">
        <f t="shared" si="1"/>
        <v>754.88</v>
      </c>
    </row>
    <row r="96" spans="1:4" x14ac:dyDescent="0.35">
      <c r="A96" s="18" t="s">
        <v>96</v>
      </c>
      <c r="B96" s="19">
        <v>243.33</v>
      </c>
      <c r="C96" s="19">
        <v>511.55</v>
      </c>
      <c r="D96" s="19">
        <f t="shared" si="1"/>
        <v>754.88</v>
      </c>
    </row>
    <row r="97" spans="1:4" x14ac:dyDescent="0.35">
      <c r="A97" s="18" t="s">
        <v>97</v>
      </c>
      <c r="B97" s="19">
        <v>243.33</v>
      </c>
      <c r="C97" s="19">
        <v>511.55</v>
      </c>
      <c r="D97" s="19">
        <f t="shared" si="1"/>
        <v>754.88</v>
      </c>
    </row>
    <row r="98" spans="1:4" x14ac:dyDescent="0.35">
      <c r="A98" s="18" t="s">
        <v>98</v>
      </c>
      <c r="B98" s="19">
        <v>243.33</v>
      </c>
      <c r="C98" s="19">
        <v>511.55</v>
      </c>
      <c r="D98" s="19">
        <f t="shared" si="1"/>
        <v>754.88</v>
      </c>
    </row>
    <row r="99" spans="1:4" x14ac:dyDescent="0.35">
      <c r="A99" s="18" t="s">
        <v>99</v>
      </c>
      <c r="B99" s="19">
        <v>243.33</v>
      </c>
      <c r="C99" s="19">
        <v>511.55</v>
      </c>
      <c r="D99" s="19">
        <f t="shared" si="1"/>
        <v>754.88</v>
      </c>
    </row>
    <row r="100" spans="1:4" x14ac:dyDescent="0.35">
      <c r="A100" s="18" t="s">
        <v>100</v>
      </c>
      <c r="B100" s="19">
        <v>243.33</v>
      </c>
      <c r="C100" s="19">
        <v>511.55</v>
      </c>
      <c r="D100" s="19">
        <f t="shared" si="1"/>
        <v>754.88</v>
      </c>
    </row>
    <row r="101" spans="1:4" x14ac:dyDescent="0.35">
      <c r="A101" s="18" t="s">
        <v>101</v>
      </c>
      <c r="B101" s="19">
        <v>243.33</v>
      </c>
      <c r="C101" s="19">
        <v>511.55</v>
      </c>
      <c r="D101" s="19">
        <f t="shared" si="1"/>
        <v>754.88</v>
      </c>
    </row>
    <row r="102" spans="1:4" x14ac:dyDescent="0.35">
      <c r="A102" s="18" t="s">
        <v>102</v>
      </c>
      <c r="B102" s="19">
        <v>243.33</v>
      </c>
      <c r="C102" s="19">
        <v>511.55</v>
      </c>
      <c r="D102" s="19">
        <f t="shared" si="1"/>
        <v>754.88</v>
      </c>
    </row>
    <row r="103" spans="1:4" x14ac:dyDescent="0.35">
      <c r="A103" s="18" t="s">
        <v>103</v>
      </c>
      <c r="B103" s="19">
        <v>243.33</v>
      </c>
      <c r="C103" s="19">
        <v>511.55</v>
      </c>
      <c r="D103" s="19">
        <f t="shared" si="1"/>
        <v>754.88</v>
      </c>
    </row>
    <row r="104" spans="1:4" x14ac:dyDescent="0.35">
      <c r="A104" s="18" t="s">
        <v>104</v>
      </c>
      <c r="B104" s="19">
        <v>243.33</v>
      </c>
      <c r="C104" s="19">
        <v>511.55</v>
      </c>
      <c r="D104" s="19">
        <f t="shared" si="1"/>
        <v>754.88</v>
      </c>
    </row>
    <row r="105" spans="1:4" x14ac:dyDescent="0.35">
      <c r="A105" s="18" t="s">
        <v>105</v>
      </c>
      <c r="B105" s="19">
        <v>243.33</v>
      </c>
      <c r="C105" s="19">
        <v>511.55</v>
      </c>
      <c r="D105" s="19">
        <f t="shared" si="1"/>
        <v>754.88</v>
      </c>
    </row>
    <row r="106" spans="1:4" x14ac:dyDescent="0.35">
      <c r="A106" s="18" t="s">
        <v>106</v>
      </c>
      <c r="B106" s="19">
        <v>243.33</v>
      </c>
      <c r="C106" s="19">
        <v>511.55</v>
      </c>
      <c r="D106" s="19">
        <f t="shared" si="1"/>
        <v>754.88</v>
      </c>
    </row>
    <row r="107" spans="1:4" x14ac:dyDescent="0.35">
      <c r="A107" s="18" t="s">
        <v>107</v>
      </c>
      <c r="B107" s="19">
        <v>243.33</v>
      </c>
      <c r="C107" s="19">
        <v>511.55</v>
      </c>
      <c r="D107" s="19">
        <f t="shared" si="1"/>
        <v>754.88</v>
      </c>
    </row>
    <row r="108" spans="1:4" x14ac:dyDescent="0.35">
      <c r="A108" s="18" t="s">
        <v>108</v>
      </c>
      <c r="B108" s="19">
        <v>243.33</v>
      </c>
      <c r="C108" s="19">
        <v>511.55</v>
      </c>
      <c r="D108" s="19">
        <f t="shared" si="1"/>
        <v>754.88</v>
      </c>
    </row>
    <row r="109" spans="1:4" x14ac:dyDescent="0.35">
      <c r="A109" s="18" t="s">
        <v>109</v>
      </c>
      <c r="B109" s="19">
        <v>35932.089999999997</v>
      </c>
      <c r="C109" s="19">
        <v>75539.960000000006</v>
      </c>
      <c r="D109" s="19">
        <f t="shared" si="1"/>
        <v>111472.05</v>
      </c>
    </row>
    <row r="110" spans="1:4" x14ac:dyDescent="0.35">
      <c r="A110" s="18" t="s">
        <v>110</v>
      </c>
      <c r="B110" s="19">
        <v>7657.12</v>
      </c>
      <c r="C110" s="19">
        <v>16097.55</v>
      </c>
      <c r="D110" s="19">
        <f t="shared" si="1"/>
        <v>23754.67</v>
      </c>
    </row>
    <row r="111" spans="1:4" x14ac:dyDescent="0.35">
      <c r="A111" s="18" t="s">
        <v>111</v>
      </c>
      <c r="B111" s="19">
        <v>10649.65</v>
      </c>
      <c r="C111" s="19">
        <v>22388.73</v>
      </c>
      <c r="D111" s="19">
        <f t="shared" si="1"/>
        <v>33038.379999999997</v>
      </c>
    </row>
    <row r="112" spans="1:4" x14ac:dyDescent="0.35">
      <c r="A112" s="18" t="s">
        <v>112</v>
      </c>
      <c r="B112" s="19">
        <v>1257.44</v>
      </c>
      <c r="C112" s="19">
        <v>2643.52</v>
      </c>
      <c r="D112" s="19">
        <f t="shared" si="1"/>
        <v>3900.96</v>
      </c>
    </row>
    <row r="113" spans="1:4" x14ac:dyDescent="0.35">
      <c r="A113" s="18" t="s">
        <v>113</v>
      </c>
      <c r="B113" s="19">
        <v>4962.25</v>
      </c>
      <c r="C113" s="19">
        <v>10432.129999999999</v>
      </c>
      <c r="D113" s="19">
        <f t="shared" si="1"/>
        <v>15394.38</v>
      </c>
    </row>
    <row r="114" spans="1:4" x14ac:dyDescent="0.35">
      <c r="A114" s="18" t="s">
        <v>114</v>
      </c>
      <c r="B114" s="19">
        <v>3220.13</v>
      </c>
      <c r="C114" s="19">
        <v>6769.67</v>
      </c>
      <c r="D114" s="19">
        <f t="shared" si="1"/>
        <v>9989.7999999999993</v>
      </c>
    </row>
    <row r="115" spans="1:4" x14ac:dyDescent="0.35">
      <c r="A115" s="18" t="s">
        <v>115</v>
      </c>
      <c r="B115" s="19">
        <v>243.33</v>
      </c>
      <c r="C115" s="19">
        <v>511.55</v>
      </c>
      <c r="D115" s="19">
        <f t="shared" si="1"/>
        <v>754.88</v>
      </c>
    </row>
    <row r="116" spans="1:4" x14ac:dyDescent="0.35">
      <c r="A116" s="18" t="s">
        <v>116</v>
      </c>
      <c r="B116" s="19">
        <v>611.04999999999995</v>
      </c>
      <c r="C116" s="19">
        <v>1284.5899999999999</v>
      </c>
      <c r="D116" s="19">
        <f t="shared" si="1"/>
        <v>1895.6399999999999</v>
      </c>
    </row>
    <row r="117" spans="1:4" x14ac:dyDescent="0.35">
      <c r="A117" s="18" t="s">
        <v>117</v>
      </c>
      <c r="B117" s="19">
        <v>243.33</v>
      </c>
      <c r="C117" s="19">
        <v>511.55</v>
      </c>
      <c r="D117" s="19">
        <f t="shared" si="1"/>
        <v>754.88</v>
      </c>
    </row>
    <row r="118" spans="1:4" x14ac:dyDescent="0.35">
      <c r="A118" s="18" t="s">
        <v>118</v>
      </c>
      <c r="B118" s="19">
        <v>243.33</v>
      </c>
      <c r="C118" s="19">
        <v>511.55</v>
      </c>
      <c r="D118" s="19">
        <f t="shared" si="1"/>
        <v>754.88</v>
      </c>
    </row>
    <row r="119" spans="1:4" x14ac:dyDescent="0.35">
      <c r="A119" s="18" t="s">
        <v>119</v>
      </c>
      <c r="B119" s="19">
        <v>401.62</v>
      </c>
      <c r="C119" s="19">
        <v>844.33</v>
      </c>
      <c r="D119" s="19">
        <f t="shared" si="1"/>
        <v>1245.95</v>
      </c>
    </row>
    <row r="120" spans="1:4" x14ac:dyDescent="0.35">
      <c r="A120" s="18" t="s">
        <v>120</v>
      </c>
      <c r="B120" s="19">
        <v>581.25</v>
      </c>
      <c r="C120" s="19">
        <v>1221.96</v>
      </c>
      <c r="D120" s="19">
        <f t="shared" si="1"/>
        <v>1803.21</v>
      </c>
    </row>
    <row r="121" spans="1:4" x14ac:dyDescent="0.35">
      <c r="A121" s="18" t="s">
        <v>121</v>
      </c>
      <c r="B121" s="19">
        <v>243.33</v>
      </c>
      <c r="C121" s="19">
        <v>511.55</v>
      </c>
      <c r="D121" s="19">
        <f t="shared" si="1"/>
        <v>754.88</v>
      </c>
    </row>
    <row r="122" spans="1:4" x14ac:dyDescent="0.35">
      <c r="A122" s="18" t="s">
        <v>122</v>
      </c>
      <c r="B122" s="19">
        <v>546.97</v>
      </c>
      <c r="C122" s="19">
        <v>1149.8900000000001</v>
      </c>
      <c r="D122" s="19">
        <f t="shared" si="1"/>
        <v>1696.8600000000001</v>
      </c>
    </row>
    <row r="123" spans="1:4" x14ac:dyDescent="0.35">
      <c r="A123" s="18" t="s">
        <v>123</v>
      </c>
      <c r="B123" s="19">
        <v>243.33</v>
      </c>
      <c r="C123" s="19">
        <v>511.55</v>
      </c>
      <c r="D123" s="19">
        <f t="shared" si="1"/>
        <v>754.88</v>
      </c>
    </row>
    <row r="124" spans="1:4" x14ac:dyDescent="0.35">
      <c r="A124" s="18" t="s">
        <v>124</v>
      </c>
      <c r="B124" s="19">
        <v>243.33</v>
      </c>
      <c r="C124" s="19">
        <v>511.55</v>
      </c>
      <c r="D124" s="19">
        <f t="shared" si="1"/>
        <v>754.88</v>
      </c>
    </row>
    <row r="125" spans="1:4" x14ac:dyDescent="0.35">
      <c r="A125" s="18" t="s">
        <v>125</v>
      </c>
      <c r="B125" s="19">
        <v>243.33</v>
      </c>
      <c r="C125" s="19">
        <v>511.55</v>
      </c>
      <c r="D125" s="19">
        <f t="shared" si="1"/>
        <v>754.88</v>
      </c>
    </row>
    <row r="126" spans="1:4" x14ac:dyDescent="0.35">
      <c r="A126" s="18" t="s">
        <v>126</v>
      </c>
      <c r="B126" s="19">
        <v>243.33</v>
      </c>
      <c r="C126" s="19">
        <v>511.55</v>
      </c>
      <c r="D126" s="19">
        <f t="shared" si="1"/>
        <v>754.88</v>
      </c>
    </row>
    <row r="127" spans="1:4" x14ac:dyDescent="0.35">
      <c r="A127" s="18" t="s">
        <v>127</v>
      </c>
      <c r="B127" s="19">
        <v>482.92</v>
      </c>
      <c r="C127" s="19">
        <v>1015.24</v>
      </c>
      <c r="D127" s="19">
        <f t="shared" si="1"/>
        <v>1498.16</v>
      </c>
    </row>
    <row r="128" spans="1:4" x14ac:dyDescent="0.35">
      <c r="A128" s="18" t="s">
        <v>128</v>
      </c>
      <c r="B128" s="19">
        <v>1495.65</v>
      </c>
      <c r="C128" s="19">
        <v>3144.29</v>
      </c>
      <c r="D128" s="19">
        <f t="shared" si="1"/>
        <v>4639.9400000000005</v>
      </c>
    </row>
    <row r="129" spans="1:4" x14ac:dyDescent="0.35">
      <c r="A129" s="18" t="s">
        <v>129</v>
      </c>
      <c r="B129" s="19">
        <v>243.33</v>
      </c>
      <c r="C129" s="19">
        <v>511.55</v>
      </c>
      <c r="D129" s="19">
        <f t="shared" si="1"/>
        <v>754.88</v>
      </c>
    </row>
    <row r="130" spans="1:4" x14ac:dyDescent="0.35">
      <c r="A130" s="18" t="s">
        <v>130</v>
      </c>
      <c r="B130" s="19">
        <v>36653.519999999997</v>
      </c>
      <c r="C130" s="19">
        <v>77056.62</v>
      </c>
      <c r="D130" s="19">
        <f t="shared" si="1"/>
        <v>113710.13999999998</v>
      </c>
    </row>
    <row r="131" spans="1:4" x14ac:dyDescent="0.35">
      <c r="A131" s="18" t="s">
        <v>131</v>
      </c>
      <c r="B131" s="19">
        <v>243.33</v>
      </c>
      <c r="C131" s="19">
        <v>511.55</v>
      </c>
      <c r="D131" s="19">
        <f t="shared" si="1"/>
        <v>754.88</v>
      </c>
    </row>
    <row r="132" spans="1:4" x14ac:dyDescent="0.35">
      <c r="A132" s="18" t="s">
        <v>132</v>
      </c>
      <c r="B132" s="19">
        <v>243.33</v>
      </c>
      <c r="C132" s="19">
        <v>511.55</v>
      </c>
      <c r="D132" s="19">
        <f t="shared" si="1"/>
        <v>754.88</v>
      </c>
    </row>
    <row r="133" spans="1:4" x14ac:dyDescent="0.35">
      <c r="A133" s="18" t="s">
        <v>133</v>
      </c>
      <c r="B133" s="19">
        <v>243.33</v>
      </c>
      <c r="C133" s="19">
        <v>511.55</v>
      </c>
      <c r="D133" s="19">
        <f t="shared" ref="D133:D196" si="2">SUM(B133:C133)</f>
        <v>754.88</v>
      </c>
    </row>
    <row r="134" spans="1:4" x14ac:dyDescent="0.35">
      <c r="A134" s="18" t="s">
        <v>134</v>
      </c>
      <c r="B134" s="19">
        <v>970.38</v>
      </c>
      <c r="C134" s="19">
        <v>2040.03</v>
      </c>
      <c r="D134" s="19">
        <f t="shared" si="2"/>
        <v>3010.41</v>
      </c>
    </row>
    <row r="135" spans="1:4" x14ac:dyDescent="0.35">
      <c r="A135" s="18" t="s">
        <v>135</v>
      </c>
      <c r="B135" s="19">
        <v>243.33</v>
      </c>
      <c r="C135" s="19">
        <v>511.55</v>
      </c>
      <c r="D135" s="19">
        <f t="shared" si="2"/>
        <v>754.88</v>
      </c>
    </row>
    <row r="136" spans="1:4" x14ac:dyDescent="0.35">
      <c r="A136" s="18" t="s">
        <v>136</v>
      </c>
      <c r="B136" s="19">
        <v>243.33</v>
      </c>
      <c r="C136" s="19">
        <v>511.55</v>
      </c>
      <c r="D136" s="19">
        <f t="shared" si="2"/>
        <v>754.88</v>
      </c>
    </row>
    <row r="137" spans="1:4" x14ac:dyDescent="0.35">
      <c r="A137" s="18" t="s">
        <v>137</v>
      </c>
      <c r="B137" s="19">
        <v>243.33</v>
      </c>
      <c r="C137" s="19">
        <v>511.55</v>
      </c>
      <c r="D137" s="19">
        <f t="shared" si="2"/>
        <v>754.88</v>
      </c>
    </row>
    <row r="138" spans="1:4" x14ac:dyDescent="0.35">
      <c r="A138" s="18" t="s">
        <v>138</v>
      </c>
      <c r="B138" s="19">
        <v>243.33</v>
      </c>
      <c r="C138" s="19">
        <v>511.55</v>
      </c>
      <c r="D138" s="19">
        <f t="shared" si="2"/>
        <v>754.88</v>
      </c>
    </row>
    <row r="139" spans="1:4" x14ac:dyDescent="0.35">
      <c r="A139" s="18" t="s">
        <v>139</v>
      </c>
      <c r="B139" s="19">
        <v>295.16000000000003</v>
      </c>
      <c r="C139" s="19">
        <v>620.52</v>
      </c>
      <c r="D139" s="19">
        <f t="shared" si="2"/>
        <v>915.68000000000006</v>
      </c>
    </row>
    <row r="140" spans="1:4" x14ac:dyDescent="0.35">
      <c r="A140" s="18" t="s">
        <v>140</v>
      </c>
      <c r="B140" s="19">
        <v>243.33</v>
      </c>
      <c r="C140" s="19">
        <v>511.55</v>
      </c>
      <c r="D140" s="19">
        <f t="shared" si="2"/>
        <v>754.88</v>
      </c>
    </row>
    <row r="141" spans="1:4" x14ac:dyDescent="0.35">
      <c r="A141" s="18" t="s">
        <v>141</v>
      </c>
      <c r="B141" s="19">
        <v>243.33</v>
      </c>
      <c r="C141" s="19">
        <v>511.55</v>
      </c>
      <c r="D141" s="19">
        <f t="shared" si="2"/>
        <v>754.88</v>
      </c>
    </row>
    <row r="142" spans="1:4" x14ac:dyDescent="0.35">
      <c r="A142" s="18" t="s">
        <v>142</v>
      </c>
      <c r="B142" s="19">
        <v>5003.91</v>
      </c>
      <c r="C142" s="19">
        <v>10519.7</v>
      </c>
      <c r="D142" s="19">
        <f t="shared" si="2"/>
        <v>15523.61</v>
      </c>
    </row>
    <row r="143" spans="1:4" x14ac:dyDescent="0.35">
      <c r="A143" s="18" t="s">
        <v>143</v>
      </c>
      <c r="B143" s="19">
        <v>1043.05</v>
      </c>
      <c r="C143" s="19">
        <v>2192.8000000000002</v>
      </c>
      <c r="D143" s="19">
        <f t="shared" si="2"/>
        <v>3235.8500000000004</v>
      </c>
    </row>
    <row r="144" spans="1:4" x14ac:dyDescent="0.35">
      <c r="A144" s="18" t="s">
        <v>144</v>
      </c>
      <c r="B144" s="19">
        <v>4047.83</v>
      </c>
      <c r="C144" s="19">
        <v>8509.74</v>
      </c>
      <c r="D144" s="19">
        <f t="shared" si="2"/>
        <v>12557.57</v>
      </c>
    </row>
    <row r="145" spans="1:4" x14ac:dyDescent="0.35">
      <c r="A145" s="18" t="s">
        <v>145</v>
      </c>
      <c r="B145" s="19">
        <v>2459.7399999999998</v>
      </c>
      <c r="C145" s="19">
        <v>5171.1099999999997</v>
      </c>
      <c r="D145" s="19">
        <f t="shared" si="2"/>
        <v>7630.8499999999995</v>
      </c>
    </row>
    <row r="146" spans="1:4" x14ac:dyDescent="0.35">
      <c r="A146" s="18" t="s">
        <v>146</v>
      </c>
      <c r="B146" s="19">
        <v>3378.33</v>
      </c>
      <c r="C146" s="19">
        <v>7102.26</v>
      </c>
      <c r="D146" s="19">
        <f t="shared" si="2"/>
        <v>10480.59</v>
      </c>
    </row>
    <row r="147" spans="1:4" x14ac:dyDescent="0.35">
      <c r="A147" s="18" t="s">
        <v>147</v>
      </c>
      <c r="B147" s="19">
        <v>243.33</v>
      </c>
      <c r="C147" s="19">
        <v>511.55</v>
      </c>
      <c r="D147" s="19">
        <f t="shared" si="2"/>
        <v>754.88</v>
      </c>
    </row>
    <row r="148" spans="1:4" x14ac:dyDescent="0.35">
      <c r="A148" s="18" t="s">
        <v>148</v>
      </c>
      <c r="B148" s="19">
        <v>243.33</v>
      </c>
      <c r="C148" s="19">
        <v>511.55</v>
      </c>
      <c r="D148" s="19">
        <f t="shared" si="2"/>
        <v>754.88</v>
      </c>
    </row>
    <row r="149" spans="1:4" x14ac:dyDescent="0.35">
      <c r="A149" s="18" t="s">
        <v>149</v>
      </c>
      <c r="B149" s="19">
        <v>468.82</v>
      </c>
      <c r="C149" s="19">
        <v>985.59</v>
      </c>
      <c r="D149" s="19">
        <f t="shared" si="2"/>
        <v>1454.41</v>
      </c>
    </row>
    <row r="150" spans="1:4" x14ac:dyDescent="0.35">
      <c r="A150" s="18" t="s">
        <v>150</v>
      </c>
      <c r="B150" s="19">
        <v>3290.48</v>
      </c>
      <c r="C150" s="19">
        <v>6917.56</v>
      </c>
      <c r="D150" s="19">
        <f t="shared" si="2"/>
        <v>10208.040000000001</v>
      </c>
    </row>
    <row r="151" spans="1:4" x14ac:dyDescent="0.35">
      <c r="A151" s="18" t="s">
        <v>151</v>
      </c>
      <c r="B151" s="19">
        <v>243.33</v>
      </c>
      <c r="C151" s="19">
        <v>511.55</v>
      </c>
      <c r="D151" s="19">
        <f t="shared" si="2"/>
        <v>754.88</v>
      </c>
    </row>
    <row r="152" spans="1:4" x14ac:dyDescent="0.35">
      <c r="A152" s="18" t="s">
        <v>152</v>
      </c>
      <c r="B152" s="19">
        <v>7988.58</v>
      </c>
      <c r="C152" s="19">
        <v>16794.36</v>
      </c>
      <c r="D152" s="19">
        <f t="shared" si="2"/>
        <v>24782.940000000002</v>
      </c>
    </row>
    <row r="153" spans="1:4" x14ac:dyDescent="0.35">
      <c r="A153" s="18" t="s">
        <v>153</v>
      </c>
      <c r="B153" s="19">
        <v>243.33</v>
      </c>
      <c r="C153" s="19">
        <v>511.55</v>
      </c>
      <c r="D153" s="19">
        <f t="shared" si="2"/>
        <v>754.88</v>
      </c>
    </row>
    <row r="154" spans="1:4" x14ac:dyDescent="0.35">
      <c r="A154" s="18" t="s">
        <v>154</v>
      </c>
      <c r="B154" s="19">
        <v>243.33</v>
      </c>
      <c r="C154" s="19">
        <v>511.55</v>
      </c>
      <c r="D154" s="19">
        <f t="shared" si="2"/>
        <v>754.88</v>
      </c>
    </row>
    <row r="155" spans="1:4" x14ac:dyDescent="0.35">
      <c r="A155" s="18" t="s">
        <v>155</v>
      </c>
      <c r="B155" s="19">
        <v>27203.8</v>
      </c>
      <c r="C155" s="19">
        <v>57190.58</v>
      </c>
      <c r="D155" s="19">
        <f t="shared" si="2"/>
        <v>84394.38</v>
      </c>
    </row>
    <row r="156" spans="1:4" x14ac:dyDescent="0.35">
      <c r="A156" s="18" t="s">
        <v>156</v>
      </c>
      <c r="B156" s="19">
        <v>283.82</v>
      </c>
      <c r="C156" s="19">
        <v>596.67999999999995</v>
      </c>
      <c r="D156" s="19">
        <f t="shared" si="2"/>
        <v>880.5</v>
      </c>
    </row>
    <row r="157" spans="1:4" x14ac:dyDescent="0.35">
      <c r="A157" s="18" t="s">
        <v>157</v>
      </c>
      <c r="B157" s="19">
        <v>791.51</v>
      </c>
      <c r="C157" s="19">
        <v>1663.98</v>
      </c>
      <c r="D157" s="19">
        <f t="shared" si="2"/>
        <v>2455.4899999999998</v>
      </c>
    </row>
    <row r="158" spans="1:4" x14ac:dyDescent="0.35">
      <c r="A158" s="18" t="s">
        <v>158</v>
      </c>
      <c r="B158" s="19">
        <v>1494.4</v>
      </c>
      <c r="C158" s="19">
        <v>3141.67</v>
      </c>
      <c r="D158" s="19">
        <f t="shared" si="2"/>
        <v>4636.07</v>
      </c>
    </row>
    <row r="159" spans="1:4" x14ac:dyDescent="0.35">
      <c r="A159" s="18" t="s">
        <v>159</v>
      </c>
      <c r="B159" s="19">
        <v>320.37</v>
      </c>
      <c r="C159" s="19">
        <v>673.5</v>
      </c>
      <c r="D159" s="19">
        <f t="shared" si="2"/>
        <v>993.87</v>
      </c>
    </row>
    <row r="160" spans="1:4" x14ac:dyDescent="0.35">
      <c r="A160" s="18" t="s">
        <v>160</v>
      </c>
      <c r="B160" s="19">
        <v>243.33</v>
      </c>
      <c r="C160" s="19">
        <v>511.55</v>
      </c>
      <c r="D160" s="19">
        <f t="shared" si="2"/>
        <v>754.88</v>
      </c>
    </row>
    <row r="161" spans="1:4" x14ac:dyDescent="0.35">
      <c r="A161" s="18" t="s">
        <v>161</v>
      </c>
      <c r="B161" s="19">
        <v>645.37</v>
      </c>
      <c r="C161" s="19">
        <v>1356.75</v>
      </c>
      <c r="D161" s="19">
        <f t="shared" si="2"/>
        <v>2002.12</v>
      </c>
    </row>
    <row r="162" spans="1:4" x14ac:dyDescent="0.35">
      <c r="A162" s="18" t="s">
        <v>162</v>
      </c>
      <c r="B162" s="19">
        <v>1168.32</v>
      </c>
      <c r="C162" s="19">
        <v>2456.15</v>
      </c>
      <c r="D162" s="19">
        <f t="shared" si="2"/>
        <v>3624.4700000000003</v>
      </c>
    </row>
    <row r="163" spans="1:4" x14ac:dyDescent="0.35">
      <c r="A163" s="18" t="s">
        <v>163</v>
      </c>
      <c r="B163" s="19">
        <v>299.67</v>
      </c>
      <c r="C163" s="19">
        <v>630</v>
      </c>
      <c r="D163" s="19">
        <f t="shared" si="2"/>
        <v>929.67000000000007</v>
      </c>
    </row>
    <row r="164" spans="1:4" x14ac:dyDescent="0.35">
      <c r="A164" s="18" t="s">
        <v>164</v>
      </c>
      <c r="B164" s="19">
        <v>3217.69</v>
      </c>
      <c r="C164" s="19">
        <v>6764.54</v>
      </c>
      <c r="D164" s="19">
        <f t="shared" si="2"/>
        <v>9982.23</v>
      </c>
    </row>
    <row r="165" spans="1:4" x14ac:dyDescent="0.35">
      <c r="A165" s="18" t="s">
        <v>165</v>
      </c>
      <c r="B165" s="19">
        <v>243.33</v>
      </c>
      <c r="C165" s="19">
        <v>511.55</v>
      </c>
      <c r="D165" s="19">
        <f t="shared" si="2"/>
        <v>754.88</v>
      </c>
    </row>
    <row r="166" spans="1:4" x14ac:dyDescent="0.35">
      <c r="A166" s="18" t="s">
        <v>166</v>
      </c>
      <c r="B166" s="19">
        <v>243.33</v>
      </c>
      <c r="C166" s="19">
        <v>511.55</v>
      </c>
      <c r="D166" s="19">
        <f t="shared" si="2"/>
        <v>754.88</v>
      </c>
    </row>
    <row r="167" spans="1:4" x14ac:dyDescent="0.35">
      <c r="A167" s="18" t="s">
        <v>167</v>
      </c>
      <c r="B167" s="19">
        <v>243.33</v>
      </c>
      <c r="C167" s="19">
        <v>511.55</v>
      </c>
      <c r="D167" s="19">
        <f t="shared" si="2"/>
        <v>754.88</v>
      </c>
    </row>
    <row r="168" spans="1:4" x14ac:dyDescent="0.35">
      <c r="A168" s="18" t="s">
        <v>168</v>
      </c>
      <c r="B168" s="19">
        <v>243.33</v>
      </c>
      <c r="C168" s="19">
        <v>511.55</v>
      </c>
      <c r="D168" s="19">
        <f t="shared" si="2"/>
        <v>754.88</v>
      </c>
    </row>
    <row r="169" spans="1:4" x14ac:dyDescent="0.35">
      <c r="A169" s="18" t="s">
        <v>169</v>
      </c>
      <c r="B169" s="19">
        <v>447.72</v>
      </c>
      <c r="C169" s="19">
        <v>941.24</v>
      </c>
      <c r="D169" s="19">
        <f t="shared" si="2"/>
        <v>1388.96</v>
      </c>
    </row>
    <row r="170" spans="1:4" x14ac:dyDescent="0.35">
      <c r="A170" s="18" t="s">
        <v>170</v>
      </c>
      <c r="B170" s="19">
        <v>6481.56</v>
      </c>
      <c r="C170" s="19">
        <v>13626.18</v>
      </c>
      <c r="D170" s="19">
        <f t="shared" si="2"/>
        <v>20107.740000000002</v>
      </c>
    </row>
    <row r="171" spans="1:4" x14ac:dyDescent="0.35">
      <c r="A171" s="18" t="s">
        <v>171</v>
      </c>
      <c r="B171" s="19">
        <v>243.33</v>
      </c>
      <c r="C171" s="19">
        <v>511.55</v>
      </c>
      <c r="D171" s="19">
        <f t="shared" si="2"/>
        <v>754.88</v>
      </c>
    </row>
    <row r="172" spans="1:4" x14ac:dyDescent="0.35">
      <c r="A172" s="18" t="s">
        <v>172</v>
      </c>
      <c r="B172" s="19">
        <v>243.33</v>
      </c>
      <c r="C172" s="19">
        <v>511.55</v>
      </c>
      <c r="D172" s="19">
        <f t="shared" si="2"/>
        <v>754.88</v>
      </c>
    </row>
    <row r="173" spans="1:4" x14ac:dyDescent="0.35">
      <c r="A173" s="18" t="s">
        <v>173</v>
      </c>
      <c r="B173" s="19">
        <v>243.33</v>
      </c>
      <c r="C173" s="19">
        <v>511.55</v>
      </c>
      <c r="D173" s="19">
        <f t="shared" si="2"/>
        <v>754.88</v>
      </c>
    </row>
    <row r="174" spans="1:4" x14ac:dyDescent="0.35">
      <c r="A174" s="18" t="s">
        <v>174</v>
      </c>
      <c r="B174" s="19">
        <v>346.79</v>
      </c>
      <c r="C174" s="19">
        <v>729.04</v>
      </c>
      <c r="D174" s="19">
        <f t="shared" si="2"/>
        <v>1075.83</v>
      </c>
    </row>
    <row r="175" spans="1:4" x14ac:dyDescent="0.35">
      <c r="A175" s="18" t="s">
        <v>175</v>
      </c>
      <c r="B175" s="19">
        <v>243.33</v>
      </c>
      <c r="C175" s="19">
        <v>511.55</v>
      </c>
      <c r="D175" s="19">
        <f t="shared" si="2"/>
        <v>754.88</v>
      </c>
    </row>
    <row r="176" spans="1:4" x14ac:dyDescent="0.35">
      <c r="A176" s="18" t="s">
        <v>176</v>
      </c>
      <c r="B176" s="19">
        <v>243.33</v>
      </c>
      <c r="C176" s="19">
        <v>511.55</v>
      </c>
      <c r="D176" s="19">
        <f t="shared" si="2"/>
        <v>754.88</v>
      </c>
    </row>
    <row r="177" spans="1:4" x14ac:dyDescent="0.35">
      <c r="A177" s="18" t="s">
        <v>177</v>
      </c>
      <c r="B177" s="19">
        <v>243.33</v>
      </c>
      <c r="C177" s="19">
        <v>511.55</v>
      </c>
      <c r="D177" s="19">
        <f t="shared" si="2"/>
        <v>754.88</v>
      </c>
    </row>
    <row r="178" spans="1:4" x14ac:dyDescent="0.35">
      <c r="A178" s="18" t="s">
        <v>178</v>
      </c>
      <c r="B178" s="19">
        <v>243.33</v>
      </c>
      <c r="C178" s="19">
        <v>511.55</v>
      </c>
      <c r="D178" s="19">
        <f t="shared" si="2"/>
        <v>754.88</v>
      </c>
    </row>
    <row r="179" spans="1:4" x14ac:dyDescent="0.35">
      <c r="A179" s="18" t="s">
        <v>179</v>
      </c>
      <c r="B179" s="19">
        <v>243.33</v>
      </c>
      <c r="C179" s="19">
        <v>511.55</v>
      </c>
      <c r="D179" s="19">
        <f t="shared" si="2"/>
        <v>754.88</v>
      </c>
    </row>
    <row r="180" spans="1:4" x14ac:dyDescent="0.35">
      <c r="A180" s="18" t="s">
        <v>180</v>
      </c>
      <c r="B180" s="19">
        <v>243.33</v>
      </c>
      <c r="C180" s="19">
        <v>511.55</v>
      </c>
      <c r="D180" s="19">
        <f t="shared" si="2"/>
        <v>754.88</v>
      </c>
    </row>
    <row r="181" spans="1:4" x14ac:dyDescent="0.35">
      <c r="A181" s="18" t="s">
        <v>181</v>
      </c>
      <c r="B181" s="19">
        <v>243.33</v>
      </c>
      <c r="C181" s="19">
        <v>511.55</v>
      </c>
      <c r="D181" s="19">
        <f t="shared" si="2"/>
        <v>754.88</v>
      </c>
    </row>
    <row r="182" spans="1:4" x14ac:dyDescent="0.35">
      <c r="A182" s="18" t="s">
        <v>182</v>
      </c>
      <c r="B182" s="19">
        <v>374.42</v>
      </c>
      <c r="C182" s="19">
        <v>787.14</v>
      </c>
      <c r="D182" s="19">
        <f t="shared" si="2"/>
        <v>1161.56</v>
      </c>
    </row>
    <row r="183" spans="1:4" x14ac:dyDescent="0.35">
      <c r="A183" s="18" t="s">
        <v>183</v>
      </c>
      <c r="B183" s="19">
        <v>818.41</v>
      </c>
      <c r="C183" s="19">
        <v>1720.54</v>
      </c>
      <c r="D183" s="19">
        <f t="shared" si="2"/>
        <v>2538.9499999999998</v>
      </c>
    </row>
    <row r="184" spans="1:4" x14ac:dyDescent="0.35">
      <c r="A184" s="18" t="s">
        <v>184</v>
      </c>
      <c r="B184" s="19">
        <v>243.33</v>
      </c>
      <c r="C184" s="19">
        <v>511.55</v>
      </c>
      <c r="D184" s="19">
        <f t="shared" si="2"/>
        <v>754.88</v>
      </c>
    </row>
    <row r="185" spans="1:4" x14ac:dyDescent="0.35">
      <c r="A185" s="18" t="s">
        <v>185</v>
      </c>
      <c r="B185" s="19">
        <v>243.33</v>
      </c>
      <c r="C185" s="19">
        <v>511.55</v>
      </c>
      <c r="D185" s="19">
        <f t="shared" si="2"/>
        <v>754.88</v>
      </c>
    </row>
    <row r="186" spans="1:4" x14ac:dyDescent="0.35">
      <c r="A186" s="18" t="s">
        <v>186</v>
      </c>
      <c r="B186" s="19">
        <v>243.33</v>
      </c>
      <c r="C186" s="19">
        <v>511.55</v>
      </c>
      <c r="D186" s="19">
        <f t="shared" si="2"/>
        <v>754.88</v>
      </c>
    </row>
    <row r="187" spans="1:4" x14ac:dyDescent="0.35">
      <c r="A187" s="18" t="s">
        <v>187</v>
      </c>
      <c r="B187" s="19">
        <v>243.33</v>
      </c>
      <c r="C187" s="19">
        <v>511.55</v>
      </c>
      <c r="D187" s="19">
        <f t="shared" si="2"/>
        <v>754.88</v>
      </c>
    </row>
    <row r="188" spans="1:4" x14ac:dyDescent="0.35">
      <c r="A188" s="18" t="s">
        <v>188</v>
      </c>
      <c r="B188" s="19">
        <v>243.33</v>
      </c>
      <c r="C188" s="19">
        <v>511.55</v>
      </c>
      <c r="D188" s="19">
        <f t="shared" si="2"/>
        <v>754.88</v>
      </c>
    </row>
    <row r="189" spans="1:4" x14ac:dyDescent="0.35">
      <c r="A189" s="18" t="s">
        <v>189</v>
      </c>
      <c r="B189" s="19">
        <v>243.33</v>
      </c>
      <c r="C189" s="19">
        <v>511.55</v>
      </c>
      <c r="D189" s="19">
        <f t="shared" si="2"/>
        <v>754.88</v>
      </c>
    </row>
    <row r="190" spans="1:4" x14ac:dyDescent="0.35">
      <c r="A190" s="18" t="s">
        <v>190</v>
      </c>
      <c r="B190" s="19">
        <v>580.58000000000004</v>
      </c>
      <c r="C190" s="19">
        <v>1220.55</v>
      </c>
      <c r="D190" s="19">
        <f t="shared" si="2"/>
        <v>1801.13</v>
      </c>
    </row>
    <row r="191" spans="1:4" x14ac:dyDescent="0.35">
      <c r="A191" s="18" t="s">
        <v>191</v>
      </c>
      <c r="B191" s="19">
        <v>1279.19</v>
      </c>
      <c r="C191" s="19">
        <v>2689.23</v>
      </c>
      <c r="D191" s="19">
        <f t="shared" si="2"/>
        <v>3968.42</v>
      </c>
    </row>
    <row r="192" spans="1:4" x14ac:dyDescent="0.35">
      <c r="A192" s="18" t="s">
        <v>192</v>
      </c>
      <c r="B192" s="19">
        <v>243.33</v>
      </c>
      <c r="C192" s="19">
        <v>511.55</v>
      </c>
      <c r="D192" s="19">
        <f t="shared" si="2"/>
        <v>754.88</v>
      </c>
    </row>
    <row r="193" spans="1:4" x14ac:dyDescent="0.35">
      <c r="A193" s="18" t="s">
        <v>193</v>
      </c>
      <c r="B193" s="19">
        <v>243.33</v>
      </c>
      <c r="C193" s="19">
        <v>511.55</v>
      </c>
      <c r="D193" s="19">
        <f t="shared" si="2"/>
        <v>754.88</v>
      </c>
    </row>
    <row r="194" spans="1:4" x14ac:dyDescent="0.35">
      <c r="A194" s="18" t="s">
        <v>194</v>
      </c>
      <c r="B194" s="19">
        <v>243.33</v>
      </c>
      <c r="C194" s="19">
        <v>511.55</v>
      </c>
      <c r="D194" s="19">
        <f t="shared" si="2"/>
        <v>754.88</v>
      </c>
    </row>
    <row r="195" spans="1:4" x14ac:dyDescent="0.35">
      <c r="A195" s="18" t="s">
        <v>195</v>
      </c>
      <c r="B195" s="19">
        <v>243.33</v>
      </c>
      <c r="C195" s="19">
        <v>511.55</v>
      </c>
      <c r="D195" s="19">
        <f t="shared" si="2"/>
        <v>754.88</v>
      </c>
    </row>
    <row r="196" spans="1:4" x14ac:dyDescent="0.35">
      <c r="A196" s="18" t="s">
        <v>196</v>
      </c>
      <c r="B196" s="19">
        <v>243.33</v>
      </c>
      <c r="C196" s="19">
        <v>511.55</v>
      </c>
      <c r="D196" s="19">
        <f t="shared" si="2"/>
        <v>754.88</v>
      </c>
    </row>
    <row r="197" spans="1:4" x14ac:dyDescent="0.35">
      <c r="A197" s="18" t="s">
        <v>197</v>
      </c>
      <c r="B197" s="19">
        <v>243.33</v>
      </c>
      <c r="C197" s="19">
        <v>511.55</v>
      </c>
      <c r="D197" s="19">
        <f t="shared" ref="D197:D260" si="3">SUM(B197:C197)</f>
        <v>754.88</v>
      </c>
    </row>
    <row r="198" spans="1:4" x14ac:dyDescent="0.35">
      <c r="A198" s="18" t="s">
        <v>198</v>
      </c>
      <c r="B198" s="19">
        <v>28229.439999999999</v>
      </c>
      <c r="C198" s="19">
        <v>59346.69</v>
      </c>
      <c r="D198" s="19">
        <f t="shared" si="3"/>
        <v>87576.13</v>
      </c>
    </row>
    <row r="199" spans="1:4" x14ac:dyDescent="0.35">
      <c r="A199" s="18" t="s">
        <v>199</v>
      </c>
      <c r="B199" s="19">
        <v>243.33</v>
      </c>
      <c r="C199" s="19">
        <v>511.55</v>
      </c>
      <c r="D199" s="19">
        <f t="shared" si="3"/>
        <v>754.88</v>
      </c>
    </row>
    <row r="200" spans="1:4" x14ac:dyDescent="0.35">
      <c r="A200" s="18" t="s">
        <v>200</v>
      </c>
      <c r="B200" s="19">
        <v>243.33</v>
      </c>
      <c r="C200" s="19">
        <v>511.55</v>
      </c>
      <c r="D200" s="19">
        <f t="shared" si="3"/>
        <v>754.88</v>
      </c>
    </row>
    <row r="201" spans="1:4" x14ac:dyDescent="0.35">
      <c r="A201" s="18" t="s">
        <v>201</v>
      </c>
      <c r="B201" s="19">
        <v>350.61</v>
      </c>
      <c r="C201" s="19">
        <v>737.09</v>
      </c>
      <c r="D201" s="19">
        <f t="shared" si="3"/>
        <v>1087.7</v>
      </c>
    </row>
    <row r="202" spans="1:4" x14ac:dyDescent="0.35">
      <c r="A202" s="18" t="s">
        <v>202</v>
      </c>
      <c r="B202" s="19">
        <v>580.65</v>
      </c>
      <c r="C202" s="19">
        <v>1220.7</v>
      </c>
      <c r="D202" s="19">
        <f t="shared" si="3"/>
        <v>1801.35</v>
      </c>
    </row>
    <row r="203" spans="1:4" x14ac:dyDescent="0.35">
      <c r="A203" s="18" t="s">
        <v>203</v>
      </c>
      <c r="B203" s="19">
        <v>243.33</v>
      </c>
      <c r="C203" s="19">
        <v>511.55</v>
      </c>
      <c r="D203" s="19">
        <f t="shared" si="3"/>
        <v>754.88</v>
      </c>
    </row>
    <row r="204" spans="1:4" x14ac:dyDescent="0.35">
      <c r="A204" s="18" t="s">
        <v>204</v>
      </c>
      <c r="B204" s="19">
        <v>243.33</v>
      </c>
      <c r="C204" s="19">
        <v>511.55</v>
      </c>
      <c r="D204" s="19">
        <f t="shared" si="3"/>
        <v>754.88</v>
      </c>
    </row>
    <row r="205" spans="1:4" x14ac:dyDescent="0.35">
      <c r="A205" s="18" t="s">
        <v>205</v>
      </c>
      <c r="B205" s="19">
        <v>358.38</v>
      </c>
      <c r="C205" s="19">
        <v>753.42</v>
      </c>
      <c r="D205" s="19">
        <f t="shared" si="3"/>
        <v>1111.8</v>
      </c>
    </row>
    <row r="206" spans="1:4" x14ac:dyDescent="0.35">
      <c r="A206" s="18" t="s">
        <v>206</v>
      </c>
      <c r="B206" s="19">
        <v>243.33</v>
      </c>
      <c r="C206" s="19">
        <v>511.55</v>
      </c>
      <c r="D206" s="19">
        <f t="shared" si="3"/>
        <v>754.88</v>
      </c>
    </row>
    <row r="207" spans="1:4" x14ac:dyDescent="0.35">
      <c r="A207" s="18" t="s">
        <v>207</v>
      </c>
      <c r="B207" s="19">
        <v>243.33</v>
      </c>
      <c r="C207" s="19">
        <v>511.55</v>
      </c>
      <c r="D207" s="19">
        <f t="shared" si="3"/>
        <v>754.88</v>
      </c>
    </row>
    <row r="208" spans="1:4" x14ac:dyDescent="0.35">
      <c r="A208" s="18" t="s">
        <v>208</v>
      </c>
      <c r="B208" s="19">
        <v>243.33</v>
      </c>
      <c r="C208" s="19">
        <v>511.55</v>
      </c>
      <c r="D208" s="19">
        <f t="shared" si="3"/>
        <v>754.88</v>
      </c>
    </row>
    <row r="209" spans="1:4" x14ac:dyDescent="0.35">
      <c r="A209" s="18" t="s">
        <v>209</v>
      </c>
      <c r="B209" s="19">
        <v>451.62</v>
      </c>
      <c r="C209" s="19">
        <v>949.43</v>
      </c>
      <c r="D209" s="19">
        <f t="shared" si="3"/>
        <v>1401.05</v>
      </c>
    </row>
    <row r="210" spans="1:4" x14ac:dyDescent="0.35">
      <c r="A210" s="18" t="s">
        <v>210</v>
      </c>
      <c r="B210" s="19">
        <v>243.33</v>
      </c>
      <c r="C210" s="19">
        <v>511.55</v>
      </c>
      <c r="D210" s="19">
        <f t="shared" si="3"/>
        <v>754.88</v>
      </c>
    </row>
    <row r="211" spans="1:4" x14ac:dyDescent="0.35">
      <c r="A211" s="18" t="s">
        <v>211</v>
      </c>
      <c r="B211" s="19">
        <v>3680.3</v>
      </c>
      <c r="C211" s="19">
        <v>7737.08</v>
      </c>
      <c r="D211" s="19">
        <f t="shared" si="3"/>
        <v>11417.380000000001</v>
      </c>
    </row>
    <row r="212" spans="1:4" x14ac:dyDescent="0.35">
      <c r="A212" s="18" t="s">
        <v>212</v>
      </c>
      <c r="B212" s="19">
        <v>243.33</v>
      </c>
      <c r="C212" s="19">
        <v>511.55</v>
      </c>
      <c r="D212" s="19">
        <f t="shared" si="3"/>
        <v>754.88</v>
      </c>
    </row>
    <row r="213" spans="1:4" x14ac:dyDescent="0.35">
      <c r="A213" s="18" t="s">
        <v>213</v>
      </c>
      <c r="B213" s="19">
        <v>243.33</v>
      </c>
      <c r="C213" s="19">
        <v>511.55</v>
      </c>
      <c r="D213" s="19">
        <f t="shared" si="3"/>
        <v>754.88</v>
      </c>
    </row>
    <row r="214" spans="1:4" x14ac:dyDescent="0.35">
      <c r="A214" s="18" t="s">
        <v>214</v>
      </c>
      <c r="B214" s="19">
        <v>243.33</v>
      </c>
      <c r="C214" s="19">
        <v>511.55</v>
      </c>
      <c r="D214" s="19">
        <f t="shared" si="3"/>
        <v>754.88</v>
      </c>
    </row>
    <row r="215" spans="1:4" x14ac:dyDescent="0.35">
      <c r="A215" s="18" t="s">
        <v>215</v>
      </c>
      <c r="B215" s="19">
        <v>243.33</v>
      </c>
      <c r="C215" s="19">
        <v>511.55</v>
      </c>
      <c r="D215" s="19">
        <f t="shared" si="3"/>
        <v>754.88</v>
      </c>
    </row>
    <row r="216" spans="1:4" x14ac:dyDescent="0.35">
      <c r="A216" s="18" t="s">
        <v>216</v>
      </c>
      <c r="B216" s="19">
        <v>1164</v>
      </c>
      <c r="C216" s="19">
        <v>2447.0700000000002</v>
      </c>
      <c r="D216" s="19">
        <f t="shared" si="3"/>
        <v>3611.07</v>
      </c>
    </row>
    <row r="217" spans="1:4" x14ac:dyDescent="0.35">
      <c r="A217" s="18" t="s">
        <v>217</v>
      </c>
      <c r="B217" s="19">
        <v>243.33</v>
      </c>
      <c r="C217" s="19">
        <v>511.55</v>
      </c>
      <c r="D217" s="19">
        <f t="shared" si="3"/>
        <v>754.88</v>
      </c>
    </row>
    <row r="218" spans="1:4" x14ac:dyDescent="0.35">
      <c r="A218" s="18" t="s">
        <v>218</v>
      </c>
      <c r="B218" s="19">
        <v>243.33</v>
      </c>
      <c r="C218" s="19">
        <v>511.55</v>
      </c>
      <c r="D218" s="19">
        <f t="shared" si="3"/>
        <v>754.88</v>
      </c>
    </row>
    <row r="219" spans="1:4" x14ac:dyDescent="0.35">
      <c r="A219" s="18" t="s">
        <v>219</v>
      </c>
      <c r="B219" s="19">
        <v>243.33</v>
      </c>
      <c r="C219" s="19">
        <v>511.55</v>
      </c>
      <c r="D219" s="19">
        <f t="shared" si="3"/>
        <v>754.88</v>
      </c>
    </row>
    <row r="220" spans="1:4" x14ac:dyDescent="0.35">
      <c r="A220" s="18" t="s">
        <v>220</v>
      </c>
      <c r="B220" s="19">
        <v>1200.44</v>
      </c>
      <c r="C220" s="19">
        <v>2523.6799999999998</v>
      </c>
      <c r="D220" s="19">
        <f t="shared" si="3"/>
        <v>3724.12</v>
      </c>
    </row>
    <row r="221" spans="1:4" x14ac:dyDescent="0.35">
      <c r="A221" s="18" t="s">
        <v>221</v>
      </c>
      <c r="B221" s="19">
        <v>243.33</v>
      </c>
      <c r="C221" s="19">
        <v>511.55</v>
      </c>
      <c r="D221" s="19">
        <f t="shared" si="3"/>
        <v>754.88</v>
      </c>
    </row>
    <row r="222" spans="1:4" x14ac:dyDescent="0.35">
      <c r="A222" s="18" t="s">
        <v>222</v>
      </c>
      <c r="B222" s="19">
        <v>243.33</v>
      </c>
      <c r="C222" s="19">
        <v>511.55</v>
      </c>
      <c r="D222" s="19">
        <f t="shared" si="3"/>
        <v>754.88</v>
      </c>
    </row>
    <row r="223" spans="1:4" x14ac:dyDescent="0.35">
      <c r="A223" s="18" t="s">
        <v>223</v>
      </c>
      <c r="B223" s="19">
        <v>302.63</v>
      </c>
      <c r="C223" s="19">
        <v>636.21</v>
      </c>
      <c r="D223" s="19">
        <f t="shared" si="3"/>
        <v>938.84</v>
      </c>
    </row>
    <row r="224" spans="1:4" x14ac:dyDescent="0.35">
      <c r="A224" s="18" t="s">
        <v>224</v>
      </c>
      <c r="B224" s="19">
        <v>4565.3</v>
      </c>
      <c r="C224" s="19">
        <v>9597.6299999999992</v>
      </c>
      <c r="D224" s="19">
        <f t="shared" si="3"/>
        <v>14162.93</v>
      </c>
    </row>
    <row r="225" spans="1:4" x14ac:dyDescent="0.35">
      <c r="A225" s="18" t="s">
        <v>225</v>
      </c>
      <c r="B225" s="19">
        <v>243.33</v>
      </c>
      <c r="C225" s="19">
        <v>511.55</v>
      </c>
      <c r="D225" s="19">
        <f t="shared" si="3"/>
        <v>754.88</v>
      </c>
    </row>
    <row r="226" spans="1:4" x14ac:dyDescent="0.35">
      <c r="A226" s="18" t="s">
        <v>226</v>
      </c>
      <c r="B226" s="19">
        <v>243.33</v>
      </c>
      <c r="C226" s="19">
        <v>511.55</v>
      </c>
      <c r="D226" s="19">
        <f t="shared" si="3"/>
        <v>754.88</v>
      </c>
    </row>
    <row r="227" spans="1:4" x14ac:dyDescent="0.35">
      <c r="A227" s="18" t="s">
        <v>227</v>
      </c>
      <c r="B227" s="19">
        <v>1715.24</v>
      </c>
      <c r="C227" s="19">
        <v>3605.94</v>
      </c>
      <c r="D227" s="19">
        <f t="shared" si="3"/>
        <v>5321.18</v>
      </c>
    </row>
    <row r="228" spans="1:4" x14ac:dyDescent="0.35">
      <c r="A228" s="18" t="s">
        <v>228</v>
      </c>
      <c r="B228" s="19">
        <v>243.33</v>
      </c>
      <c r="C228" s="19">
        <v>511.55</v>
      </c>
      <c r="D228" s="19">
        <f t="shared" si="3"/>
        <v>754.88</v>
      </c>
    </row>
    <row r="229" spans="1:4" x14ac:dyDescent="0.35">
      <c r="A229" s="18" t="s">
        <v>229</v>
      </c>
      <c r="B229" s="19">
        <v>243.33</v>
      </c>
      <c r="C229" s="19">
        <v>511.55</v>
      </c>
      <c r="D229" s="19">
        <f t="shared" si="3"/>
        <v>754.88</v>
      </c>
    </row>
    <row r="230" spans="1:4" x14ac:dyDescent="0.35">
      <c r="A230" s="18" t="s">
        <v>230</v>
      </c>
      <c r="B230" s="19">
        <v>243.33</v>
      </c>
      <c r="C230" s="19">
        <v>511.55</v>
      </c>
      <c r="D230" s="19">
        <f t="shared" si="3"/>
        <v>754.88</v>
      </c>
    </row>
    <row r="231" spans="1:4" x14ac:dyDescent="0.35">
      <c r="A231" s="18" t="s">
        <v>231</v>
      </c>
      <c r="B231" s="19">
        <v>243.33</v>
      </c>
      <c r="C231" s="19">
        <v>511.55</v>
      </c>
      <c r="D231" s="19">
        <f t="shared" si="3"/>
        <v>754.88</v>
      </c>
    </row>
    <row r="232" spans="1:4" x14ac:dyDescent="0.35">
      <c r="A232" s="18" t="s">
        <v>232</v>
      </c>
      <c r="B232" s="19">
        <v>243.33</v>
      </c>
      <c r="C232" s="19">
        <v>511.55</v>
      </c>
      <c r="D232" s="19">
        <f t="shared" si="3"/>
        <v>754.88</v>
      </c>
    </row>
    <row r="233" spans="1:4" x14ac:dyDescent="0.35">
      <c r="A233" s="18" t="s">
        <v>233</v>
      </c>
      <c r="B233" s="19">
        <v>243.33</v>
      </c>
      <c r="C233" s="19">
        <v>511.55</v>
      </c>
      <c r="D233" s="19">
        <f t="shared" si="3"/>
        <v>754.88</v>
      </c>
    </row>
    <row r="234" spans="1:4" x14ac:dyDescent="0.35">
      <c r="A234" s="18" t="s">
        <v>234</v>
      </c>
      <c r="B234" s="19">
        <v>670.09</v>
      </c>
      <c r="C234" s="19">
        <v>1408.72</v>
      </c>
      <c r="D234" s="19">
        <f t="shared" si="3"/>
        <v>2078.81</v>
      </c>
    </row>
    <row r="235" spans="1:4" x14ac:dyDescent="0.35">
      <c r="A235" s="18" t="s">
        <v>235</v>
      </c>
      <c r="B235" s="19">
        <v>243.33</v>
      </c>
      <c r="C235" s="19">
        <v>511.55</v>
      </c>
      <c r="D235" s="19">
        <f t="shared" si="3"/>
        <v>754.88</v>
      </c>
    </row>
    <row r="236" spans="1:4" x14ac:dyDescent="0.35">
      <c r="A236" s="18" t="s">
        <v>236</v>
      </c>
      <c r="B236" s="19">
        <v>243.33</v>
      </c>
      <c r="C236" s="19">
        <v>511.55</v>
      </c>
      <c r="D236" s="19">
        <f t="shared" si="3"/>
        <v>754.88</v>
      </c>
    </row>
    <row r="237" spans="1:4" x14ac:dyDescent="0.35">
      <c r="A237" s="18" t="s">
        <v>237</v>
      </c>
      <c r="B237" s="19">
        <v>456.74</v>
      </c>
      <c r="C237" s="19">
        <v>960.2</v>
      </c>
      <c r="D237" s="19">
        <f t="shared" si="3"/>
        <v>1416.94</v>
      </c>
    </row>
    <row r="238" spans="1:4" x14ac:dyDescent="0.35">
      <c r="A238" s="18" t="s">
        <v>238</v>
      </c>
      <c r="B238" s="19">
        <v>243.33</v>
      </c>
      <c r="C238" s="19">
        <v>511.55</v>
      </c>
      <c r="D238" s="19">
        <f t="shared" si="3"/>
        <v>754.88</v>
      </c>
    </row>
    <row r="239" spans="1:4" x14ac:dyDescent="0.35">
      <c r="A239" s="18" t="s">
        <v>239</v>
      </c>
      <c r="B239" s="19">
        <v>243.33</v>
      </c>
      <c r="C239" s="19">
        <v>511.55</v>
      </c>
      <c r="D239" s="19">
        <f t="shared" si="3"/>
        <v>754.88</v>
      </c>
    </row>
    <row r="240" spans="1:4" x14ac:dyDescent="0.35">
      <c r="A240" s="18" t="s">
        <v>240</v>
      </c>
      <c r="B240" s="19">
        <v>243.33</v>
      </c>
      <c r="C240" s="19">
        <v>511.55</v>
      </c>
      <c r="D240" s="19">
        <f t="shared" si="3"/>
        <v>754.88</v>
      </c>
    </row>
    <row r="241" spans="1:4" x14ac:dyDescent="0.35">
      <c r="A241" s="18" t="s">
        <v>241</v>
      </c>
      <c r="B241" s="19">
        <v>243.33</v>
      </c>
      <c r="C241" s="19">
        <v>511.55</v>
      </c>
      <c r="D241" s="19">
        <f t="shared" si="3"/>
        <v>754.88</v>
      </c>
    </row>
    <row r="242" spans="1:4" x14ac:dyDescent="0.35">
      <c r="A242" s="18" t="s">
        <v>242</v>
      </c>
      <c r="B242" s="19">
        <v>413.55</v>
      </c>
      <c r="C242" s="19">
        <v>869.39</v>
      </c>
      <c r="D242" s="19">
        <f t="shared" si="3"/>
        <v>1282.94</v>
      </c>
    </row>
    <row r="243" spans="1:4" x14ac:dyDescent="0.35">
      <c r="A243" s="18" t="s">
        <v>243</v>
      </c>
      <c r="B243" s="19">
        <v>2949.51</v>
      </c>
      <c r="C243" s="19">
        <v>6200.75</v>
      </c>
      <c r="D243" s="19">
        <f t="shared" si="3"/>
        <v>9150.26</v>
      </c>
    </row>
    <row r="244" spans="1:4" x14ac:dyDescent="0.35">
      <c r="A244" s="18" t="s">
        <v>244</v>
      </c>
      <c r="B244" s="19">
        <v>243.33</v>
      </c>
      <c r="C244" s="19">
        <v>511.55</v>
      </c>
      <c r="D244" s="19">
        <f t="shared" si="3"/>
        <v>754.88</v>
      </c>
    </row>
    <row r="245" spans="1:4" x14ac:dyDescent="0.35">
      <c r="A245" s="18" t="s">
        <v>245</v>
      </c>
      <c r="B245" s="19">
        <v>243.33</v>
      </c>
      <c r="C245" s="19">
        <v>511.55</v>
      </c>
      <c r="D245" s="19">
        <f t="shared" si="3"/>
        <v>754.88</v>
      </c>
    </row>
    <row r="246" spans="1:4" x14ac:dyDescent="0.35">
      <c r="A246" s="18" t="s">
        <v>246</v>
      </c>
      <c r="B246" s="19">
        <v>243.33</v>
      </c>
      <c r="C246" s="19">
        <v>511.55</v>
      </c>
      <c r="D246" s="19">
        <f t="shared" si="3"/>
        <v>754.88</v>
      </c>
    </row>
    <row r="247" spans="1:4" x14ac:dyDescent="0.35">
      <c r="A247" s="18" t="s">
        <v>247</v>
      </c>
      <c r="B247" s="19">
        <v>489.12</v>
      </c>
      <c r="C247" s="19">
        <v>1028.27</v>
      </c>
      <c r="D247" s="19">
        <f t="shared" si="3"/>
        <v>1517.3899999999999</v>
      </c>
    </row>
    <row r="248" spans="1:4" x14ac:dyDescent="0.35">
      <c r="A248" s="18" t="s">
        <v>248</v>
      </c>
      <c r="B248" s="19">
        <v>3531.48</v>
      </c>
      <c r="C248" s="19">
        <v>7424.21</v>
      </c>
      <c r="D248" s="19">
        <f t="shared" si="3"/>
        <v>10955.69</v>
      </c>
    </row>
    <row r="249" spans="1:4" x14ac:dyDescent="0.35">
      <c r="A249" s="18" t="s">
        <v>249</v>
      </c>
      <c r="B249" s="19">
        <v>3192.63</v>
      </c>
      <c r="C249" s="19">
        <v>6711.85</v>
      </c>
      <c r="D249" s="19">
        <f t="shared" si="3"/>
        <v>9904.48</v>
      </c>
    </row>
    <row r="250" spans="1:4" x14ac:dyDescent="0.35">
      <c r="A250" s="18" t="s">
        <v>250</v>
      </c>
      <c r="B250" s="19">
        <v>8906.36</v>
      </c>
      <c r="C250" s="19">
        <v>18723.810000000001</v>
      </c>
      <c r="D250" s="19">
        <f t="shared" si="3"/>
        <v>27630.170000000002</v>
      </c>
    </row>
    <row r="251" spans="1:4" x14ac:dyDescent="0.35">
      <c r="A251" s="18" t="s">
        <v>251</v>
      </c>
      <c r="B251" s="19">
        <v>759.9</v>
      </c>
      <c r="C251" s="19">
        <v>1597.52</v>
      </c>
      <c r="D251" s="19">
        <f t="shared" si="3"/>
        <v>2357.42</v>
      </c>
    </row>
    <row r="252" spans="1:4" x14ac:dyDescent="0.35">
      <c r="A252" s="18" t="s">
        <v>252</v>
      </c>
      <c r="B252" s="19">
        <v>243.33</v>
      </c>
      <c r="C252" s="19">
        <v>511.55</v>
      </c>
      <c r="D252" s="19">
        <f t="shared" si="3"/>
        <v>754.88</v>
      </c>
    </row>
    <row r="253" spans="1:4" x14ac:dyDescent="0.35">
      <c r="A253" s="18" t="s">
        <v>253</v>
      </c>
      <c r="B253" s="19">
        <v>243.33</v>
      </c>
      <c r="C253" s="19">
        <v>511.55</v>
      </c>
      <c r="D253" s="19">
        <f t="shared" si="3"/>
        <v>754.88</v>
      </c>
    </row>
    <row r="254" spans="1:4" x14ac:dyDescent="0.35">
      <c r="A254" s="18" t="s">
        <v>254</v>
      </c>
      <c r="B254" s="19">
        <v>243.33</v>
      </c>
      <c r="C254" s="19">
        <v>511.55</v>
      </c>
      <c r="D254" s="19">
        <f t="shared" si="3"/>
        <v>754.88</v>
      </c>
    </row>
    <row r="255" spans="1:4" x14ac:dyDescent="0.35">
      <c r="A255" s="18" t="s">
        <v>255</v>
      </c>
      <c r="B255" s="19">
        <v>243.33</v>
      </c>
      <c r="C255" s="19">
        <v>511.55</v>
      </c>
      <c r="D255" s="19">
        <f t="shared" si="3"/>
        <v>754.88</v>
      </c>
    </row>
    <row r="256" spans="1:4" x14ac:dyDescent="0.35">
      <c r="A256" s="18" t="s">
        <v>256</v>
      </c>
      <c r="B256" s="19">
        <v>243.33</v>
      </c>
      <c r="C256" s="19">
        <v>511.55</v>
      </c>
      <c r="D256" s="19">
        <f t="shared" si="3"/>
        <v>754.88</v>
      </c>
    </row>
    <row r="257" spans="1:4" x14ac:dyDescent="0.35">
      <c r="A257" s="18" t="s">
        <v>257</v>
      </c>
      <c r="B257" s="19">
        <v>243.33</v>
      </c>
      <c r="C257" s="19">
        <v>511.55</v>
      </c>
      <c r="D257" s="19">
        <f t="shared" si="3"/>
        <v>754.88</v>
      </c>
    </row>
    <row r="258" spans="1:4" x14ac:dyDescent="0.35">
      <c r="A258" s="18" t="s">
        <v>258</v>
      </c>
      <c r="B258" s="19">
        <v>243.33</v>
      </c>
      <c r="C258" s="19">
        <v>511.55</v>
      </c>
      <c r="D258" s="19">
        <f t="shared" si="3"/>
        <v>754.88</v>
      </c>
    </row>
    <row r="259" spans="1:4" x14ac:dyDescent="0.35">
      <c r="A259" s="18" t="s">
        <v>259</v>
      </c>
      <c r="B259" s="19">
        <v>243.33</v>
      </c>
      <c r="C259" s="19">
        <v>511.55</v>
      </c>
      <c r="D259" s="19">
        <f t="shared" si="3"/>
        <v>754.88</v>
      </c>
    </row>
    <row r="260" spans="1:4" x14ac:dyDescent="0.35">
      <c r="A260" s="18" t="s">
        <v>260</v>
      </c>
      <c r="B260" s="19">
        <v>243.33</v>
      </c>
      <c r="C260" s="19">
        <v>511.55</v>
      </c>
      <c r="D260" s="19">
        <f t="shared" si="3"/>
        <v>754.88</v>
      </c>
    </row>
    <row r="261" spans="1:4" x14ac:dyDescent="0.35">
      <c r="A261" s="18" t="s">
        <v>261</v>
      </c>
      <c r="B261" s="19">
        <v>56234.239999999998</v>
      </c>
      <c r="C261" s="19">
        <v>118221.12</v>
      </c>
      <c r="D261" s="19">
        <f t="shared" ref="D261:D287" si="4">SUM(B261:C261)</f>
        <v>174455.36</v>
      </c>
    </row>
    <row r="262" spans="1:4" x14ac:dyDescent="0.35">
      <c r="A262" s="18" t="s">
        <v>262</v>
      </c>
      <c r="B262" s="19">
        <v>10270.93</v>
      </c>
      <c r="C262" s="19">
        <v>21592.560000000001</v>
      </c>
      <c r="D262" s="19">
        <f t="shared" si="4"/>
        <v>31863.49</v>
      </c>
    </row>
    <row r="263" spans="1:4" x14ac:dyDescent="0.35">
      <c r="A263" s="18" t="s">
        <v>263</v>
      </c>
      <c r="B263" s="19">
        <v>13641.02</v>
      </c>
      <c r="C263" s="19">
        <v>28677.49</v>
      </c>
      <c r="D263" s="19">
        <f t="shared" si="4"/>
        <v>42318.51</v>
      </c>
    </row>
    <row r="264" spans="1:4" x14ac:dyDescent="0.35">
      <c r="A264" s="18" t="s">
        <v>264</v>
      </c>
      <c r="B264" s="19">
        <v>243.33</v>
      </c>
      <c r="C264" s="19">
        <v>511.55</v>
      </c>
      <c r="D264" s="19">
        <f t="shared" si="4"/>
        <v>754.88</v>
      </c>
    </row>
    <row r="265" spans="1:4" x14ac:dyDescent="0.35">
      <c r="A265" s="18" t="s">
        <v>265</v>
      </c>
      <c r="B265" s="19">
        <v>2864.39</v>
      </c>
      <c r="C265" s="19">
        <v>6021.79</v>
      </c>
      <c r="D265" s="19">
        <f t="shared" si="4"/>
        <v>8886.18</v>
      </c>
    </row>
    <row r="266" spans="1:4" x14ac:dyDescent="0.35">
      <c r="A266" s="18" t="s">
        <v>266</v>
      </c>
      <c r="B266" s="19">
        <v>243.33</v>
      </c>
      <c r="C266" s="19">
        <v>511.55</v>
      </c>
      <c r="D266" s="19">
        <f t="shared" si="4"/>
        <v>754.88</v>
      </c>
    </row>
    <row r="267" spans="1:4" x14ac:dyDescent="0.35">
      <c r="A267" s="18" t="s">
        <v>267</v>
      </c>
      <c r="B267" s="19">
        <v>243.33</v>
      </c>
      <c r="C267" s="19">
        <v>511.55</v>
      </c>
      <c r="D267" s="19">
        <f t="shared" si="4"/>
        <v>754.88</v>
      </c>
    </row>
    <row r="268" spans="1:4" x14ac:dyDescent="0.35">
      <c r="A268" s="18" t="s">
        <v>268</v>
      </c>
      <c r="B268" s="19">
        <v>243.33</v>
      </c>
      <c r="C268" s="19">
        <v>511.55</v>
      </c>
      <c r="D268" s="19">
        <f t="shared" si="4"/>
        <v>754.88</v>
      </c>
    </row>
    <row r="269" spans="1:4" x14ac:dyDescent="0.35">
      <c r="A269" s="18" t="s">
        <v>269</v>
      </c>
      <c r="B269" s="19">
        <v>243.33</v>
      </c>
      <c r="C269" s="19">
        <v>511.55</v>
      </c>
      <c r="D269" s="19">
        <f t="shared" si="4"/>
        <v>754.88</v>
      </c>
    </row>
    <row r="270" spans="1:4" x14ac:dyDescent="0.35">
      <c r="A270" s="18" t="s">
        <v>270</v>
      </c>
      <c r="B270" s="19">
        <v>243.33</v>
      </c>
      <c r="C270" s="19">
        <v>511.55</v>
      </c>
      <c r="D270" s="19">
        <f t="shared" si="4"/>
        <v>754.88</v>
      </c>
    </row>
    <row r="271" spans="1:4" x14ac:dyDescent="0.35">
      <c r="A271" s="18" t="s">
        <v>271</v>
      </c>
      <c r="B271" s="19">
        <v>243.33</v>
      </c>
      <c r="C271" s="19">
        <v>511.55</v>
      </c>
      <c r="D271" s="19">
        <f t="shared" si="4"/>
        <v>754.88</v>
      </c>
    </row>
    <row r="272" spans="1:4" x14ac:dyDescent="0.35">
      <c r="A272" s="18" t="s">
        <v>272</v>
      </c>
      <c r="B272" s="19">
        <v>1357.88</v>
      </c>
      <c r="C272" s="19">
        <v>2854.66</v>
      </c>
      <c r="D272" s="19">
        <f t="shared" si="4"/>
        <v>4212.54</v>
      </c>
    </row>
    <row r="273" spans="1:4" x14ac:dyDescent="0.35">
      <c r="A273" s="18" t="s">
        <v>273</v>
      </c>
      <c r="B273" s="19">
        <v>243.33</v>
      </c>
      <c r="C273" s="19">
        <v>511.55</v>
      </c>
      <c r="D273" s="19">
        <f t="shared" si="4"/>
        <v>754.88</v>
      </c>
    </row>
    <row r="274" spans="1:4" x14ac:dyDescent="0.35">
      <c r="A274" s="18" t="s">
        <v>274</v>
      </c>
      <c r="B274" s="19">
        <v>243.33</v>
      </c>
      <c r="C274" s="19">
        <v>511.55</v>
      </c>
      <c r="D274" s="19">
        <f t="shared" si="4"/>
        <v>754.88</v>
      </c>
    </row>
    <row r="275" spans="1:4" x14ac:dyDescent="0.35">
      <c r="A275" s="18" t="s">
        <v>275</v>
      </c>
      <c r="B275" s="19">
        <v>968.4</v>
      </c>
      <c r="C275" s="19">
        <v>2035.87</v>
      </c>
      <c r="D275" s="19">
        <f t="shared" si="4"/>
        <v>3004.27</v>
      </c>
    </row>
    <row r="276" spans="1:4" x14ac:dyDescent="0.35">
      <c r="A276" s="18" t="s">
        <v>276</v>
      </c>
      <c r="B276" s="19">
        <v>243.33</v>
      </c>
      <c r="C276" s="19">
        <v>511.55</v>
      </c>
      <c r="D276" s="19">
        <f t="shared" si="4"/>
        <v>754.88</v>
      </c>
    </row>
    <row r="277" spans="1:4" x14ac:dyDescent="0.35">
      <c r="A277" s="18" t="s">
        <v>277</v>
      </c>
      <c r="B277" s="19">
        <v>243.33</v>
      </c>
      <c r="C277" s="19">
        <v>511.55</v>
      </c>
      <c r="D277" s="19">
        <f t="shared" si="4"/>
        <v>754.88</v>
      </c>
    </row>
    <row r="278" spans="1:4" x14ac:dyDescent="0.35">
      <c r="A278" s="18" t="s">
        <v>278</v>
      </c>
      <c r="B278" s="19">
        <v>243.33</v>
      </c>
      <c r="C278" s="19">
        <v>511.55</v>
      </c>
      <c r="D278" s="19">
        <f t="shared" si="4"/>
        <v>754.88</v>
      </c>
    </row>
    <row r="279" spans="1:4" x14ac:dyDescent="0.35">
      <c r="A279" s="18" t="s">
        <v>279</v>
      </c>
      <c r="B279" s="19">
        <v>1808.14</v>
      </c>
      <c r="C279" s="19">
        <v>3801.24</v>
      </c>
      <c r="D279" s="19">
        <f t="shared" si="4"/>
        <v>5609.38</v>
      </c>
    </row>
    <row r="280" spans="1:4" x14ac:dyDescent="0.35">
      <c r="A280" s="18" t="s">
        <v>280</v>
      </c>
      <c r="B280" s="19">
        <v>243.33</v>
      </c>
      <c r="C280" s="19">
        <v>511.55</v>
      </c>
      <c r="D280" s="19">
        <f t="shared" si="4"/>
        <v>754.88</v>
      </c>
    </row>
    <row r="281" spans="1:4" x14ac:dyDescent="0.35">
      <c r="A281" s="18" t="s">
        <v>281</v>
      </c>
      <c r="B281" s="19">
        <v>687.88</v>
      </c>
      <c r="C281" s="19">
        <v>1446.13</v>
      </c>
      <c r="D281" s="19">
        <f t="shared" si="4"/>
        <v>2134.0100000000002</v>
      </c>
    </row>
    <row r="282" spans="1:4" x14ac:dyDescent="0.35">
      <c r="A282" s="18" t="s">
        <v>282</v>
      </c>
      <c r="B282" s="19">
        <v>243.33</v>
      </c>
      <c r="C282" s="19">
        <v>511.55</v>
      </c>
      <c r="D282" s="19">
        <f t="shared" si="4"/>
        <v>754.88</v>
      </c>
    </row>
    <row r="283" spans="1:4" x14ac:dyDescent="0.35">
      <c r="A283" s="18" t="s">
        <v>283</v>
      </c>
      <c r="B283" s="19">
        <v>335.6</v>
      </c>
      <c r="C283" s="19">
        <v>705.54</v>
      </c>
      <c r="D283" s="19">
        <f t="shared" si="4"/>
        <v>1041.1399999999999</v>
      </c>
    </row>
    <row r="284" spans="1:4" x14ac:dyDescent="0.35">
      <c r="A284" s="18" t="s">
        <v>284</v>
      </c>
      <c r="B284" s="19">
        <v>243.33</v>
      </c>
      <c r="C284" s="19">
        <v>511.55</v>
      </c>
      <c r="D284" s="19">
        <f t="shared" si="4"/>
        <v>754.88</v>
      </c>
    </row>
    <row r="285" spans="1:4" x14ac:dyDescent="0.35">
      <c r="A285" s="18" t="s">
        <v>285</v>
      </c>
      <c r="B285" s="19">
        <v>243.33</v>
      </c>
      <c r="C285" s="19">
        <v>511.55</v>
      </c>
      <c r="D285" s="19">
        <f t="shared" si="4"/>
        <v>754.88</v>
      </c>
    </row>
    <row r="286" spans="1:4" x14ac:dyDescent="0.35">
      <c r="A286" s="18" t="s">
        <v>286</v>
      </c>
      <c r="B286" s="19">
        <v>243.33</v>
      </c>
      <c r="C286" s="19">
        <v>511.55</v>
      </c>
      <c r="D286" s="19">
        <f t="shared" si="4"/>
        <v>754.88</v>
      </c>
    </row>
    <row r="287" spans="1:4" x14ac:dyDescent="0.35">
      <c r="A287" s="18" t="s">
        <v>287</v>
      </c>
      <c r="B287" s="19">
        <v>243.33</v>
      </c>
      <c r="C287" s="19">
        <v>511.55</v>
      </c>
      <c r="D287" s="19">
        <f t="shared" si="4"/>
        <v>754.88</v>
      </c>
    </row>
    <row r="288" spans="1:4" x14ac:dyDescent="0.35">
      <c r="D288" s="8"/>
    </row>
    <row r="289" spans="1:4" x14ac:dyDescent="0.35">
      <c r="D289" s="8"/>
    </row>
    <row r="290" spans="1:4" x14ac:dyDescent="0.35">
      <c r="D290" s="8"/>
    </row>
    <row r="291" spans="1:4" x14ac:dyDescent="0.35">
      <c r="D291" s="8"/>
    </row>
    <row r="292" spans="1:4" x14ac:dyDescent="0.35">
      <c r="D292" s="8"/>
    </row>
    <row r="293" spans="1:4" x14ac:dyDescent="0.35">
      <c r="D293" s="8"/>
    </row>
    <row r="294" spans="1:4" x14ac:dyDescent="0.35">
      <c r="D294" s="8"/>
    </row>
    <row r="295" spans="1:4" x14ac:dyDescent="0.35">
      <c r="D295" s="8"/>
    </row>
    <row r="296" spans="1:4" x14ac:dyDescent="0.35">
      <c r="D296" s="8"/>
    </row>
    <row r="297" spans="1:4" x14ac:dyDescent="0.35">
      <c r="D297" s="8"/>
    </row>
    <row r="298" spans="1:4" x14ac:dyDescent="0.35">
      <c r="A298" s="9"/>
      <c r="B298" s="10"/>
      <c r="C298" s="10"/>
      <c r="D298" s="10"/>
    </row>
  </sheetData>
  <autoFilter ref="A4:D287" xr:uid="{00000000-0001-0000-0000-000000000000}"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711ea9ae-8cb9-4f12-967b-77d14ad63150">CMY3SAAUD4RK-517964866-12080</_dlc_DocId>
    <TaxCatchAll xmlns="d853a810-d2a2-4c28-9ad9-9100c9a22e04" xsi:nil="true"/>
    <lcf76f155ced4ddcb4097134ff3c332f xmlns="c718cd1f-1270-4803-a203-7ee0b0548680">
      <Terms xmlns="http://schemas.microsoft.com/office/infopath/2007/PartnerControls"/>
    </lcf76f155ced4ddcb4097134ff3c332f>
    <_dlc_DocIdUrl xmlns="711ea9ae-8cb9-4f12-967b-77d14ad63150">
      <Url>https://txhhs.sharepoint.com/sites/DSHS/reg/ems/funding/_layouts/15/DocIdRedir.aspx?ID=CMY3SAAUD4RK-517964866-12080</Url>
      <Description>CMY3SAAUD4RK-517964866-12080</Description>
    </_dlc_DocIdUrl>
    <SharedWithUsers xmlns="711ea9ae-8cb9-4f12-967b-77d14ad63150">
      <UserInfo>
        <DisplayName/>
        <AccountId xsi:nil="true"/>
        <AccountType/>
      </UserInfo>
    </SharedWithUsers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FD5B6650C32B045946C773C734B9735" ma:contentTypeVersion="18" ma:contentTypeDescription="Create a new document." ma:contentTypeScope="" ma:versionID="0d72b964f02a31e54baf9531b9afa52c">
  <xsd:schema xmlns:xsd="http://www.w3.org/2001/XMLSchema" xmlns:xs="http://www.w3.org/2001/XMLSchema" xmlns:p="http://schemas.microsoft.com/office/2006/metadata/properties" xmlns:ns2="711ea9ae-8cb9-4f12-967b-77d14ad63150" xmlns:ns3="c718cd1f-1270-4803-a203-7ee0b0548680" xmlns:ns4="aa0d8157-7f9d-466f-910e-ff51d976588d" xmlns:ns5="d853a810-d2a2-4c28-9ad9-9100c9a22e04" targetNamespace="http://schemas.microsoft.com/office/2006/metadata/properties" ma:root="true" ma:fieldsID="36e8f0c701e96421c793cc92454615c8" ns2:_="" ns3:_="" ns4:_="" ns5:_="">
    <xsd:import namespace="711ea9ae-8cb9-4f12-967b-77d14ad63150"/>
    <xsd:import namespace="c718cd1f-1270-4803-a203-7ee0b0548680"/>
    <xsd:import namespace="aa0d8157-7f9d-466f-910e-ff51d976588d"/>
    <xsd:import namespace="d853a810-d2a2-4c28-9ad9-9100c9a22e04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2:SharedWithUsers" minOccurs="0"/>
                <xsd:element ref="ns4:SharedWithDetail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lcf76f155ced4ddcb4097134ff3c332f" minOccurs="0"/>
                <xsd:element ref="ns5:TaxCatchAll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1ea9ae-8cb9-4f12-967b-77d14ad63150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18cd1f-1270-4803-a203-7ee0b054868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7" nillable="true" ma:displayName="Tags" ma:internalName="MediaServiceAutoTags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1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4" nillable="true" ma:taxonomy="true" ma:internalName="lcf76f155ced4ddcb4097134ff3c332f" ma:taxonomyFieldName="MediaServiceImageTags" ma:displayName="Image Tags" ma:readOnly="false" ma:fieldId="{5cf76f15-5ced-4ddc-b409-7134ff3c332f}" ma:taxonomyMulti="true" ma:sspId="0c590b57-b2b8-4f92-a7a2-a2c14f8ff43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a0d8157-7f9d-466f-910e-ff51d976588d" elementFormDefault="qualified">
    <xsd:import namespace="http://schemas.microsoft.com/office/2006/documentManagement/types"/>
    <xsd:import namespace="http://schemas.microsoft.com/office/infopath/2007/PartnerControls"/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53a810-d2a2-4c28-9ad9-9100c9a22e04" elementFormDefault="qualified">
    <xsd:import namespace="http://schemas.microsoft.com/office/2006/documentManagement/types"/>
    <xsd:import namespace="http://schemas.microsoft.com/office/infopath/2007/PartnerControls"/>
    <xsd:element name="TaxCatchAll" ma:index="25" nillable="true" ma:displayName="Taxonomy Catch All Column" ma:hidden="true" ma:list="{8a588d4e-9e08-4e73-a125-07d552e41886}" ma:internalName="TaxCatchAll" ma:showField="CatchAllData" ma:web="711ea9ae-8cb9-4f12-967b-77d14ad6315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475DDC4-029F-4E94-8AD7-C0A683A1F7F1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35B83246-C7F5-438E-B414-688C480F4CF4}">
  <ds:schemaRefs>
    <ds:schemaRef ds:uri="http://schemas.microsoft.com/office/2006/metadata/properties"/>
    <ds:schemaRef ds:uri="http://schemas.microsoft.com/office/infopath/2007/PartnerControls"/>
    <ds:schemaRef ds:uri="711ea9ae-8cb9-4f12-967b-77d14ad63150"/>
    <ds:schemaRef ds:uri="d853a810-d2a2-4c28-9ad9-9100c9a22e04"/>
    <ds:schemaRef ds:uri="c718cd1f-1270-4803-a203-7ee0b0548680"/>
  </ds:schemaRefs>
</ds:datastoreItem>
</file>

<file path=customXml/itemProps3.xml><?xml version="1.0" encoding="utf-8"?>
<ds:datastoreItem xmlns:ds="http://schemas.openxmlformats.org/officeDocument/2006/customXml" ds:itemID="{3A4EF072-7336-4AF7-89DE-56AF4A53D71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11ea9ae-8cb9-4f12-967b-77d14ad63150"/>
    <ds:schemaRef ds:uri="c718cd1f-1270-4803-a203-7ee0b0548680"/>
    <ds:schemaRef ds:uri="aa0d8157-7f9d-466f-910e-ff51d976588d"/>
    <ds:schemaRef ds:uri="d853a810-d2a2-4c28-9ad9-9100c9a22e0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AE60BB6E-E410-40D9-A253-3535A7AED75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UCC 5007 and 5108 fund payments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Kitchen,Adrienne (DSHS)</dc:creator>
  <cp:keywords/>
  <dc:description/>
  <cp:lastModifiedBy>Kitchen,Adrienne (DSHS)</cp:lastModifiedBy>
  <cp:revision/>
  <dcterms:created xsi:type="dcterms:W3CDTF">2023-06-01T14:51:43Z</dcterms:created>
  <dcterms:modified xsi:type="dcterms:W3CDTF">2025-09-24T13:24:04Z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0x010100EFD5B6650C32B045946C773C734B9735</vt:lpwstr>
  </property>
  <property fmtid="{D5CDD505-2E9C-101B-9397-08002B2CF9AE}" pid="3" name="ComplianceAssetId">
    <vt:lpwstr/>
  </property>
  <property fmtid="{D5CDD505-2E9C-101B-9397-08002B2CF9AE}" pid="4" name="_dlc_DocIdItemGuid">
    <vt:lpwstr>9c77187e-f7ee-4d28-8365-267f132d67d2</vt:lpwstr>
  </property>
  <property fmtid="{D5CDD505-2E9C-101B-9397-08002B2CF9AE}" pid="5" name="_ExtendedDescription">
    <vt:lpwstr/>
  </property>
  <property fmtid="{D5CDD505-2E9C-101B-9397-08002B2CF9AE}" pid="6" name="TriggerFlowInfo">
    <vt:lpwstr/>
  </property>
  <property fmtid="{D5CDD505-2E9C-101B-9397-08002B2CF9AE}" pid="7" name="MediaServiceImageTags">
    <vt:lpwstr/>
  </property>
</Properties>
</file>