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WEB\New Site\Excel\Funding\"/>
    </mc:Choice>
  </mc:AlternateContent>
  <xr:revisionPtr revIDLastSave="0" documentId="8_{1942C94D-8D71-4090-A30B-D1CD6A87F7F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UCC 5111 fund Payment Detail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</externalReferences>
  <definedNames>
    <definedName name="\0">#REF!</definedName>
    <definedName name="\A">#REF!</definedName>
    <definedName name="\B">#REF!</definedName>
    <definedName name="\d">#REF!</definedName>
    <definedName name="\e">#N/A</definedName>
    <definedName name="\h">#REF!</definedName>
    <definedName name="\o">#REF!</definedName>
    <definedName name="\s">#N/A</definedName>
    <definedName name="\t">#REF!</definedName>
    <definedName name="\x">#N/A</definedName>
    <definedName name="\y">#REF!</definedName>
    <definedName name="_1\B">#REF!</definedName>
    <definedName name="_1_10_DSH_UPL_OP_COST">#REF!</definedName>
    <definedName name="_1_2005_BR_Provider_Totals">#REF!</definedName>
    <definedName name="_1Prov_Ident_Nbr_with_Suffi">#N/A</definedName>
    <definedName name="_2_10_DSH_UPL_OP_COST">#REF!</definedName>
    <definedName name="_2_DOCS">'[1]SFY 2008 DSH Urban TZG'!#REF!</definedName>
    <definedName name="_2Provider_City_Name">#N/A</definedName>
    <definedName name="_3Provider_Combined_Name">#N/A</definedName>
    <definedName name="_401_HHSC">#REF!</definedName>
    <definedName name="_4Provider_Street_Address_1">#N/A</definedName>
    <definedName name="_56F9DC9755BA473782653E2940F9FormId">"Mnf5m7mCm0mxaqk-jr1Ta4_V0JtTLNdKq7Lz3JwWGyFURDY5VVdHR1ZCU0xUQ0ZFUDBNVlJLR0FQOC4u"</definedName>
    <definedName name="_56F9DC9755BA473782653E2940F9ResponseSheet">"Form1"</definedName>
    <definedName name="_56F9DC9755BA473782653E2940F9SourceDocId">"{5eca3cb1-c361-443a-be81-b7415881b8ce}"</definedName>
    <definedName name="_A">[2]A83I!#REF!</definedName>
    <definedName name="_C12">#REF!</definedName>
    <definedName name="_C1C2">#REF!</definedName>
    <definedName name="_C3">#REF!</definedName>
    <definedName name="_C3_SDA">#REF!</definedName>
    <definedName name="_DemoType">[3]LKUP!$F$7:$F$9</definedName>
    <definedName name="_FilingStatus">[4]LKUP!$N$7:$N$8</definedName>
    <definedName name="_Fill" hidden="1">#REF!</definedName>
    <definedName name="_xlnm._FilterDatabase" localSheetId="0" hidden="1">'UCC 5111 fund Payment Details'!$A$4:$F$290</definedName>
    <definedName name="_fy13">#REF!</definedName>
    <definedName name="_InvalidTemplateDemoDateRange">[3]_Controls!$C$23</definedName>
    <definedName name="_OwnershipType">[3]LKUP!$H$7:$H$9</definedName>
    <definedName name="_RetroProType">[3]LKUP!$J$7:$J$8</definedName>
    <definedName name="_SDA2004">#N/A</definedName>
    <definedName name="_ServiceType">[3]LKUP!$D$7</definedName>
    <definedName name="_StateLkUp">[3]LKUP!$B$7:$B$60</definedName>
    <definedName name="_t3">#REF!</definedName>
    <definedName name="_whatisthis">[5]DIS00!#REF!</definedName>
    <definedName name="a">#REF!</definedName>
    <definedName name="aaaaaa">[2]A83I!#REF!</definedName>
    <definedName name="adj_fact">#REF!</definedName>
    <definedName name="Adj_UC_Pool_Amt_for_Non_Rural_Hospitals_Excluding_State_Set_Aside">'[6]1.1-Assumption Inputs'!$C$18</definedName>
    <definedName name="Admin">[7]FeeCalc!$B$7</definedName>
    <definedName name="Age">'[8]rate options'!$E$41</definedName>
    <definedName name="Aggregate_Cap_BR_Only">#REF!</definedName>
    <definedName name="Aggregate_Cap_BR_Only_2">#REF!</definedName>
    <definedName name="ahsc">#REF!</definedName>
    <definedName name="AHSC_NPI_Data">#REF!</definedName>
    <definedName name="AHSC_NPI_Sheet">#REF!</definedName>
    <definedName name="AHSC_NPI_TIN_name">#REF!</definedName>
    <definedName name="AHSC_UPL_Truven__TX">#REF!</definedName>
    <definedName name="ALL_CONTRACTS_FEE_SCHEDULE_CROSSTAB_FINAL">#REF!</definedName>
    <definedName name="All_Funds_DSH_Allocation">'[9]1.1-Assumption Inputs'!$C$14</definedName>
    <definedName name="All_SDAs_for_DSH_Hospital_Listing">#REF!</definedName>
    <definedName name="allstats_together_hcup201819">#REF!</definedName>
    <definedName name="allstats_together_hcuponly_Pass">#REF!</definedName>
    <definedName name="allstats_together_hcupP">#REF!</definedName>
    <definedName name="ao">'[10]Non-State_Option 1'!#REF!</definedName>
    <definedName name="AOPrice">'[8]rate options'!$C$12</definedName>
    <definedName name="AP87_">#REF!</definedName>
    <definedName name="AvgBaseOcc">'[8]rate calculation'!$V$273</definedName>
    <definedName name="AVGCMI">'[8]rate calculation'!#REF!</definedName>
    <definedName name="AvgCMI1">'[8]rate model'!#REF!</definedName>
    <definedName name="b">#REF!</definedName>
    <definedName name="B_1BD1">#REF!</definedName>
    <definedName name="B_1BD2">#REF!</definedName>
    <definedName name="B_1BD3">#REF!</definedName>
    <definedName name="B_1BD4">#REF!</definedName>
    <definedName name="B_1PG1">#REF!</definedName>
    <definedName name="B_1PG2">#N/A</definedName>
    <definedName name="B_1PG3">#REF!</definedName>
    <definedName name="B_1PG4">#REF!</definedName>
    <definedName name="basCMI">#REF!</definedName>
    <definedName name="Base18">'[11]Base Payment Calculation'!$P$7</definedName>
    <definedName name="Base19">'[11]Base Payment Calculation'!$P$16</definedName>
    <definedName name="Base20">'[11]Base Payment Calculation'!$P$25</definedName>
    <definedName name="Base21">'[11]Base Payment Calculation'!$P$34</definedName>
    <definedName name="Base22">'[11]Base Payment Calculation'!$B$44</definedName>
    <definedName name="Base23">'[11]Base Payment Calculation'!$E$44</definedName>
    <definedName name="Base24">'[11]Base Payment Calculation'!$H$44</definedName>
    <definedName name="bbbbb">[5]DIS00!#REF!</definedName>
    <definedName name="BBDRP5_8">#N/A</definedName>
    <definedName name="BBDRREST">#N/A</definedName>
    <definedName name="BexarTotal">'[12]Bexar Actuarial Adjustment'!$M$19</definedName>
    <definedName name="BHS_PFD_DATA">#REF!</definedName>
    <definedName name="BPT1P2_4">#N/A</definedName>
    <definedName name="BPT1P5_8">#N/A</definedName>
    <definedName name="BPT1PG1">#REF!</definedName>
    <definedName name="BPT1REST">#N/A</definedName>
    <definedName name="BURDEN">#N/A</definedName>
    <definedName name="C_3">#REF!</definedName>
    <definedName name="ccccc" hidden="1">#REF!</definedName>
    <definedName name="cccccc">[5]DIS00!#REF!</definedName>
    <definedName name="Cert_CCN">[13]Certification!$C$9</definedName>
    <definedName name="Cert_County">[13]Certification!$E$15</definedName>
    <definedName name="Cert_Hospital">[13]Certification!$C$5</definedName>
    <definedName name="Cert_NPI">[13]Certification!$C$11</definedName>
    <definedName name="Cert_TPI">[13]Certification!$C$13</definedName>
    <definedName name="Childrens_Adjustments">'[13]Medicaid Claims Data'!#REF!</definedName>
    <definedName name="CLAB_2014">#REF!</definedName>
    <definedName name="CLFS_2020_Q2V1__2020_02_15_">#REF!</definedName>
    <definedName name="CMIDate">'[8]rate options'!$C$5</definedName>
    <definedName name="combined_cap">#REF!</definedName>
    <definedName name="Comp1_FS">[14]Assumptions!$B$31</definedName>
    <definedName name="Comp1_HB">[14]Assumptions!$C$31</definedName>
    <definedName name="Comp2_Rate">[14]Assumptions!$B$23</definedName>
    <definedName name="Comp2_Weight">[14]Assumptions!$B$9</definedName>
    <definedName name="Component_3_by_NPI">#REF!</definedName>
    <definedName name="Component_3_data">#REF!</definedName>
    <definedName name="COPYMsUMMARY">#REF!</definedName>
    <definedName name="COST">#REF!</definedName>
    <definedName name="Costs1">#REF!</definedName>
    <definedName name="COUNTY">#N/A</definedName>
    <definedName name="Create_Summary_by_TPI">#REF!</definedName>
    <definedName name="crowley">#REF!</definedName>
    <definedName name="CstRpt_B">[13]Certification!$E$32</definedName>
    <definedName name="CstRpt_E">[13]Certification!$E$34</definedName>
    <definedName name="CstRpt_S">[13]Certification!$E$36</definedName>
    <definedName name="Data_Period">[14]Assumptions!$B$6</definedName>
    <definedName name="Data_Year">[13]Certification!$C$42</definedName>
    <definedName name="_xlnm.Database">#REF!</definedName>
    <definedName name="DCAvgPercent">'[8]rate calculation'!$AV$278</definedName>
    <definedName name="DCAvgPercent1">'[8]rate model'!$AV$278</definedName>
    <definedName name="DCFloor">'[8]rate options'!$C$7</definedName>
    <definedName name="DCPrice">'[8]rate options'!$C$8</definedName>
    <definedName name="Demo_Year">[13]Certification!$C$36</definedName>
    <definedName name="Depreciation">'[8]rate options'!$C$41</definedName>
    <definedName name="DM_NonRes">'[15]1.1-Assumption Inputs'!$C$41</definedName>
    <definedName name="DM_Res">'[15]1.1-Assumption Inputs'!$C$40</definedName>
    <definedName name="Documentation">'[16]3 - Review Tracker'!#REF!</definedName>
    <definedName name="DSH_Flag">[16]Checks!$L$3</definedName>
    <definedName name="DSH_IND">[17]Checks!$J$3</definedName>
    <definedName name="DSH_INFLATOR">'[13]Sched 4-DSH State Pmt Cap'!$B$24</definedName>
    <definedName name="DV_Rule_2">[3]LKUP!$O$8</definedName>
    <definedName name="DV_Rule_3">[3]LKUP!$O$9</definedName>
    <definedName name="DV_Rule_4">[3]LKUP!$O$10</definedName>
    <definedName name="DV_Rule_5">[3]LKUP!$O$11</definedName>
    <definedName name="DY">'[6]1.1-Assumption Inputs'!$C$10</definedName>
    <definedName name="DY_Begin">'[18]Austin Summary'!$N$22</definedName>
    <definedName name="DY_End">'[18]Austin Summary'!$P$22</definedName>
    <definedName name="DY11_">#REF!</definedName>
    <definedName name="eeeeee">#REF!</definedName>
    <definedName name="Equipment">'[8]rate options'!$C$33</definedName>
    <definedName name="Estimated_HSL">'[19]Estimated HSL FFY 2011'!$A$2:$D$185</definedName>
    <definedName name="export">#REF!</definedName>
    <definedName name="ExportDataSource">#REF!</definedName>
    <definedName name="Factor_Applied_To_SPC_Less_Attributable_Adavance_Pmts">'[6]1.1-Assumption Inputs'!$J$20</definedName>
    <definedName name="Factor_Applied_to_SPC_Less_Attributable_Advance_Payments">'[9]1.1-Assumption Inputs'!$G$20</definedName>
    <definedName name="Factor_Applied_to_State_IMDs">'[9]1.1-Assumption Inputs'!$G$22</definedName>
    <definedName name="fdgfd" hidden="1">#REF!</definedName>
    <definedName name="fdsfd">#REF!</definedName>
    <definedName name="fdssd" hidden="1">#REF!</definedName>
    <definedName name="Federal_Match_Rate">'[9]1.1-Assumption Inputs'!$C$11</definedName>
    <definedName name="fff">#REF!</definedName>
    <definedName name="Final_Datasheet_03_05_2013">#REF!</definedName>
    <definedName name="FinalASCclaims">#REF!</definedName>
    <definedName name="FIRST_FMAP">[20]Assumptions!$B$11</definedName>
    <definedName name="FMAP">[21]Assumptions!$B$11</definedName>
    <definedName name="FMAP_FedShr">[14]Assumptions!$B$7</definedName>
    <definedName name="FMAP_StateShr">#REF!</definedName>
    <definedName name="FRVAvg">#REF!</definedName>
    <definedName name="FYEnd">[13]Certification!$E$38</definedName>
    <definedName name="GENERAL">#REF!</definedName>
    <definedName name="HD_Tot_State_Local">'[13]Hospital Data'!$I$64+'[13]Hospital Data'!$I$85+'[13]Hospital Data'!$I$105</definedName>
    <definedName name="HD_TotRev_Allowable">'[13]Hospital Data'!$G$125</definedName>
    <definedName name="HICH_Pool">'[6]1.1-Assumption Inputs'!$C$16</definedName>
    <definedName name="HOME">#REF!</definedName>
    <definedName name="HospitalClass">'[22]Hospital Classes'!$B$2:$B$9</definedName>
    <definedName name="HRI_Claims_Master">#REF!</definedName>
    <definedName name="I_2">#N/A</definedName>
    <definedName name="I_2_2">#N/A</definedName>
    <definedName name="I_2_3">#N/A</definedName>
    <definedName name="I_2_4">#N/A</definedName>
    <definedName name="I_2_5">#N/A</definedName>
    <definedName name="I_2_6">#N/A</definedName>
    <definedName name="I_2_7">#N/A</definedName>
    <definedName name="I_3">#N/A</definedName>
    <definedName name="I_4">#N/A</definedName>
    <definedName name="IGT_Buffer">[14]Assumptions!$B$10</definedName>
    <definedName name="IMD_Count">[3]_Controls!$C$3</definedName>
    <definedName name="IME_Claims_Master">#REF!</definedName>
    <definedName name="IME_NPI_Data">#REF!</definedName>
    <definedName name="IME_NPI_Sheet">#REF!</definedName>
    <definedName name="IME_NPI_TIN_name">#REF!</definedName>
    <definedName name="IME_UPL_Truven__TX">#REF!</definedName>
    <definedName name="imppuf_091001">#REF!</definedName>
    <definedName name="inf_0304">#REF!</definedName>
    <definedName name="inf_0405">#REF!</definedName>
    <definedName name="Inflation">'[8]rate options'!$C$48</definedName>
    <definedName name="Inpatient_UPL_Demo">#REF!</definedName>
    <definedName name="Inpatient_UPL_Demo_MSDRG_RW_Compare">#REF!</definedName>
    <definedName name="INRR_614_PRELIM">#REF!</definedName>
    <definedName name="INRR_614_W_EFFECTIVE_DATES">#REF!</definedName>
    <definedName name="INRR_625B">#REF!</definedName>
    <definedName name="INRR520A2012BluerRibbonFinalWAPRDRG">#REF!</definedName>
    <definedName name="INRR615__PROV_PDI_PRELIM_4">#REF!</definedName>
    <definedName name="INRR625_DRGS">#REF!</definedName>
    <definedName name="INRR625D_080310">#REF!</definedName>
    <definedName name="InterimAdj">'[8]rate options'!$C$18</definedName>
    <definedName name="IOWA_MEDICAID_JUL13_JUN14_ANE_ASA_BILLINGS">#REF!</definedName>
    <definedName name="Land">'[8]rate options'!$C$31</definedName>
    <definedName name="LARRY">#REF!</definedName>
    <definedName name="LINE69">#REF!</definedName>
    <definedName name="lookup">#REF!</definedName>
    <definedName name="MAP">#REF!</definedName>
    <definedName name="mbrship">#REF!</definedName>
    <definedName name="McdCMI">'[8]rate options'!$AE$5</definedName>
    <definedName name="MCO_AdminFee">#REF!</definedName>
    <definedName name="MCO_PremiumTax">#REF!</definedName>
    <definedName name="MEDICAID_ASA_CODE_BILLINGS_JUL12_JUN13">#REF!</definedName>
    <definedName name="missing_fac">'[23]rate calculation'!#REF!</definedName>
    <definedName name="moveable4000CFA">#REF!</definedName>
    <definedName name="MOVED">#REF!</definedName>
    <definedName name="nbdgd">#REF!</definedName>
    <definedName name="new_fac">'[23]rate calculation'!#REF!</definedName>
    <definedName name="Non_TH_Hold_Harmless_Days_Adj">'[9]1.1-Assumption Inputs'!$G$33</definedName>
    <definedName name="NonTransferring_Hospital_Self_IGT_Adj">'[9]1.1-Assumption Inputs'!$C$18</definedName>
    <definedName name="NPI_Ind">[17]Checks!$F$35</definedName>
    <definedName name="NSGO_IP_PCT">[20]Assumptions!$H$6</definedName>
    <definedName name="NSGO_OP_PCT">[20]Assumptions!$I$6</definedName>
    <definedName name="Occupancy">'[8]rate options'!$C$45</definedName>
    <definedName name="OffsetValue">#REF!</definedName>
    <definedName name="Ownership_List">#REF!</definedName>
    <definedName name="PAGE1">#REF!</definedName>
    <definedName name="PAGE2">#REF!</definedName>
    <definedName name="PARTI">#N/A</definedName>
    <definedName name="PARTII">#N/A</definedName>
    <definedName name="PARTIII_1">#N/A</definedName>
    <definedName name="PARTIII_2">#N/A</definedName>
    <definedName name="PARTIV">#REF!</definedName>
    <definedName name="Pass_3_Set_Aside">'[9]1.1-Assumption Inputs'!$L$13</definedName>
    <definedName name="Payment_Count">[24]_Controls!$C$4</definedName>
    <definedName name="PG1BDR">#N/A</definedName>
    <definedName name="PG2_4BDR">#REF!</definedName>
    <definedName name="PG5_8BDR">#REF!</definedName>
    <definedName name="Premium_Tax">[7]FeeCalc!$B$8</definedName>
    <definedName name="Prgm_Year">[13]Certification!$C$38</definedName>
    <definedName name="Print">#REF!</definedName>
    <definedName name="_xlnm.Print_Area">#REF!</definedName>
    <definedName name="Print_Area_1">#REF!</definedName>
    <definedName name="Print_Area_MI">#REF!</definedName>
    <definedName name="_xlnm.Print_Titles">#REF!</definedName>
    <definedName name="PrintRAPPS">#REF!</definedName>
    <definedName name="Private_IP_PCT">[25]Assumptions!$H$7</definedName>
    <definedName name="Private_OP_PCT">[25]Assumptions!$I$7</definedName>
    <definedName name="PropTaxAvg">'[8]rate calculation'!$BJ$277</definedName>
    <definedName name="Provider_Names">OFFSET(#REF!,0,0,COUNTA(#REF!))</definedName>
    <definedName name="ProviderFee">'[8]rate options'!$C$15</definedName>
    <definedName name="Q02a___Rebasing_TPI_Rural_Cnt">#REF!</definedName>
    <definedName name="qry_OP_UPL">#REF!</definedName>
    <definedName name="qry_total_IP_days">#REF!</definedName>
    <definedName name="qUCToolSelectAll">#REF!</definedName>
    <definedName name="rate_data">#REF!</definedName>
    <definedName name="RateYearDays">'[8]rate calculation'!$W$279</definedName>
    <definedName name="RateYearDays1">'[8]rate model'!$W$280</definedName>
    <definedName name="RebaseAdj">'[8]rate options'!$C$17</definedName>
    <definedName name="regions">#REF!</definedName>
    <definedName name="REMAIN">#REF!</definedName>
    <definedName name="RENAL">#REF!</definedName>
    <definedName name="RentalRate">'[8]rate options'!$C$43</definedName>
    <definedName name="RESTBDR">#REF!</definedName>
    <definedName name="RHC_222_17_Free_Stand">#REF!</definedName>
    <definedName name="RHC_2552_10_Hospital_Based">#REF!</definedName>
    <definedName name="Risk_Margin___STAR">[7]FeeCalc!$B$5</definedName>
    <definedName name="Risk_Margin___STAR_PLUS">[7]FeeCalc!$B$6</definedName>
    <definedName name="RiskMargin_STAR">#REF!</definedName>
    <definedName name="RiskMargin_STARKids">[14]Assumptions!$C$37</definedName>
    <definedName name="RiskMargin_STARPLUS">#REF!</definedName>
    <definedName name="rrrrrr">#REF!</definedName>
    <definedName name="Rural_Hospital_Set_Aside">'[6]1.1-Assumption Inputs'!$C$15</definedName>
    <definedName name="Rural_Max">'[6]1.1-Assumption Inputs'!$J$23</definedName>
    <definedName name="RVU_Rates">#REF!</definedName>
    <definedName name="SCH1A">#REF!</definedName>
    <definedName name="SDA_RATES_FOR_MAILOUT_II">#REF!</definedName>
    <definedName name="SECOND_FMAP">[20]Assumptions!$C$11</definedName>
    <definedName name="selection_adj">[26]Assumptions!$L$25</definedName>
    <definedName name="sort1_beg">#REF!</definedName>
    <definedName name="sort1_col">#REF!</definedName>
    <definedName name="sort1_end">#REF!</definedName>
    <definedName name="sort10_beg">#REF!</definedName>
    <definedName name="sort10_col">#REF!</definedName>
    <definedName name="sort10_end">#REF!</definedName>
    <definedName name="sort11_beg">#REF!</definedName>
    <definedName name="sort11_col">#REF!</definedName>
    <definedName name="sort11_end">#REF!</definedName>
    <definedName name="sort2_beg">#REF!</definedName>
    <definedName name="sort2_col">#REF!</definedName>
    <definedName name="sort2_end">#REF!</definedName>
    <definedName name="sort3_beg">#REF!</definedName>
    <definedName name="sort3_col">#REF!</definedName>
    <definedName name="sort3_end">#REF!</definedName>
    <definedName name="sort4_beg">#REF!</definedName>
    <definedName name="sort4_col">#REF!</definedName>
    <definedName name="sort4_end">#REF!</definedName>
    <definedName name="sort5_beg">#REF!</definedName>
    <definedName name="sort5_col">#REF!</definedName>
    <definedName name="sort5_end">#REF!</definedName>
    <definedName name="sort6_beg">#REF!</definedName>
    <definedName name="sort6_col">#REF!</definedName>
    <definedName name="sort6_end">#REF!</definedName>
    <definedName name="sort7_beg">#REF!</definedName>
    <definedName name="sort7_col">#REF!</definedName>
    <definedName name="sort7_end">#REF!</definedName>
    <definedName name="sort8_beg">#REF!</definedName>
    <definedName name="sort8_col">#REF!</definedName>
    <definedName name="sort8_end">#REF!</definedName>
    <definedName name="sort9_beg">#REF!</definedName>
    <definedName name="sort9_col">#REF!</definedName>
    <definedName name="sort9_end">#REF!</definedName>
    <definedName name="SqFootValue">'[8]rate options'!$C$22</definedName>
    <definedName name="SqFtAvg">'[8]rate options'!$G$25</definedName>
    <definedName name="SqFtPerBedMax">'[8]rate options'!$C$25</definedName>
    <definedName name="SqFtPerBedMin">'[8]rate options'!$E$25</definedName>
    <definedName name="SqFtQuestion">'[8]rate options'!$C$26</definedName>
    <definedName name="STAR_Fee">#REF!</definedName>
    <definedName name="STAR_MCO_Factor">[27]assumptions!$B$7</definedName>
    <definedName name="STARKIDS_FEE">'[28]Ratesetting by Program'!$J$10</definedName>
    <definedName name="STARPLUS_Fee">#REF!</definedName>
    <definedName name="STARPLUS_MCO_Factor">[27]assumptions!$B$8</definedName>
    <definedName name="State_Match_Rate">'[9]1.1-Assumption Inputs'!$C$12</definedName>
    <definedName name="STATE_OWNED_with_Outlier_and_Inflation">#REF!</definedName>
    <definedName name="State_Remaining_Funds_for_NonState_Pass_1_and_2">'[9]1.1-Assumption Inputs'!$N$19</definedName>
    <definedName name="State_Share">'[6]1.1-Assumption Inputs'!$C$22</definedName>
    <definedName name="StateMatch">'[29]DSH Assumptions'!$B$10</definedName>
    <definedName name="STBI4D2">#REF!</definedName>
    <definedName name="STBI4D8">#REF!</definedName>
    <definedName name="STBICRNA">#N/A</definedName>
    <definedName name="STBII">#N/A</definedName>
    <definedName name="STMEDED">#N/A</definedName>
    <definedName name="STOREBI">#N/A</definedName>
    <definedName name="Summary">#REF!</definedName>
    <definedName name="Texas_IMD_Cap">'[30]1.1-Assumption Inputs'!$C$16</definedName>
    <definedName name="tm_4093645015">#REF!</definedName>
    <definedName name="tm_4093645264">#REF!</definedName>
    <definedName name="tm_4093645314">#REF!</definedName>
    <definedName name="tm_4093645323">#REF!</definedName>
    <definedName name="tm_4093645391">#REF!</definedName>
    <definedName name="tm_4093645417">#REF!</definedName>
    <definedName name="tm_4093645453">#REF!</definedName>
    <definedName name="tm_4093645454">#REF!</definedName>
    <definedName name="toliz_allstats_togetherTrad0911">#REF!</definedName>
    <definedName name="tot_pd_NO_SDA">#REF!</definedName>
    <definedName name="tot_qty_NO_SDA">#REF!</definedName>
    <definedName name="Total___STAR">[7]FeeCalc!$B$10</definedName>
    <definedName name="Total___STAR_PLUS">[7]FeeCalc!$B$11</definedName>
    <definedName name="Total_Costs">#REF!</definedName>
    <definedName name="Total_MCO_Payments_and_Charges">#REF!</definedName>
    <definedName name="Total_Remaining_Funds_for_Non_State_Pass_1_and_2">'[9]1.1-Assumption Inputs'!$L$19</definedName>
    <definedName name="Total_State_GR_Commitment">'[9]1.1-Assumption Inputs'!$L$22</definedName>
    <definedName name="Total_UC_Pool_Amount">'[6]1.1-Assumption Inputs'!$C$12</definedName>
    <definedName name="Total_Visits">#REF!</definedName>
    <definedName name="TotalActiveRecords">[3]_Controls!$C$4</definedName>
    <definedName name="TotalCMI">'[8]rate options'!$AE$4</definedName>
    <definedName name="Traditional_Settlements_Between_1_1_2011___12_31_2011_Rebasing">#REF!</definedName>
    <definedName name="Traditional_Settlements_Between_1_1_2012___12_31_2012">#REF!</definedName>
    <definedName name="Traditional_Settlements_Between_10_1_2013___9_30_2014">'[31] Cost Report Settlements'!#REF!</definedName>
    <definedName name="trend">[26]Assumptions!$A$14:$D$19</definedName>
    <definedName name="tttttt">#REF!</definedName>
    <definedName name="UIHC_PHYSICIAN_UPL_DATA_FOR_SELLERS_DORSEY">#REF!</definedName>
    <definedName name="UP">#REF!</definedName>
    <definedName name="Year">'[6]1.1-Assumption Inputs'!$C$9</definedName>
    <definedName name="YEAR_BEGIN_1">'[19]DSH Year Totals'!$A$4</definedName>
    <definedName name="YEAR_END_1">'[19]DSH Year Totals'!$B$4</definedName>
    <definedName name="YR2QRTS">#REF!</definedName>
    <definedName name="YR3QRT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 l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5" i="1"/>
  <c r="A3" i="1"/>
  <c r="C3" i="1"/>
  <c r="D3" i="1"/>
  <c r="E3" i="1"/>
  <c r="B3" i="1"/>
  <c r="F3" i="1" l="1"/>
</calcChain>
</file>

<file path=xl/sharedStrings.xml><?xml version="1.0" encoding="utf-8"?>
<sst xmlns="http://schemas.openxmlformats.org/spreadsheetml/2006/main" count="293" uniqueCount="293">
  <si>
    <t>July 2025 - FY2023 Uncompensated Trauma Care Fund Disbursement (5111 and SDA Trauma Add On)</t>
  </si>
  <si>
    <t>Facility Name</t>
  </si>
  <si>
    <t xml:space="preserve">
Initial calculations to show what hospitals should receive for the Uncompensated Trauma Care Disbursement (DSHS)</t>
  </si>
  <si>
    <t xml:space="preserve">Payments made to Non-SDA Hospitals (DSHS) </t>
  </si>
  <si>
    <t>Payments made to hospitals for SDA "Trauma Add-on" (HHSC)</t>
  </si>
  <si>
    <t>Payments made to make hospitals whole if SDA payments were less than DSHS uncompensated trauma care disbursement</t>
  </si>
  <si>
    <t>Total amount disbursed to hospitals related to uncompensated trauma care (DSHS and HHSC)</t>
  </si>
  <si>
    <t>AdventHealth Central Texas</t>
  </si>
  <si>
    <t>AdventHealth Rollins Brook</t>
  </si>
  <si>
    <t>Ascension Providence</t>
  </si>
  <si>
    <t>Ascension Seton Edgar B. Davis</t>
  </si>
  <si>
    <t>Ascension Seton Hays</t>
  </si>
  <si>
    <t>Ascension Seton Highland Lakes</t>
  </si>
  <si>
    <t>Ascension Seton Medical Center Austin</t>
  </si>
  <si>
    <t>Ascension Seton Northwest</t>
  </si>
  <si>
    <t>Ascension Seton Southwest</t>
  </si>
  <si>
    <t>Ascension Seton Williamson</t>
  </si>
  <si>
    <t>Ballinger Memorial Hospital District</t>
  </si>
  <si>
    <t>Baptist Hospitals of Southeast Texas</t>
  </si>
  <si>
    <t>Baptist Medical Center</t>
  </si>
  <si>
    <t>Baylor Scott &amp; White All Saints Medical Center - Fort Worth</t>
  </si>
  <si>
    <t>Baylor Scott &amp; White McLane Children's Medical Center</t>
  </si>
  <si>
    <t>Baylor Scott &amp; White Medical Center - Brenham</t>
  </si>
  <si>
    <t>Baylor Scott &amp; White Medical Center - Centennial</t>
  </si>
  <si>
    <t>Baylor Scott &amp; White Medical Center - College Station</t>
  </si>
  <si>
    <t>Baylor Scott &amp; White Medical Center - Grapevine</t>
  </si>
  <si>
    <t>Baylor Scott &amp; White Medical Center - Hillcrest</t>
  </si>
  <si>
    <t>Baylor Scott &amp; White Medical Center - Lake Pointe</t>
  </si>
  <si>
    <t>Baylor Scott &amp; White Medical Center - Lakeway</t>
  </si>
  <si>
    <t>Baylor Scott &amp; White Medical Center - Marble Falls</t>
  </si>
  <si>
    <t>Baylor Scott &amp; White Medical Center - McKinney</t>
  </si>
  <si>
    <t>Baylor Scott &amp; White Medical Center - Pflugerville</t>
  </si>
  <si>
    <t>Baylor Scott &amp; White Medical Center - Round Rock</t>
  </si>
  <si>
    <t>Baylor Scott &amp; White Medical Center - Taylor</t>
  </si>
  <si>
    <t>Baylor Scott &amp; White Medical Center - Temple</t>
  </si>
  <si>
    <t>Baylor Scott &amp; White Medical Center at Waxahachie</t>
  </si>
  <si>
    <t>Baylor University Medical Center</t>
  </si>
  <si>
    <t>Big Bend Regional Medical Center</t>
  </si>
  <si>
    <t>Brooke Army Medical Center</t>
  </si>
  <si>
    <t>Carl R. Darnall Army Medical Center</t>
  </si>
  <si>
    <t>Cedar Park Regional Medical Center</t>
  </si>
  <si>
    <t>CHI St. Joseph Health Burleson Hospital</t>
  </si>
  <si>
    <t>CHI St. Joseph Health Grimes Hospital</t>
  </si>
  <si>
    <t>CHI St. Lukes Health - Memorial Livingston</t>
  </si>
  <si>
    <t>CHI St. Lukes Health Memorial Lufkin</t>
  </si>
  <si>
    <t>Childrens Medical Center of Dallas</t>
  </si>
  <si>
    <t>Childrens Medical Center Plano</t>
  </si>
  <si>
    <t>Childress Regional Medical Center</t>
  </si>
  <si>
    <t>CHRISTUS Childrens Hospital of San Antonio</t>
  </si>
  <si>
    <t>CHRISTUS Good Shepherd Medical Center - Longview</t>
  </si>
  <si>
    <t>CHRISTUS Good Shepherd Medical Center - Marshall</t>
  </si>
  <si>
    <t>CHRISTUS Mother Frances Hospital - Jacksonville</t>
  </si>
  <si>
    <t>CHRISTUS Mother Frances Hospital - Sulphur Springs</t>
  </si>
  <si>
    <t>CHRISTUS Mother Frances Hospital - Tyler</t>
  </si>
  <si>
    <t>CHRISTUS Mother Frances Hospital - Winnsboro</t>
  </si>
  <si>
    <t>CHRISTUS Santa Rosa Hospital - New Braunfels</t>
  </si>
  <si>
    <t>CHRISTUS Santa Rosa Hospital - San Marcos</t>
  </si>
  <si>
    <t>CHRISTUS Santa Rosa Hospital - Westover Hills</t>
  </si>
  <si>
    <t>CHRISTUS Southeast Texas - Jasper Memorial</t>
  </si>
  <si>
    <t>CHRISTUS Southeast Texas - St. Elizabeth</t>
  </si>
  <si>
    <t>CHRISTUS Spohn Hospital Alice</t>
  </si>
  <si>
    <t>CHRISTUS Spohn Hospital Beeville</t>
  </si>
  <si>
    <t>CHRISTUS Spohn Hospital Corpus Christi Shoreline</t>
  </si>
  <si>
    <t>CHRISTUS Spohn Hospital Corpus Christi South</t>
  </si>
  <si>
    <t>CHRISTUS Spohn Hospital Kleberg</t>
  </si>
  <si>
    <t>CHRISTUS St. Michael Health System</t>
  </si>
  <si>
    <t>CHRISTUS St. Michael Hospital - Atlanta</t>
  </si>
  <si>
    <t>Citizens Medical Center</t>
  </si>
  <si>
    <t>Coleman County Medical Center Company</t>
  </si>
  <si>
    <t>Collingsworth General Hospital</t>
  </si>
  <si>
    <t>Columbus Community Hospital</t>
  </si>
  <si>
    <t>Comanche County Medical Center</t>
  </si>
  <si>
    <t>Concho County Hospital</t>
  </si>
  <si>
    <t>Connally Memorial Medical Center</t>
  </si>
  <si>
    <t>Cook Childrens Medical Center</t>
  </si>
  <si>
    <t>Coon Memorial Hospital and Home</t>
  </si>
  <si>
    <t>Corpus Christi Medical Center - Bay Area</t>
  </si>
  <si>
    <t>Corpus Christi Medical Center - Doctors Regional</t>
  </si>
  <si>
    <t>Corpus Christi Medical Center - Northwest</t>
  </si>
  <si>
    <t>Coryell Memorial Hospital</t>
  </si>
  <si>
    <t>Covenant Childrens Hospital</t>
  </si>
  <si>
    <t>Covenant Hospital Levelland</t>
  </si>
  <si>
    <t>Covenant Hospital Plainview</t>
  </si>
  <si>
    <t>Covenant Medical Center</t>
  </si>
  <si>
    <t>Cuero Regional Hospital</t>
  </si>
  <si>
    <t>Culberson Hospital</t>
  </si>
  <si>
    <t>Dallas Medical Center</t>
  </si>
  <si>
    <t>Dallas Regional Medical Center</t>
  </si>
  <si>
    <t>Del Sol Medical Center, a Campus of LPDS Healthcare</t>
  </si>
  <si>
    <t>Dell Childrens Medical Center</t>
  </si>
  <si>
    <t>Dell Seton Medical Center at The University of Texas</t>
  </si>
  <si>
    <t>DeTar Healthcare System</t>
  </si>
  <si>
    <t>DeTar Healthcare System ***North</t>
  </si>
  <si>
    <t>Dimmit Regional Hospital</t>
  </si>
  <si>
    <t>Doctors Hospital at Renaissance</t>
  </si>
  <si>
    <t>Doctors Hospital of Laredo</t>
  </si>
  <si>
    <t>Driscoll Childrens Hospital</t>
  </si>
  <si>
    <t>El Campo Memorial Hospital</t>
  </si>
  <si>
    <t>Electra Memorial Hospital</t>
  </si>
  <si>
    <t>Ennis Regional Medical Center</t>
  </si>
  <si>
    <t>Faith Community Hospital</t>
  </si>
  <si>
    <t>Fisher County Hospital District</t>
  </si>
  <si>
    <t>Fort Duncan Regional Medical Center</t>
  </si>
  <si>
    <t>Freestone Medical Center</t>
  </si>
  <si>
    <t>Frio Regional Hospital</t>
  </si>
  <si>
    <t>Golden Plains Community Hospital</t>
  </si>
  <si>
    <t>Graham Hospital District</t>
  </si>
  <si>
    <t>Guadalupe Regional Medical Center</t>
  </si>
  <si>
    <t>Hamilton General Hospital</t>
  </si>
  <si>
    <t>Hansford County Hospital</t>
  </si>
  <si>
    <t>Hardeman County Memorial Hospital</t>
  </si>
  <si>
    <t>Harlingen Medical Center</t>
  </si>
  <si>
    <t>Harris Health System Ben Taub Hospital</t>
  </si>
  <si>
    <t>Harris Health System Lyndon B. Johnson Hospital</t>
  </si>
  <si>
    <t>HCA Houston Healthcare Clear Lake</t>
  </si>
  <si>
    <t>HCA Houston Healthcare Conroe</t>
  </si>
  <si>
    <t>HCA Houston Healthcare Kingwood</t>
  </si>
  <si>
    <t>HCA Houston Healthcare Mainland</t>
  </si>
  <si>
    <t>HCA Houston Healthcare North Cypress</t>
  </si>
  <si>
    <t>HCA Houston Healthcare Northwest</t>
  </si>
  <si>
    <t>HCA Houston Healthcare Pearland</t>
  </si>
  <si>
    <t>HCA Houston Healthcare Southeast</t>
  </si>
  <si>
    <t>HCA Houston Healthcare Tomball</t>
  </si>
  <si>
    <t>HCA Houston Healthcare West</t>
  </si>
  <si>
    <t>Heart of Texas Healthcare System</t>
  </si>
  <si>
    <t>Hendrick Medical Center</t>
  </si>
  <si>
    <t>Hendrick Medical Center Brownwood</t>
  </si>
  <si>
    <t>Hereford Regional Medical Center</t>
  </si>
  <si>
    <t>Hill Country Memorial Hospital</t>
  </si>
  <si>
    <t>Hill Regional Hospital</t>
  </si>
  <si>
    <t>Hunt Regional Healthcare</t>
  </si>
  <si>
    <t>Huntsville Memorial Hospital</t>
  </si>
  <si>
    <t>Jackson County Hospital</t>
  </si>
  <si>
    <t>John Peter Smith Hospital</t>
  </si>
  <si>
    <t>Kimble Hospital</t>
  </si>
  <si>
    <t>Lake Granbury Medical Center</t>
  </si>
  <si>
    <t>Lamb Healthcare Center</t>
  </si>
  <si>
    <t>Laredo Medical Center</t>
  </si>
  <si>
    <t>Las Palmas Medical Center, a Campus of LPDS Healthcare</t>
  </si>
  <si>
    <t>Lavaca Medical Center</t>
  </si>
  <si>
    <t>Lillian M. Hudspeth Memorial Hospital</t>
  </si>
  <si>
    <t>Limestone Medical Center</t>
  </si>
  <si>
    <t>Longview Regional Medical Center</t>
  </si>
  <si>
    <t>Matagorda Regional Medical Center</t>
  </si>
  <si>
    <t>Medical Arts Hospital</t>
  </si>
  <si>
    <t>Medical Center Hospital</t>
  </si>
  <si>
    <t>Medical City Alliance</t>
  </si>
  <si>
    <t>Medical City Arlington</t>
  </si>
  <si>
    <t>Medical City Dallas Hospital</t>
  </si>
  <si>
    <t>Medical City Denton</t>
  </si>
  <si>
    <t>Medical City Frisco, A Medical Center Of Plano Facility</t>
  </si>
  <si>
    <t>Medical City Las Colinas</t>
  </si>
  <si>
    <t>Medical City Lewisville</t>
  </si>
  <si>
    <t>Medical City McKinney</t>
  </si>
  <si>
    <t>Medical City North Hills</t>
  </si>
  <si>
    <t>Medical City Plano</t>
  </si>
  <si>
    <t>Medical City Weatherford</t>
  </si>
  <si>
    <t>Medina Regional Hospital</t>
  </si>
  <si>
    <t>Memorial Hermann - Texas Medical Center</t>
  </si>
  <si>
    <t>Memorial Hermann Cypress Hospital</t>
  </si>
  <si>
    <t>Memorial Hermann Greater Heights Hospital</t>
  </si>
  <si>
    <t>Memorial Hermann Katy Hospital</t>
  </si>
  <si>
    <t>Memorial Hermann Memorial City Medical Center</t>
  </si>
  <si>
    <t>Memorial Hermann Pearland Hospital</t>
  </si>
  <si>
    <t>Memorial Hermann Southeast Hospital</t>
  </si>
  <si>
    <t>Memorial Hermann Southwest Hospital</t>
  </si>
  <si>
    <t>Memorial Hermann Sugar Land Hospital</t>
  </si>
  <si>
    <t>Memorial Hermann The Woodlands Medical Center</t>
  </si>
  <si>
    <t>Memorial Hospital Dumas</t>
  </si>
  <si>
    <t>Memorial Hospital Gonzales</t>
  </si>
  <si>
    <t>Memorial Hospital Seminole</t>
  </si>
  <si>
    <t>Memorial Medical Center</t>
  </si>
  <si>
    <t>Methodist Charlton Medical Center</t>
  </si>
  <si>
    <t>Methodist Dallas Medical Center</t>
  </si>
  <si>
    <t>Methodist Hospital</t>
  </si>
  <si>
    <t>Methodist Hospital - Atascosa</t>
  </si>
  <si>
    <t>Methodist Hospital Northeast</t>
  </si>
  <si>
    <t>Methodist Mansfield Medical Center</t>
  </si>
  <si>
    <t>Methodist Midlothian Medical Center</t>
  </si>
  <si>
    <t>Methodist Richardson Medical Center</t>
  </si>
  <si>
    <t>Methodist Specialty &amp; Transplant Hospital</t>
  </si>
  <si>
    <t>Methodist Stone Oak Hospital</t>
  </si>
  <si>
    <t>Methodist Texsan Hospital, a Methodist Hospital Facility</t>
  </si>
  <si>
    <t>Metropolitan Methodist Hospital</t>
  </si>
  <si>
    <t>MidCoast Medical Center Bellville</t>
  </si>
  <si>
    <t>Midland Memorial Hospital</t>
  </si>
  <si>
    <t>Mission Regional Medical Center</t>
  </si>
  <si>
    <t>Mission Trail Baptist Hospital</t>
  </si>
  <si>
    <t>Mitchell County Hospital</t>
  </si>
  <si>
    <t>Nacogdoches Medical Center</t>
  </si>
  <si>
    <t>Navarro Regional Hospital</t>
  </si>
  <si>
    <t>North Central Baptist Hospital</t>
  </si>
  <si>
    <t>North Texas Medical Center</t>
  </si>
  <si>
    <t>Northeast Baptist Hospital</t>
  </si>
  <si>
    <t>Northwest Texas Hospital</t>
  </si>
  <si>
    <t>OakBend Medical Center - Jackson Street</t>
  </si>
  <si>
    <t>OakBend Medical Center - Williams Way</t>
  </si>
  <si>
    <t>Ochiltree General Hospital</t>
  </si>
  <si>
    <t>Otto Kaiser Memorial Hospital</t>
  </si>
  <si>
    <t>Palo Pinto General Hospital</t>
  </si>
  <si>
    <t xml:space="preserve">Paris Regional Medical Center </t>
  </si>
  <si>
    <t>Parkland Memorial Hospital</t>
  </si>
  <si>
    <t>Parkview Hospital</t>
  </si>
  <si>
    <t>Parkview Regional Hospital</t>
  </si>
  <si>
    <t>Permian Regional Medical Center</t>
  </si>
  <si>
    <t>Peterson Regional Medical Center</t>
  </si>
  <si>
    <t>Plains Memorial Hospital</t>
  </si>
  <si>
    <t>Reagan Memorial Hospital</t>
  </si>
  <si>
    <t>Reeves Regional Health</t>
  </si>
  <si>
    <t>Refugio County Memorial Hospital District</t>
  </si>
  <si>
    <t>Resolute Baptist Hospital</t>
  </si>
  <si>
    <t>Rice Medical Center</t>
  </si>
  <si>
    <t>Rio Grande Regional Hospital</t>
  </si>
  <si>
    <t>Rolling Plains Memorial Hospital</t>
  </si>
  <si>
    <t>Round Rock Medical Center</t>
  </si>
  <si>
    <t>Sabine County Hospital</t>
  </si>
  <si>
    <t>Schleicher County Medical Center</t>
  </si>
  <si>
    <t>Seton Medical Center Harker Heights</t>
  </si>
  <si>
    <t>Seymour Hospital</t>
  </si>
  <si>
    <t>Shannon Medical Center</t>
  </si>
  <si>
    <t>Shannon Medical Center South</t>
  </si>
  <si>
    <t>South Texas Health System Edinburg</t>
  </si>
  <si>
    <t>South Texas Health System Heart</t>
  </si>
  <si>
    <t>South Texas Health System McAllen</t>
  </si>
  <si>
    <t>St. Davids Georgetown Hospital, a St. Davids Medical Center Facility</t>
  </si>
  <si>
    <t>St. Davids Medical Center</t>
  </si>
  <si>
    <t>St. Davids North Austin Medical Center</t>
  </si>
  <si>
    <t>St. Davids South Austin Medical Center</t>
  </si>
  <si>
    <t>St. Joseph Health College Station Hospital</t>
  </si>
  <si>
    <t>St. Joseph Health Madison Hospital</t>
  </si>
  <si>
    <t>St. Joseph Medical Center</t>
  </si>
  <si>
    <t>St. Joseph Regional Health Center</t>
  </si>
  <si>
    <t>St. Lukes Baptist Hospital</t>
  </si>
  <si>
    <t>St. Lukes Sugar Land Hospital</t>
  </si>
  <si>
    <t>Starr County Memorial Hospital</t>
  </si>
  <si>
    <t>Stephens Memorial Hospital</t>
  </si>
  <si>
    <t>Sweeny Community Hospital</t>
  </si>
  <si>
    <t>Swisher Memorial Hospital</t>
  </si>
  <si>
    <t>Texas Childrens Hospital</t>
  </si>
  <si>
    <t>Texas Childrens Hospital The Woodlands</t>
  </si>
  <si>
    <t>Texas Childrens Hospital West Campus</t>
  </si>
  <si>
    <t>Texas Health Arlington Memorial Hospital</t>
  </si>
  <si>
    <t>Texas Health Harris Methodist Hospital Alliance</t>
  </si>
  <si>
    <t>Texas Health Harris Methodist Hospital Azle</t>
  </si>
  <si>
    <t>Texas Health Harris Methodist Hospital Cleburne</t>
  </si>
  <si>
    <t>Texas Health Harris Methodist Hospital Fort Worth</t>
  </si>
  <si>
    <t>Texas Health Harris Methodist Hospital Hurst-Euless-Bedford</t>
  </si>
  <si>
    <t>Texas Health Harris Methodist Hospital Southwest Fort Worth</t>
  </si>
  <si>
    <t>Texas Health Harris Methodist Hospital Stephenville</t>
  </si>
  <si>
    <t>Texas Health Hospital Frisco</t>
  </si>
  <si>
    <t>Texas Health Hospital Mansfield</t>
  </si>
  <si>
    <t>Texas Health Huguley Hospital Fort Worth South</t>
  </si>
  <si>
    <t>Texas Health Presbyterian Hospital Dallas</t>
  </si>
  <si>
    <t>Texas Health Presbyterian Hospital Plano</t>
  </si>
  <si>
    <t>Texoma Medical Center</t>
  </si>
  <si>
    <t>The Hospitals of Providence East Campus</t>
  </si>
  <si>
    <t>The Hospitals of Providence Memorial Campus</t>
  </si>
  <si>
    <t>The Hospitals of Providence Sierra Campus</t>
  </si>
  <si>
    <t>The Hospitals of Providence Transmountain Campus</t>
  </si>
  <si>
    <t>The Medical Center of Southeast Texas</t>
  </si>
  <si>
    <t>The Womans Hospital of Texas</t>
  </si>
  <si>
    <t>Throckmorton County Memorial Hospital</t>
  </si>
  <si>
    <t>Titus Regional Medical Center</t>
  </si>
  <si>
    <t>TMC Bonham Hospital</t>
  </si>
  <si>
    <t>Tyler County Hospital</t>
  </si>
  <si>
    <t>United Regional Health Care System</t>
  </si>
  <si>
    <t>University Health</t>
  </si>
  <si>
    <t>University Medical Center</t>
  </si>
  <si>
    <t>University Medical Center of El Paso</t>
  </si>
  <si>
    <t>University of Texas Health Science Center at Tyler</t>
  </si>
  <si>
    <t>University of Texas Medical Branch</t>
  </si>
  <si>
    <t>UT Health East Texas Athens Hospital</t>
  </si>
  <si>
    <t>UT Health East Texas Carthage Hospital</t>
  </si>
  <si>
    <t>UT Health East Texas Henderson Hospital</t>
  </si>
  <si>
    <t>UT Health East Texas Jacksonville Hospital</t>
  </si>
  <si>
    <t>UT Health East Texas Pittsburg Hospital</t>
  </si>
  <si>
    <t>UT Health East Texas Quitman Hospital</t>
  </si>
  <si>
    <t>UT Health East Texas Tyler Regional Hospital</t>
  </si>
  <si>
    <t>UT Southwestern Medical Center-Clements University Hospital</t>
  </si>
  <si>
    <t>UTMB Health Angleton Danbury Campus</t>
  </si>
  <si>
    <t>UTMB Health Clear Lake Campus</t>
  </si>
  <si>
    <t>UTMB Health League City Campus</t>
  </si>
  <si>
    <t>Uvalde Memorial Hospital</t>
  </si>
  <si>
    <t>Val Verde Regional Medical Center</t>
  </si>
  <si>
    <t>Valley Baptist Medical Center</t>
  </si>
  <si>
    <t>Valley Baptist Medical Center - Brownsville</t>
  </si>
  <si>
    <t>Valley Regional Medical Center</t>
  </si>
  <si>
    <t>Ward Memorial Hospital</t>
  </si>
  <si>
    <t>White Rock Medical Center</t>
  </si>
  <si>
    <t>Wilbarger General Hospital</t>
  </si>
  <si>
    <t>Woodland Heights Medical Center</t>
  </si>
  <si>
    <t>Yoakum Community Hospital</t>
  </si>
  <si>
    <t>Yoakum County Hospital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</si>
</sst>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22" x14ac:knownFonts="1">
    <font>
      <sz val="11"/>
      <color theme="1"/>
      <name val="Calibri"/>
      <family val="2"/>
      <scheme val="minor"/>
    </font>
    <font>
      <sz val="12"/>
      <color theme="1"/>
      <name val="Verdana"/>
      <family val="2"/>
    </font>
    <font>
      <sz val="12"/>
      <color theme="1"/>
      <name val="Verdana"/>
      <family val="2"/>
    </font>
    <font>
      <sz val="12"/>
      <color theme="1"/>
      <name val="Verdana"/>
      <family val="2"/>
    </font>
    <font>
      <sz val="12"/>
      <color theme="1"/>
      <name val="Verdana"/>
      <family val="2"/>
    </font>
    <font>
      <sz val="12"/>
      <color theme="1"/>
      <name val="Verdana"/>
      <family val="2"/>
    </font>
    <font>
      <sz val="12"/>
      <color theme="1"/>
      <name val="Verdana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MS Sans Serif"/>
      <family val="2"/>
    </font>
    <font>
      <b/>
      <sz val="12"/>
      <name val="Verdana"/>
      <family val="2"/>
    </font>
    <font>
      <b/>
      <sz val="12"/>
      <color theme="1"/>
      <name val="Verdana"/>
      <family val="2"/>
    </font>
    <font>
      <sz val="12"/>
      <color rgb="FF000000"/>
      <name val="Verdana"/>
      <family val="2"/>
    </font>
    <font>
      <sz val="12"/>
      <name val="Verdana"/>
      <family val="2"/>
    </font>
    <font>
      <b/>
      <sz val="12"/>
      <color indexed="8"/>
      <name val="Verdana"/>
      <family val="2"/>
    </font>
    <font>
      <b/>
      <sz val="12"/>
      <color theme="9" tint="-0.249977111117893"/>
      <name val="Verdana"/>
      <family val="2"/>
    </font>
    <font>
      <b/>
      <sz val="12"/>
      <color rgb="FF7030A0"/>
      <name val="Verdana"/>
      <family val="2"/>
    </font>
    <font>
      <b/>
      <sz val="12"/>
      <color rgb="FF00B050"/>
      <name val="Verdana"/>
      <family val="2"/>
    </font>
    <font>
      <b/>
      <sz val="12"/>
      <color rgb="FFFF0000"/>
      <name val="Verdana"/>
      <family val="2"/>
    </font>
    <font>
      <sz val="12"/>
      <color theme="9" tint="-0.249977111117893"/>
      <name val="Verdana"/>
      <family val="2"/>
    </font>
    <font>
      <sz val="12"/>
      <color rgb="FF7030A0"/>
      <name val="Verdana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6">
    <xf numFmtId="0" fontId="0" fillId="0" borderId="0"/>
    <xf numFmtId="43" fontId="7" fillId="0" borderId="0" applyFont="0" applyFill="0" applyBorder="0" applyAlignment="0" applyProtection="0"/>
    <xf numFmtId="0" fontId="8" fillId="0" borderId="0"/>
    <xf numFmtId="0" fontId="9" fillId="0" borderId="0"/>
    <xf numFmtId="0" fontId="5" fillId="0" borderId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7" fillId="0" borderId="0"/>
    <xf numFmtId="0" fontId="4" fillId="0" borderId="0"/>
    <xf numFmtId="0" fontId="3" fillId="0" borderId="0"/>
    <xf numFmtId="0" fontId="21" fillId="0" borderId="0"/>
    <xf numFmtId="9" fontId="2" fillId="0" borderId="0" applyFont="0" applyFill="0" applyBorder="0" applyAlignment="0" applyProtection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10" fillId="0" borderId="0" xfId="3" applyFont="1"/>
    <xf numFmtId="1" fontId="12" fillId="0" borderId="2" xfId="0" applyNumberFormat="1" applyFont="1" applyBorder="1" applyAlignment="1">
      <alignment horizontal="left"/>
    </xf>
    <xf numFmtId="1" fontId="13" fillId="0" borderId="2" xfId="0" applyNumberFormat="1" applyFont="1" applyBorder="1" applyAlignment="1">
      <alignment horizontal="left"/>
    </xf>
    <xf numFmtId="164" fontId="6" fillId="0" borderId="0" xfId="0" applyNumberFormat="1" applyFont="1"/>
    <xf numFmtId="0" fontId="6" fillId="0" borderId="0" xfId="0" applyFont="1"/>
    <xf numFmtId="0" fontId="11" fillId="0" borderId="0" xfId="0" applyFont="1"/>
    <xf numFmtId="0" fontId="14" fillId="2" borderId="4" xfId="2" applyFont="1" applyFill="1" applyBorder="1" applyAlignment="1">
      <alignment horizontal="center" vertical="center"/>
    </xf>
    <xf numFmtId="164" fontId="15" fillId="3" borderId="1" xfId="0" applyNumberFormat="1" applyFont="1" applyFill="1" applyBorder="1" applyAlignment="1">
      <alignment horizontal="center" vertical="center" wrapText="1"/>
    </xf>
    <xf numFmtId="164" fontId="16" fillId="3" borderId="1" xfId="0" applyNumberFormat="1" applyFont="1" applyFill="1" applyBorder="1" applyAlignment="1">
      <alignment horizontal="center" vertical="center" wrapText="1"/>
    </xf>
    <xf numFmtId="164" fontId="17" fillId="3" borderId="1" xfId="1" applyNumberFormat="1" applyFont="1" applyFill="1" applyBorder="1" applyAlignment="1">
      <alignment horizontal="center" vertical="center" wrapText="1"/>
    </xf>
    <xf numFmtId="164" fontId="18" fillId="3" borderId="1" xfId="1" applyNumberFormat="1" applyFont="1" applyFill="1" applyBorder="1" applyAlignment="1">
      <alignment horizontal="center" vertical="center" wrapText="1"/>
    </xf>
    <xf numFmtId="164" fontId="11" fillId="3" borderId="1" xfId="0" applyNumberFormat="1" applyFont="1" applyFill="1" applyBorder="1" applyAlignment="1">
      <alignment horizontal="center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164" fontId="20" fillId="0" borderId="1" xfId="0" applyNumberFormat="1" applyFont="1" applyBorder="1" applyAlignment="1">
      <alignment horizontal="right" vertical="center" wrapText="1"/>
    </xf>
    <xf numFmtId="0" fontId="11" fillId="0" borderId="1" xfId="0" applyFont="1" applyBorder="1" applyAlignment="1">
      <alignment horizontal="right"/>
    </xf>
    <xf numFmtId="164" fontId="11" fillId="0" borderId="1" xfId="0" applyNumberFormat="1" applyFont="1" applyBorder="1"/>
    <xf numFmtId="164" fontId="1" fillId="0" borderId="0" xfId="0" applyNumberFormat="1" applyFont="1"/>
    <xf numFmtId="164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left"/>
    </xf>
  </cellXfs>
  <cellStyles count="16">
    <cellStyle name="Comma" xfId="1" builtinId="3"/>
    <cellStyle name="Currency 2" xfId="6" xr:uid="{8B54E5F1-47C6-4530-B097-142B329E633B}"/>
    <cellStyle name="Currency 3" xfId="15" xr:uid="{49D24430-E9C0-46F7-A874-1A962B123DA7}"/>
    <cellStyle name="Normal" xfId="0" builtinId="0"/>
    <cellStyle name="Normal 2" xfId="4" xr:uid="{8D97B59C-A373-48DA-B465-DE715BBC2AAF}"/>
    <cellStyle name="Normal 2 2" xfId="7" xr:uid="{3C89A112-CFE6-494B-A56A-F5CEDB6B7BAC}"/>
    <cellStyle name="Normal 2 3" xfId="10" xr:uid="{5DE59C5C-13C0-48D2-98FE-6C3E94E5592C}"/>
    <cellStyle name="Normal 3" xfId="8" xr:uid="{B5BE4ED1-7C96-46A2-8514-EDA83EA8C0E2}"/>
    <cellStyle name="Normal 4" xfId="9" xr:uid="{B34BAB89-4523-4419-8648-268F0BA677FA}"/>
    <cellStyle name="Normal 5" xfId="12" xr:uid="{8E040033-C4CE-4621-A725-8BE0A0270028}"/>
    <cellStyle name="Normal 6" xfId="13" xr:uid="{AC7006E7-A90F-4EF3-8188-254B6F8C3D7F}"/>
    <cellStyle name="Normal_07 funding formula fund 5007" xfId="3" xr:uid="{3194AC82-F894-414B-B2D2-C3AE1AD7BEBA}"/>
    <cellStyle name="Normal_Sheet1_1" xfId="2" xr:uid="{12E5B139-4E52-44EC-9ED6-00F607B7C583}"/>
    <cellStyle name="Percent 2" xfId="5" xr:uid="{79BBC4AE-CB43-4220-8C82-F7615E46BF96}"/>
    <cellStyle name="Percent 3" xfId="11" xr:uid="{F3CB0A6F-D57F-4A4A-9127-5AC588683125}"/>
    <cellStyle name="Percent 4" xfId="14" xr:uid="{71055346-AD5D-4797-AB94-0AA94A90F56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customXml" Target="../customXml/item3.xml"/><Relationship Id="rId21" Type="http://schemas.openxmlformats.org/officeDocument/2006/relationships/externalLink" Target="externalLinks/externalLink20.xml"/><Relationship Id="rId34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theme" Target="theme/theme1.xml"/><Relationship Id="rId38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customXml" Target="../customXml/item1.xml"/><Relationship Id="rId40" Type="http://schemas.openxmlformats.org/officeDocument/2006/relationships/customXml" Target="../customXml/item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.5.12%20-%2008-01-804%20-%205-15-200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hhsc-sp.hhsea.txnet.state.tx.us/Documents%20and%20Settings/bcastillo1/Local%20Settings/Temporary%20Internet%20Files/Content.IE5/LFJB5X0E/255296_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sites/hhsc/fs/ra/hs/RAH_ShareDrive/HRA/UPL/2022/IMD/UPL_20210901_20220831_IMD_R06_TX_0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sites/hhsc/fs/ra/hs/RAH_ShareDrive/HRA/UPL/2022/IP%20Hosp/IP%20MCO/UPL_20210901-20220831_IP_R06_TX_0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hhsc-sp.hhsea.txnet.state.tx.us/AC%20&amp;%20Hosp/DSH/2008%20DSH/DSH2008ADJUSTED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Users/kspencer02/Documents/Copy%20of%20Copy%20of%20DY12%20UC%20Payment%20Calculation%20Model_Enhanced_0808_IGTreduction-08-23-23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sites/pf/hs/RAH_ShareDrive/Supplemental%20Payments/Rate%20Analysis%20-%20UHRIP%20-%20CHIRP/PGY7%20-%20CHIRP/Calculation/CHIRP_SFY2024_Calculation%20INTERNAL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Data/State%20Data/Louisiana/Case%20Mix/Rates/2010%20July%201/July%201%20rates%20with%20Rebase/NH%20July%201,%202010%20Rates%20with%20Rebase%20201006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medeloitte.sharepoint.com/sites/TXHHSCHospitalFinancialServices/Shared%20Documents/Project%20Quote%207/2023%20DSHUC%20Modeling/Workshop%20Files/2023%20DSH%20Payment%20Calculation%20Model_Demo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medeloitte.sharepoint.com/Users/tycote/AppData/Local/Microsoft/Windows/INetCache/Content.Outlook/0X0XN3HB/2022%20DSH%20Scenario%20Model_20210722_WG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AC%20&amp;%20Hosp/DRM/Modeling%20Requests%20FY%202021/NAIP%20Reduction/NAIP%20UPL%20Reduction%20Calculation_Revised_December2020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govind01\Documents\El%20Paso%20Managed%20Care%20Rates%20UMC%20Proposal\URI%20Applications\Bexar%20SDA\Bexar%20SDA%20Application%20-%2095%25%20Compliance%20Version%20with%20Actuarial%20Adjustments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C%20&amp;%20Hosp\2023_DY12\Applications\0_Creation\DY12%20DSH_UC%20Application%20Master%20WIP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sites/hhsc/fs/ra/hs/RAH_ShareDrive/Supplemental%20Payments/Provider%20Finance%20-%20RAPPS/RAPPS%202023/RAPPS%20Model%20Internal_SFY23_v3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medeloitte.sharepoint.com/sites/TXHHSCHospitalFinancialServices/Shared%20Documents/Project%20Quote%207/HHSC%203.4_2023%20DSH%20Payment%20Calculation%20Model_05112023_DRAFT_DeMinimus.Tori%20Scenario.xlsm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hhsc-sp.hhsea.txnet.state.tx.us/Users/iblaine/Documents/Medicaid/2014/Texas/Review%20Models/5-4-2014/2013%20UC%20RW%20-%20Master%20-%205.1.xlsm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hhsc-sp.hhsea.txnet.state.tx.us/Users/iblaine/Documents/Medicaid/2014/Texas/Review%20Models/4-30-2014/UC%20Check%20Tool%20Mar.%2018.xlsm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fine01\AppData\Local\Microsoft\Windows\INetCache\Content.Outlook\FBN3LC0B\UC_DY1_FinalRecon_EY2016%20(3)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cantu05\Desktop\DSH%20Audits\2011\Amended%20March%202015\Master\1310%20Final%20Revised%2003112015%20Statewide%20DSH%20Master.xlsm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sites/pf/hs/DSHUC_DSHQualCalc/2024/FFY%202024%20Qualification%20File/HARP%20FFY2023%20Calculation_Internal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sites/hhsc/fs/ra/hs/RAH_ShareDrive/DRM/HARP%20FFY2022/HARP%20FFY22%20Calculation_Posting%209.2.22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govind01\Documents\El%20Paso%20Managed%20Care%20Rates%20UMC%20Proposal\URI%20Applications\MRSA%20West%20SDA\MRSA%20West%20Application%20-%2095%25%20Compliance%20with%20Actuarial%20Adjustments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Louisiana/Case%20Mix/Rates/2005%20January%201/Final%20Release%20#1/Final January 1, 2005 Rate Fil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sites/hhsc/fs/ra/hs/RAH_ShareDrive/HRA/UPL/IP&amp;OP%20MCO%20UPL%20for%20UHRIP/2022%20UPLs%20without%20UHRIP/UPL_20210901-20220831_IP_R06_TX_02_wo_UHRIP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Users/jdovalina01/Downloads/harp-ffy24-cal-suggstd-igt-2nd-half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xding\Desktop\Report%20Docs\TylerFiles\Model%20Template_Draft_Compare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00R1004VFSRV01.txhhsc.txnet.state.tx.us\MyDocs1$\AC%20&amp;%20Hosp\UHRIP\PGY3\Actuarial\SFY20%20UHRIP%20Workbook%20-%2020190424%20PRELIM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sites/hhsc/fs/ra/hs/RAH_ShareDrive/Supplemental%20Payments/Provider%20Finance%20-%20RAPPS/RAPPS%20Model%202021%206%2024/Final%20Models/RHC%20RAPPS%20Model%202021.6.23_Public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Users/kspencer02/Downloads/2022%20Final%20DSH%20Payment%20Calculation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sites/pf/hs/DSHUC_DSHPayments/2024/Advances%201-3/Advanced%202/2024%20DSH%20Payment%20Calculation%20Model_Enhanced_Adv2_2.8.24_Update.xlsm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ocalhost\Rate%20Analysis\AC%20&amp;%20Hosp\2017%20Tools\Sending%20Apps\2017%20Apps\DY%206%20Applicat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 Page"/>
      <sheetName val="SFY 2008 DSH TZF"/>
      <sheetName val="SFY 2008 DSH Urban TZG"/>
      <sheetName val="SFY 2008 DSH Rural TZH"/>
      <sheetName val="SFY 2008 DSH TZI"/>
      <sheetName val="Email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6"/>
      <sheetName val="A7I"/>
      <sheetName val="A7III"/>
      <sheetName val="A8"/>
      <sheetName val="A81"/>
      <sheetName val="A82"/>
      <sheetName val="A83I"/>
      <sheetName val="A83III"/>
      <sheetName val="A83V"/>
      <sheetName val="A8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te Attestation"/>
      <sheetName val="Overview &amp; Instructions"/>
      <sheetName val="Data Dictionary"/>
      <sheetName val="Required State Input"/>
      <sheetName val="IMD"/>
      <sheetName val="UPL Demonstration Summary"/>
      <sheetName val="_Controls"/>
      <sheetName val="LKUP"/>
      <sheetName val="Optional_Sheet_1"/>
      <sheetName val="Optional_Sheet_2"/>
      <sheetName val="Optional_Sheet_3"/>
      <sheetName val="Optional_Sheet_4"/>
      <sheetName val="Optional_Sheet_5"/>
      <sheetName val="Optional_Sheet_6"/>
      <sheetName val="Optional_Sheet_7"/>
      <sheetName val="Optional_Sheet_8"/>
      <sheetName val="Optional_Sheet_9"/>
      <sheetName val="Optional_Sheet_10"/>
      <sheetName val="Optional_Sheet_11"/>
      <sheetName val="Optional_Sheet_12"/>
      <sheetName val="Optional_Sheet_13"/>
      <sheetName val="Optional_Sheet_14"/>
      <sheetName val="Optional_Sheet_1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te Attestation"/>
      <sheetName val="Overview &amp; Instructions"/>
      <sheetName val="Data Dictionary"/>
      <sheetName val="Required State Input"/>
      <sheetName val="IP Cost"/>
      <sheetName val="IP Payment"/>
      <sheetName val="IP DRG"/>
      <sheetName val="IP Per Diem"/>
      <sheetName val="UPL Demonstration Summary"/>
      <sheetName val="_Controls"/>
      <sheetName val="LKUP"/>
      <sheetName val="Optional_Sheet_1"/>
      <sheetName val="Optional_Sheet_2"/>
      <sheetName val="Optional_Sheet_3"/>
      <sheetName val="Optional_Sheet_4"/>
      <sheetName val="Optional_Sheet_5"/>
      <sheetName val="Optional_Sheet_6"/>
      <sheetName val="Optional_Sheet_7"/>
      <sheetName val="Optional_Sheet_8"/>
      <sheetName val="Optional_Sheet_9"/>
      <sheetName val="Optional_Sheet_10"/>
      <sheetName val="Optional_Sheet_11"/>
      <sheetName val="Optional_Sheet_12"/>
      <sheetName val="Optional_Sheet_13"/>
      <sheetName val="Optional_Sheet_14"/>
      <sheetName val="Optional_Sheet_1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8UPL"/>
      <sheetName val="Henry3"/>
      <sheetName val="DIS00"/>
    </sheetNames>
    <sheetDataSet>
      <sheetData sheetId="0"/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0-Title"/>
      <sheetName val="0.1-Checklist"/>
      <sheetName val="0.2-Summary Dynamic"/>
      <sheetName val="0.2-Summary Dashboard"/>
      <sheetName val="DSH and UC Results"/>
      <sheetName val="1.0-Inputs&gt;&gt;"/>
      <sheetName val="1.1-Assumption Inputs"/>
      <sheetName val="1.2-Provider Inputs"/>
      <sheetName val="1.3-Prior UC Calc Inputs"/>
      <sheetName val="1.5-SDA Mapping"/>
      <sheetName val="1.4-IGT"/>
      <sheetName val="2.0-Calculations&gt;&gt;"/>
      <sheetName val="2.1-State Calculations"/>
      <sheetName val="2.2-UC Calculations by Provider"/>
      <sheetName val="2.3-TXPUCS Calculations"/>
      <sheetName val="2.4-Recoupments"/>
      <sheetName val="DY11_HARP_Adj"/>
      <sheetName val="6b - HICH"/>
      <sheetName val="3.0-Outputs&gt;&gt;"/>
      <sheetName val="3.1-Provider Output"/>
      <sheetName val="3.2-Pmt and IGT Summary by SDA"/>
      <sheetName val="3.3-Future UC Calc Output"/>
      <sheetName val="APPENDIX&gt;&gt;"/>
      <sheetName val="APPENDIX-Table of Contents"/>
      <sheetName val="APPENDIX-Change Log"/>
      <sheetName val="APPENDIX-TAC Ru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ey"/>
      <sheetName val="IGT Commitment Suggestions"/>
      <sheetName val="Summary"/>
      <sheetName val="90% of ACR"/>
      <sheetName val="CHIRP Payment Calc"/>
      <sheetName val="FeeCalc"/>
      <sheetName val="Actuarial Report"/>
      <sheetName val="2023 IP UPL Data"/>
      <sheetName val="2023 OP UPL Data"/>
      <sheetName val="2023 IMD UPL Data"/>
      <sheetName val="ACR Model"/>
      <sheetName val="Scenario Summary"/>
      <sheetName val="UHRIP Individual Payment Levels"/>
      <sheetName val="IP UHRIP-only"/>
      <sheetName val="OP UHRIP-only"/>
      <sheetName val="Total Dollars"/>
      <sheetName val="Avg Increase by SDA and Class"/>
      <sheetName val="IP UHRIP Payment Levels"/>
      <sheetName val="OP UHRIP Payment Levels"/>
      <sheetName val="IP ACIA Payment Levels"/>
      <sheetName val="OP ACIA Payment Levels"/>
      <sheetName val="IP CHIRP Payment Levels - All"/>
      <sheetName val="OP CHIRP Payment Levels - All"/>
      <sheetName val="Revised Question 19b"/>
      <sheetName val="Revised Q21 Hospital Rates"/>
      <sheetName val="Actuarial Forecast"/>
      <sheetName val="2023 Master TPI List"/>
      <sheetName val="Final PGY4 AA Payment Summary"/>
      <sheetName val="MCO IMD Query from 2021 UP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 calculation"/>
      <sheetName val="leave rates"/>
      <sheetName val="rate file"/>
      <sheetName val="rate summary"/>
      <sheetName val="rate options"/>
      <sheetName val="rate model"/>
      <sheetName val="UPL rate file"/>
      <sheetName val="direct median array"/>
      <sheetName val="admin median array"/>
      <sheetName val="FRV Data"/>
      <sheetName val="Rebase Inflation"/>
      <sheetName val="Interim Inflation"/>
      <sheetName val="fac_cmi_07012008"/>
      <sheetName val="fac_cmi_10012008"/>
      <sheetName val="fac_cmi_01012009"/>
      <sheetName val="fac_cmi_04012009"/>
      <sheetName val="fac_cmi_07012009"/>
      <sheetName val="fac_cmi_10012009"/>
      <sheetName val="fac_cmi_01012010"/>
      <sheetName val="fac_cmi_04012010"/>
      <sheetName val="base year CM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0-Title"/>
      <sheetName val="0.1-Checklist"/>
      <sheetName val="0.2-Summary Dynamic"/>
      <sheetName val="0.3-Summary Dashboard"/>
      <sheetName val="1.0-Inputs&gt;&gt;"/>
      <sheetName val="1.1-Assumption Inputs"/>
      <sheetName val="1.2-Provider Inputs"/>
      <sheetName val="1.3-Prior DSH Inputs"/>
      <sheetName val="1.4-UPH"/>
      <sheetName val="2.0-Calculations&gt;&gt;"/>
      <sheetName val="2.1-State"/>
      <sheetName val="2.2-Non-State"/>
      <sheetName val="2.3-Recoupments"/>
      <sheetName val="2.4-Negative SPC"/>
      <sheetName val="3.0-Outputs&gt;&gt;"/>
      <sheetName val="3.1-Advance Payments"/>
      <sheetName val="3.2-UC Output"/>
      <sheetName val="3.3-Payment Team Output"/>
      <sheetName val="3.4-Provider Output"/>
      <sheetName val="3.5-Future DSH Calc Output"/>
      <sheetName val="APPENDIX&gt;&gt;"/>
      <sheetName val="APPENDIX-Table of Contents"/>
      <sheetName val="APPPENDIX-Change Log"/>
      <sheetName val="APPENDIX-TAC Ru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SH Assumptions"/>
      <sheetName val="Scenario Assumptions"/>
      <sheetName val="DSH Payment Change"/>
      <sheetName val="Presentation Table"/>
      <sheetName val="Provider Summary All Options"/>
      <sheetName val="Option 7"/>
      <sheetName val="State"/>
      <sheetName val="Non-State_Option 1"/>
      <sheetName val="Non-State_Option 2"/>
      <sheetName val="Non-State_Option 3"/>
      <sheetName val="Non-State_Option 4"/>
      <sheetName val="Non-State_Option 5"/>
      <sheetName val="Non-State_Option 6a"/>
      <sheetName val="Non-State_Option 6b"/>
      <sheetName val="Non-State_Option 7a"/>
      <sheetName val="Non-State_Option 7b"/>
      <sheetName val="Data for Options"/>
      <sheetName val="DSH Qualification Summary"/>
      <sheetName val="Cost and Pymt. Adj."/>
      <sheetName val="Removed - Negative SPC 20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IP Wind-Down Revised Dec 2020"/>
      <sheetName val="Base Payment Calculation"/>
      <sheetName val="Original NAIP Wind-down"/>
      <sheetName val="NAIP 2017-2021"/>
    </sheetNames>
    <sheetDataSet>
      <sheetData sheetId="0"/>
      <sheetData sheetId="1"/>
      <sheetData sheetId="2"/>
      <sheetData sheetId="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xar"/>
      <sheetName val="Analysis"/>
      <sheetName val="Hospital Classes"/>
      <sheetName val="IGT Sufficiency"/>
      <sheetName val="Bexar Actuarial Adjustment"/>
      <sheetName val="Budget Neutrality Adjustment"/>
      <sheetName val="Data Validation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rtification"/>
      <sheetName val="Cost Summary"/>
      <sheetName val="Adjustments Summary"/>
      <sheetName val="Schedule 1"/>
      <sheetName val="Schedule 2 "/>
      <sheetName val="Hospital Data"/>
      <sheetName val="Hospital Data 2"/>
      <sheetName val="Medicare Cost Report"/>
      <sheetName val="Sched 3-Charity Costs"/>
      <sheetName val="Sched 3-CostReptCharity"/>
      <sheetName val="Sched 4-DSH State Pmt Cap"/>
      <sheetName val="Sched 4 Cost Rept Cost Calc"/>
      <sheetName val="Sched 4 Cost Rept UninsuredCost"/>
      <sheetName val="404 Report Medicaid Claims Data"/>
      <sheetName val="Medicaid Claims Data"/>
      <sheetName val="C Part I B Part I G-2"/>
      <sheetName val="S-3 Part I D-1 D-4"/>
      <sheetName val="Prepop"/>
      <sheetName val="Master TPI"/>
      <sheetName val="Master Contact List"/>
      <sheetName val="Data All Providers"/>
      <sheetName val="B Part I Col 24"/>
      <sheetName val="C Part I Col 4"/>
      <sheetName val="C Part I Col 6"/>
      <sheetName val="C Part I Col 7"/>
      <sheetName val="C Part I Col 8"/>
      <sheetName val="D-1 Col 1 Ln 26"/>
      <sheetName val="D-4 Col 1&amp;2 Ln61 66 62"/>
      <sheetName val="S-3 Part I Col 8"/>
      <sheetName val="WS_S10"/>
      <sheetName val="G-2 Col 1&amp;3 Ln28"/>
      <sheetName val="GME Payments"/>
      <sheetName val="MCO Day Adjustment (subtract)"/>
      <sheetName val="FFS Day Adjustment (subtract)"/>
      <sheetName val="FFS PPE Adjustment (add)"/>
      <sheetName val="MCO PPE Adjustment (add)"/>
      <sheetName val="FFS IP Xover Day Adj (subtract)"/>
      <sheetName val="MCO IP Xover Day Adj (subtract)"/>
      <sheetName val="Cost Report Settlements"/>
      <sheetName val="CHIRP Adj"/>
      <sheetName val="FFS Rural Pymts SDA Adj"/>
      <sheetName val="MCORural SDA Adjustme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MS_IGT Exhibit"/>
      <sheetName val="CMS_IGT Exhibit -Update"/>
      <sheetName val="Actuarial Report"/>
      <sheetName val="Updates"/>
      <sheetName val="Assumptions"/>
      <sheetName val="IGT by SDA"/>
      <sheetName val="IGT by Provider"/>
      <sheetName val="IGT Collection - June"/>
      <sheetName val="RAPPS Payment Calc"/>
      <sheetName val="SFY24 Provider List"/>
      <sheetName val="Opt Outs"/>
      <sheetName val="FOR ACTUARY TO MCO_V2"/>
      <sheetName val="Avg SDA MCR as % of MCD"/>
      <sheetName val="PivotofAA_Data"/>
      <sheetName val="RolledUp_AA_Data"/>
      <sheetName val="Data and Mdcr Calculation"/>
      <sheetName val="FreeStand_MedicareCRs"/>
      <sheetName val="HospitalBased_Mdcr_Rates"/>
      <sheetName val="actuarial facto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4"/>
      <sheetName val="Sheet5"/>
      <sheetName val="Sheet1"/>
      <sheetName val="Sheet2"/>
      <sheetName val="0.0-Title"/>
      <sheetName val="0.1-Process Flow"/>
      <sheetName val="0.2-Summary Dynamic"/>
      <sheetName val="0.3-Summary Dashboard"/>
      <sheetName val="0.4-Change Log"/>
      <sheetName val="0.5-TAC Rules"/>
      <sheetName val="1.0-Inputs&gt;&gt;"/>
      <sheetName val="1.1-Assumption Inputs"/>
      <sheetName val="1.2-Provider Inputs"/>
      <sheetName val="1.3-Prior DSH Inputs"/>
      <sheetName val="1.4-UPH"/>
      <sheetName val="2.0-Calculations&gt;&gt;"/>
      <sheetName val="2.1-State"/>
      <sheetName val="2.2-Non-State"/>
      <sheetName val="2.3-Recoupments"/>
      <sheetName val="2.4-Negative SPC"/>
      <sheetName val="3.0-Outputs&gt;&gt;"/>
      <sheetName val="3.1-UC Output"/>
      <sheetName val="3.2-Payment Team Output"/>
      <sheetName val="3.3-Provider Output"/>
      <sheetName val="3.4-Future DSH Calc Outpu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view Progress Summary"/>
      <sheetName val="Macros"/>
      <sheetName val="1 - Imported Files"/>
      <sheetName val="0 - Template Checks"/>
      <sheetName val="Checks"/>
      <sheetName val="2 - Report Card"/>
      <sheetName val="Application Tracker"/>
      <sheetName val="UC Summary"/>
      <sheetName val="3 - Review Tracker"/>
      <sheetName val="HSL Info"/>
      <sheetName val="DSH QUAL."/>
      <sheetName val="Contact Info"/>
      <sheetName val="SCH 2 SUM"/>
      <sheetName val="Certification"/>
      <sheetName val="Cost Summary"/>
      <sheetName val="Adjustments Summary"/>
      <sheetName val="Schedule 1"/>
      <sheetName val="Schedule 2 "/>
      <sheetName val="Schedule 3"/>
      <sheetName val="Sched3-DSH2013Application"/>
      <sheetName val="HHSC Requested info."/>
      <sheetName val="HHSC Requested info. 2"/>
      <sheetName val="Sched3-Cost Rept Collection"/>
      <sheetName val="Sched3-Cost Rept Hospital Costs"/>
      <sheetName val="Sched3-Cost Rept Uninsured Cost"/>
      <sheetName val="Sched 3-HSL"/>
      <sheetName val="Sched 3-HSL (UC)"/>
      <sheetName val="DSH"/>
      <sheetName val="Pharmacies"/>
      <sheetName val="NonDSH "/>
      <sheetName val="Dsh Data for UC Payment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0 - List of Template Checks"/>
      <sheetName val="STEP 1 - Module"/>
      <sheetName val="1 - List of Imported Files"/>
      <sheetName val="2 - Report Card"/>
      <sheetName val="3 - Review Tracker"/>
      <sheetName val="UC Payments"/>
      <sheetName val="Checks"/>
      <sheetName val="Certification Check"/>
      <sheetName val="Data -&gt;"/>
      <sheetName val="Certification"/>
      <sheetName val="Cost Summary"/>
      <sheetName val="Sched1-Instructions"/>
      <sheetName val="Cost Center Crosswalk"/>
      <sheetName val="Schedule 1"/>
      <sheetName val="Schedule 2"/>
      <sheetName val="Schedule 3"/>
      <sheetName val="Sched3-Instructions"/>
      <sheetName val="Sched3-Cost Rept Collection"/>
      <sheetName val="Sched3-DSH2012Application"/>
      <sheetName val="Sched3-Cost Rept Hospital Costs"/>
      <sheetName val="Sched3-Cost Rept Uninsured Cost"/>
      <sheetName val="Sched3-DSH HSL"/>
      <sheetName val="DSH2012 HOSPITAL COSTRPTPERIOD"/>
      <sheetName val="Non-DSH"/>
      <sheetName val="DSH"/>
      <sheetName val="Pharmacies"/>
      <sheetName val="Dsh Data for UC Paymen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C Final Reconciliation"/>
      <sheetName val="UC Final Reconciliation wo OI"/>
      <sheetName val="UC Final Recon wo OI and MCR"/>
      <sheetName val="IMD"/>
      <sheetName val="Other Payments"/>
      <sheetName val="Provider List"/>
      <sheetName val="DSH Results w Addendum"/>
      <sheetName val="TPL Analysis"/>
      <sheetName val="Austin Summary"/>
      <sheetName val="Big Spring Summary"/>
      <sheetName val="El Paso Summary"/>
      <sheetName val="North Texas Summary"/>
      <sheetName val="Rio Grande Summary"/>
      <sheetName val="Rusk Summary"/>
      <sheetName val="San Antonio Summary"/>
      <sheetName val="Terrell Summary"/>
    </sheetNames>
    <sheetDataSet>
      <sheetData sheetId="0" refreshError="1"/>
      <sheetData sheetId="1" refreshError="1"/>
      <sheetData sheetId="2"/>
      <sheetData sheetId="3"/>
      <sheetData sheetId="4" refreshError="1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RRORS"/>
      <sheetName val="DSH Year Data"/>
      <sheetName val="CR Year Data"/>
      <sheetName val="CR Year RHC Data"/>
      <sheetName val="CR Year Alloc to DSH Year"/>
      <sheetName val="DSH Year Totals"/>
      <sheetName val="Notes"/>
      <sheetName val="Estimated HSL FFY 2011"/>
      <sheetName val="Report on Verifications"/>
      <sheetName val="Annual Reporting Requirements"/>
      <sheetName val="CR Year RHC Alloc to DSH Year"/>
      <sheetName val="DSH Year RHC Totals"/>
      <sheetName val="DSH Year Combined Totals"/>
      <sheetName val="Annual Reporting Requirements 2"/>
      <sheetName val="Report on Verifications 2"/>
      <sheetName val="Expanded Data Summary"/>
      <sheetName val="TPL Analysis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"/>
      <sheetName val="NSGO Calculation"/>
      <sheetName val="DSH.UC Data"/>
      <sheetName val="IP UPL Limit Calc"/>
      <sheetName val="Removed"/>
      <sheetName val="DSH Qualification Summary"/>
      <sheetName val="DSH Payment and IGT Summary"/>
      <sheetName val="Application Raw Data"/>
      <sheetName val="Forms Data"/>
      <sheetName val="Applicants w dups"/>
      <sheetName val="Applicants no dups"/>
      <sheetName val="2023 FFS IP UPL Test"/>
      <sheetName val="2023 FFS OP UPL Test"/>
      <sheetName val="2023 Required State Input - IMD"/>
      <sheetName val="2023 Master TPIs"/>
      <sheetName val="Market Basket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"/>
      <sheetName val="NSGO Calculation"/>
      <sheetName val="2022 FFS IP UPL Test"/>
      <sheetName val="2022 FFS OP UPL Test"/>
      <sheetName val="Removed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RSA West"/>
      <sheetName val="Participants"/>
      <sheetName val="Sheet3"/>
      <sheetName val="95% Class Test"/>
      <sheetName val="IGT Sufficiency"/>
      <sheetName val="Hospital Classes"/>
      <sheetName val="MRSA West Actuarial Adjustment"/>
      <sheetName val="Budget Neutrality Adjustment"/>
      <sheetName val="MRSA West Application - 95% Co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 calculation"/>
      <sheetName val="rate file"/>
      <sheetName val="capital options"/>
      <sheetName val="capital model"/>
      <sheetName val="direct median array"/>
      <sheetName val="admin median array"/>
      <sheetName val="fac_cmi_01012002_text"/>
      <sheetName val="fac_cmi_04012002_text"/>
      <sheetName val="fac_cmi_01012003_text"/>
      <sheetName val="fac_cmi_04012003"/>
      <sheetName val="fac_cmi_07012003_final_text"/>
      <sheetName val="fac_cmi_10012003_final_text"/>
      <sheetName val="fac_cmi_01012004"/>
      <sheetName val="fac_cmi_04012004"/>
      <sheetName val="fac_cmi_07012004"/>
      <sheetName val="fac_cmi_10012004"/>
      <sheetName val="general"/>
      <sheetName val="t_21skilled_nursing_facility"/>
      <sheetName val="t_22nursing_facility"/>
      <sheetName val="t_23other_routine_service_cost"/>
      <sheetName val="t_24laboratory"/>
      <sheetName val="t_25respiratory_therapy"/>
      <sheetName val="t_26physical_therapy"/>
      <sheetName val="t_27occupational_therapy"/>
      <sheetName val="t_28speech_pathology"/>
      <sheetName val="t_29med_supplies_charged"/>
      <sheetName val="t_30drugs_charged_to_patients"/>
      <sheetName val="t_31radiology"/>
      <sheetName val="t_32other_reimbursable_ancillar"/>
      <sheetName val="t_33other_nonreimbursable_ancil"/>
      <sheetName val="t_34clinic"/>
      <sheetName val="t_35apartmentsresidential"/>
      <sheetName val="t_36gift_flower_coffee__canteen"/>
      <sheetName val="t_37other_nonreimbursable"/>
      <sheetName val="Final January 1, 2005 Rate Fi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te Attestation"/>
      <sheetName val="Overview &amp; Instructions"/>
      <sheetName val="Data Dictionary"/>
      <sheetName val="Required State Input"/>
      <sheetName val="IP Cost"/>
      <sheetName val="IP Payment"/>
      <sheetName val="IP DRG"/>
      <sheetName val="IP Per Diem"/>
      <sheetName val="UPL Demonstration Summary"/>
      <sheetName val="_Controls"/>
      <sheetName val="LKUP"/>
      <sheetName val="Optional_Sheet_1"/>
      <sheetName val="Optional_Sheet_2"/>
      <sheetName val="Optional_Sheet_3"/>
      <sheetName val="Optional_Sheet_4"/>
      <sheetName val="Optional_Sheet_5"/>
      <sheetName val="Optional_Sheet_6"/>
      <sheetName val="Optional_Sheet_7"/>
      <sheetName val="Optional_Sheet_8"/>
      <sheetName val="Optional_Sheet_9"/>
      <sheetName val="Optional_Sheet_10"/>
      <sheetName val="Optional_Sheet_11"/>
      <sheetName val="Optional_Sheet_12"/>
      <sheetName val="Optional_Sheet_13"/>
      <sheetName val="Optional_Sheet_14"/>
      <sheetName val="Optional_Sheet_1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"/>
      <sheetName val="HARP Calculation"/>
      <sheetName val="Nominal Fee Test"/>
      <sheetName val="2024 FFS IP UPL Test"/>
      <sheetName val="2024 FFS OP UPL Test"/>
    </sheetNames>
    <sheetDataSet>
      <sheetData sheetId="0"/>
      <sheetData sheetId="1" refreshError="1"/>
      <sheetData sheetId="2" refreshError="1"/>
      <sheetData sheetId="3"/>
      <sheetData sheetId="4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ARE"/>
      <sheetName val="Claims Data"/>
      <sheetName val="Enrollment Data"/>
      <sheetName val="Assumptions"/>
      <sheetName val="Exhibit 1"/>
      <sheetName val="Exhibit 2"/>
      <sheetName val="Exhibit 3"/>
      <sheetName val="Exhibit 4.1"/>
      <sheetName val="Exhibit 4.2"/>
      <sheetName val="dis00"/>
      <sheetName val="Check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spitals"/>
      <sheetName val="assumptions"/>
      <sheetName val="Bexar"/>
      <sheetName val="Dallas"/>
      <sheetName val="El Paso"/>
      <sheetName val="Harris"/>
      <sheetName val="Hidalgo"/>
      <sheetName val="Jefferson"/>
      <sheetName val="Lubbock"/>
      <sheetName val="MRSA Central"/>
      <sheetName val="MRSA Northeast"/>
      <sheetName val="MRSA West"/>
      <sheetName val="Nueces"/>
      <sheetName val="Tarrant"/>
      <sheetName val="Trav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yment Summary"/>
      <sheetName val="Ratesetting by Program"/>
      <sheetName val="IGT by SDA"/>
      <sheetName val="IGT by Provider"/>
      <sheetName val="Summary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yment and IGT Summary"/>
      <sheetName val="DSH Assumptions"/>
      <sheetName val="State"/>
      <sheetName val="Non-State"/>
      <sheetName val="Recoupments"/>
      <sheetName val="Removed - Negative SPC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0-Title"/>
      <sheetName val="0.1-Checklist"/>
      <sheetName val="0.3-Summary Dashboard"/>
      <sheetName val="0.4-Summary Dashboard Advance"/>
      <sheetName val="1.0-Inputs&gt;&gt;"/>
      <sheetName val="1.1-Assumption Inputs"/>
      <sheetName val="1.2-Provider Inputs"/>
      <sheetName val="1.3-Prior DSH Inputs"/>
      <sheetName val="1.4-UPH"/>
      <sheetName val="2.4-Negative SPC"/>
      <sheetName val="2.0-Calculations&gt;&gt;"/>
      <sheetName val="2.1-State"/>
      <sheetName val="2.2-Non-State"/>
      <sheetName val="2.3-Recoupments"/>
      <sheetName val="3.0-Outputs&gt;&gt;"/>
      <sheetName val="3.1-Advance Payments"/>
      <sheetName val="3.2-UC Output"/>
      <sheetName val="3.3-Payment Team Output"/>
      <sheetName val="3.4-Provider Output"/>
      <sheetName val="3.5-Future DSH Calc Output"/>
      <sheetName val="APPENDIX&gt;&gt;"/>
      <sheetName val="APPENDIX-Table of Contents"/>
      <sheetName val="APPPENDIX-Change Log"/>
      <sheetName val="APPENDIX-TAC Rule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rtification"/>
      <sheetName val="Cost Summary"/>
      <sheetName val="Adjustments Summary"/>
      <sheetName val="Schedule 1"/>
      <sheetName val="Schedule 2 "/>
      <sheetName val="Schedule 3"/>
      <sheetName val="Hospital Data"/>
      <sheetName val="Hospital Data 2"/>
      <sheetName val="Sched3-Cost Rept Collection"/>
      <sheetName val="Sched3-Cost Rept Hospital Costs"/>
      <sheetName val="Sched3-Cost Rept Uninsured Cost"/>
      <sheetName val="Sched3-CostReptUninsured(IMDEx)"/>
      <sheetName val="Sched 3-HSL"/>
      <sheetName val="Sched 3-HSL No Other Insurance"/>
      <sheetName val="Sched 3-HSL(IMD Exclusion)"/>
      <sheetName val="Sched 3-HSL(IMD Exclusion)No OI"/>
      <sheetName val="Sched3HSL prepopdata"/>
      <sheetName val="2017 Medicaid Claims Data"/>
      <sheetName val="CPart I B Part I A-8-2"/>
      <sheetName val="Sched 3 HSL DSH Report"/>
      <sheetName val="UC Report"/>
      <sheetName val="Hospital Data Report"/>
      <sheetName val="Historical Medicaid &amp; Uninsured"/>
      <sheetName val="PrePop"/>
      <sheetName val="Data All Providers 2017"/>
      <sheetName val="HCRIS data"/>
      <sheetName val="MasterContactListDY5"/>
      <sheetName val="2017 Hospital Contacts"/>
      <sheetName val="Trauma"/>
      <sheetName val="B Part I Col 24"/>
      <sheetName val="C Part I 4"/>
      <sheetName val="C Part I 6"/>
      <sheetName val="C Part I 7"/>
      <sheetName val="WS S-3 PartI 28"/>
      <sheetName val="C Part I 8"/>
      <sheetName val="C Part I 9"/>
      <sheetName val="DY 6 Census Swing"/>
      <sheetName val="GME Payments2015"/>
      <sheetName val="Master TPI 2016"/>
      <sheetName val="Organ Acquisition"/>
      <sheetName val="Days Summary"/>
      <sheetName val="HSL"/>
      <sheetName val="Shortfalls"/>
      <sheetName val="MCO Day Adjustment (subtract)"/>
      <sheetName val="FFS Day Adjustment (subtract)"/>
      <sheetName val="FFS PPE Adjustment (add)"/>
      <sheetName val=" MCO PPE Adjustment (add)"/>
      <sheetName val="OP FFS Rural Adj (add)"/>
      <sheetName val="OP MCO Rural Adjustment (add)"/>
      <sheetName val="SDA Adjustment Percentages"/>
      <sheetName val="Positive Days Adjustment"/>
      <sheetName val=" Cost Report Settlemen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0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ColWidth="8.7265625" defaultRowHeight="15" x14ac:dyDescent="0.3"/>
  <cols>
    <col min="1" max="1" width="56.54296875" style="5" customWidth="1"/>
    <col min="2" max="2" width="43.7265625" style="4" customWidth="1"/>
    <col min="3" max="3" width="30" style="4" customWidth="1"/>
    <col min="4" max="4" width="33.7265625" style="4" customWidth="1"/>
    <col min="5" max="5" width="39.453125" style="4" customWidth="1"/>
    <col min="6" max="6" width="47.81640625" style="4" customWidth="1"/>
    <col min="7" max="7" width="8.7265625" style="5"/>
    <col min="8" max="8" width="16.1796875" style="5" bestFit="1" customWidth="1"/>
    <col min="9" max="16384" width="8.7265625" style="5"/>
  </cols>
  <sheetData>
    <row r="1" spans="1:6" x14ac:dyDescent="0.3">
      <c r="A1" s="1" t="s">
        <v>0</v>
      </c>
      <c r="B1" s="17"/>
      <c r="C1" s="17"/>
      <c r="D1" s="17"/>
      <c r="E1" s="17"/>
      <c r="F1" s="17"/>
    </row>
    <row r="3" spans="1:6" s="6" customFormat="1" x14ac:dyDescent="0.3">
      <c r="A3" s="15" t="str">
        <f>_xlfn.CONCAT(COUNTA(A5:A290)," TOTAL facilities")</f>
        <v>286 TOTAL facilities</v>
      </c>
      <c r="B3" s="16">
        <f>SUM(B5:B290)</f>
        <v>47309939.899999775</v>
      </c>
      <c r="C3" s="16">
        <f>SUM(C5:C290)</f>
        <v>6301215.8475269368</v>
      </c>
      <c r="D3" s="16">
        <f>SUM(D5:D290)</f>
        <v>210791284.8680644</v>
      </c>
      <c r="E3" s="16">
        <f>SUM(E5:E290)</f>
        <v>2252838.5300233825</v>
      </c>
      <c r="F3" s="16">
        <f>SUM(F5:F290)</f>
        <v>219345339.2456145</v>
      </c>
    </row>
    <row r="4" spans="1:6" ht="75" x14ac:dyDescent="0.3">
      <c r="A4" s="7" t="s">
        <v>1</v>
      </c>
      <c r="B4" s="8" t="s">
        <v>2</v>
      </c>
      <c r="C4" s="9" t="s">
        <v>3</v>
      </c>
      <c r="D4" s="10" t="s">
        <v>4</v>
      </c>
      <c r="E4" s="11" t="s">
        <v>5</v>
      </c>
      <c r="F4" s="12" t="s">
        <v>6</v>
      </c>
    </row>
    <row r="5" spans="1:6" x14ac:dyDescent="0.3">
      <c r="A5" s="2" t="s">
        <v>7</v>
      </c>
      <c r="B5" s="13">
        <v>24812.90554195804</v>
      </c>
      <c r="C5" s="14">
        <v>0</v>
      </c>
      <c r="D5" s="14">
        <v>66501.04830543253</v>
      </c>
      <c r="E5" s="14">
        <v>0</v>
      </c>
      <c r="F5" s="18">
        <f t="shared" ref="F5:F68" si="0">SUM(C5:E5)</f>
        <v>66501.04830543253</v>
      </c>
    </row>
    <row r="6" spans="1:6" x14ac:dyDescent="0.3">
      <c r="A6" s="2" t="s">
        <v>8</v>
      </c>
      <c r="B6" s="13">
        <v>24812.90554195804</v>
      </c>
      <c r="C6" s="14">
        <v>24812.90554195804</v>
      </c>
      <c r="D6" s="14">
        <v>0</v>
      </c>
      <c r="E6" s="14">
        <v>0</v>
      </c>
      <c r="F6" s="18">
        <f t="shared" si="0"/>
        <v>24812.90554195804</v>
      </c>
    </row>
    <row r="7" spans="1:6" x14ac:dyDescent="0.3">
      <c r="A7" s="2" t="s">
        <v>9</v>
      </c>
      <c r="B7" s="13">
        <v>24812.90554195804</v>
      </c>
      <c r="C7" s="14">
        <v>0</v>
      </c>
      <c r="D7" s="14">
        <v>109011.57780262436</v>
      </c>
      <c r="E7" s="14">
        <v>0</v>
      </c>
      <c r="F7" s="18">
        <f t="shared" si="0"/>
        <v>109011.57780262436</v>
      </c>
    </row>
    <row r="8" spans="1:6" x14ac:dyDescent="0.3">
      <c r="A8" s="2" t="s">
        <v>10</v>
      </c>
      <c r="B8" s="13">
        <v>24812.90554195804</v>
      </c>
      <c r="C8" s="14">
        <v>24812.90554195804</v>
      </c>
      <c r="D8" s="14">
        <v>0</v>
      </c>
      <c r="E8" s="14">
        <v>0</v>
      </c>
      <c r="F8" s="18">
        <f t="shared" si="0"/>
        <v>24812.90554195804</v>
      </c>
    </row>
    <row r="9" spans="1:6" x14ac:dyDescent="0.3">
      <c r="A9" s="2" t="s">
        <v>11</v>
      </c>
      <c r="B9" s="13">
        <v>538534.47741923295</v>
      </c>
      <c r="C9" s="14">
        <v>0</v>
      </c>
      <c r="D9" s="14">
        <v>177153.85198454489</v>
      </c>
      <c r="E9" s="14">
        <v>361380.62543468806</v>
      </c>
      <c r="F9" s="18">
        <f t="shared" si="0"/>
        <v>538534.47741923295</v>
      </c>
    </row>
    <row r="10" spans="1:6" x14ac:dyDescent="0.3">
      <c r="A10" s="2" t="s">
        <v>12</v>
      </c>
      <c r="B10" s="13">
        <v>24812.90554195804</v>
      </c>
      <c r="C10" s="14">
        <v>24812.90554195804</v>
      </c>
      <c r="D10" s="14">
        <v>0</v>
      </c>
      <c r="E10" s="14">
        <v>0</v>
      </c>
      <c r="F10" s="18">
        <f t="shared" si="0"/>
        <v>24812.90554195804</v>
      </c>
    </row>
    <row r="11" spans="1:6" x14ac:dyDescent="0.3">
      <c r="A11" s="2" t="s">
        <v>13</v>
      </c>
      <c r="B11" s="13">
        <v>24812.90554195804</v>
      </c>
      <c r="C11" s="14">
        <v>0</v>
      </c>
      <c r="D11" s="14">
        <v>478860.16006399365</v>
      </c>
      <c r="E11" s="14">
        <v>0</v>
      </c>
      <c r="F11" s="18">
        <f t="shared" si="0"/>
        <v>478860.16006399365</v>
      </c>
    </row>
    <row r="12" spans="1:6" x14ac:dyDescent="0.3">
      <c r="A12" s="2" t="s">
        <v>14</v>
      </c>
      <c r="B12" s="13">
        <v>24812.90554195804</v>
      </c>
      <c r="C12" s="14">
        <v>0</v>
      </c>
      <c r="D12" s="14">
        <v>38422.313722601684</v>
      </c>
      <c r="E12" s="14">
        <v>0</v>
      </c>
      <c r="F12" s="18">
        <f t="shared" si="0"/>
        <v>38422.313722601684</v>
      </c>
    </row>
    <row r="13" spans="1:6" x14ac:dyDescent="0.3">
      <c r="A13" s="2" t="s">
        <v>15</v>
      </c>
      <c r="B13" s="13">
        <v>24812.90554195804</v>
      </c>
      <c r="C13" s="14">
        <v>0</v>
      </c>
      <c r="D13" s="14">
        <v>1084.7877243588241</v>
      </c>
      <c r="E13" s="14">
        <v>23728.117817599217</v>
      </c>
      <c r="F13" s="18">
        <f t="shared" si="0"/>
        <v>24812.90554195804</v>
      </c>
    </row>
    <row r="14" spans="1:6" x14ac:dyDescent="0.3">
      <c r="A14" s="2" t="s">
        <v>16</v>
      </c>
      <c r="B14" s="13">
        <v>159403.95212619827</v>
      </c>
      <c r="C14" s="14">
        <v>0</v>
      </c>
      <c r="D14" s="14">
        <v>763668.37663065083</v>
      </c>
      <c r="E14" s="14">
        <v>0</v>
      </c>
      <c r="F14" s="18">
        <f t="shared" si="0"/>
        <v>763668.37663065083</v>
      </c>
    </row>
    <row r="15" spans="1:6" x14ac:dyDescent="0.3">
      <c r="A15" s="2" t="s">
        <v>17</v>
      </c>
      <c r="B15" s="13">
        <v>24812.90554195804</v>
      </c>
      <c r="C15" s="14">
        <v>24812.90554195804</v>
      </c>
      <c r="D15" s="14">
        <v>0</v>
      </c>
      <c r="E15" s="14">
        <v>0</v>
      </c>
      <c r="F15" s="18">
        <f t="shared" si="0"/>
        <v>24812.90554195804</v>
      </c>
    </row>
    <row r="16" spans="1:6" x14ac:dyDescent="0.3">
      <c r="A16" s="2" t="s">
        <v>18</v>
      </c>
      <c r="B16" s="13">
        <v>24812.90554195804</v>
      </c>
      <c r="C16" s="14">
        <v>0</v>
      </c>
      <c r="D16" s="14">
        <v>164267.06042337598</v>
      </c>
      <c r="E16" s="14">
        <v>0</v>
      </c>
      <c r="F16" s="18">
        <f t="shared" si="0"/>
        <v>164267.06042337598</v>
      </c>
    </row>
    <row r="17" spans="1:6" x14ac:dyDescent="0.3">
      <c r="A17" s="2" t="s">
        <v>19</v>
      </c>
      <c r="B17" s="13">
        <v>24812.90554195804</v>
      </c>
      <c r="C17" s="14">
        <v>0</v>
      </c>
      <c r="D17" s="14">
        <v>283213.94505057385</v>
      </c>
      <c r="E17" s="14">
        <v>0</v>
      </c>
      <c r="F17" s="18">
        <f t="shared" si="0"/>
        <v>283213.94505057385</v>
      </c>
    </row>
    <row r="18" spans="1:6" x14ac:dyDescent="0.3">
      <c r="A18" s="2" t="s">
        <v>20</v>
      </c>
      <c r="B18" s="13">
        <v>24812.90554195804</v>
      </c>
      <c r="C18" s="14">
        <v>0</v>
      </c>
      <c r="D18" s="14">
        <v>458180.91228374775</v>
      </c>
      <c r="E18" s="14">
        <v>0</v>
      </c>
      <c r="F18" s="18">
        <f t="shared" si="0"/>
        <v>458180.91228374775</v>
      </c>
    </row>
    <row r="19" spans="1:6" x14ac:dyDescent="0.3">
      <c r="A19" s="2" t="s">
        <v>21</v>
      </c>
      <c r="B19" s="13">
        <v>24812.90554195804</v>
      </c>
      <c r="C19" s="14">
        <v>0</v>
      </c>
      <c r="D19" s="14">
        <v>460083.05853707314</v>
      </c>
      <c r="E19" s="14">
        <v>0</v>
      </c>
      <c r="F19" s="18">
        <f t="shared" si="0"/>
        <v>460083.05853707314</v>
      </c>
    </row>
    <row r="20" spans="1:6" x14ac:dyDescent="0.3">
      <c r="A20" s="2" t="s">
        <v>22</v>
      </c>
      <c r="B20" s="13">
        <v>24812.90554195804</v>
      </c>
      <c r="C20" s="14">
        <v>24812.90554195804</v>
      </c>
      <c r="D20" s="14">
        <v>0</v>
      </c>
      <c r="E20" s="14">
        <v>0</v>
      </c>
      <c r="F20" s="18">
        <f t="shared" si="0"/>
        <v>24812.90554195804</v>
      </c>
    </row>
    <row r="21" spans="1:6" x14ac:dyDescent="0.3">
      <c r="A21" s="2" t="s">
        <v>23</v>
      </c>
      <c r="B21" s="13">
        <v>24812.90554195804</v>
      </c>
      <c r="C21" s="14">
        <v>0</v>
      </c>
      <c r="D21" s="14">
        <v>16801.279491604048</v>
      </c>
      <c r="E21" s="14">
        <v>8011.6260503539925</v>
      </c>
      <c r="F21" s="18">
        <f t="shared" si="0"/>
        <v>24812.90554195804</v>
      </c>
    </row>
    <row r="22" spans="1:6" x14ac:dyDescent="0.3">
      <c r="A22" s="2" t="s">
        <v>24</v>
      </c>
      <c r="B22" s="13">
        <v>24812.90554195804</v>
      </c>
      <c r="C22" s="14">
        <v>0</v>
      </c>
      <c r="D22" s="14">
        <v>103355.1478460323</v>
      </c>
      <c r="E22" s="14">
        <v>0</v>
      </c>
      <c r="F22" s="18">
        <f t="shared" si="0"/>
        <v>103355.1478460323</v>
      </c>
    </row>
    <row r="23" spans="1:6" x14ac:dyDescent="0.3">
      <c r="A23" s="2" t="s">
        <v>25</v>
      </c>
      <c r="B23" s="13">
        <v>199944.16019469523</v>
      </c>
      <c r="C23" s="14">
        <v>0</v>
      </c>
      <c r="D23" s="14">
        <v>139395.43732668017</v>
      </c>
      <c r="E23" s="14">
        <v>60548.722868015058</v>
      </c>
      <c r="F23" s="18">
        <f t="shared" si="0"/>
        <v>199944.16019469523</v>
      </c>
    </row>
    <row r="24" spans="1:6" x14ac:dyDescent="0.3">
      <c r="A24" s="2" t="s">
        <v>26</v>
      </c>
      <c r="B24" s="13">
        <v>217001.2881967432</v>
      </c>
      <c r="C24" s="14">
        <v>0</v>
      </c>
      <c r="D24" s="14">
        <v>1900554.7108842926</v>
      </c>
      <c r="E24" s="14">
        <v>0</v>
      </c>
      <c r="F24" s="18">
        <f t="shared" si="0"/>
        <v>1900554.7108842926</v>
      </c>
    </row>
    <row r="25" spans="1:6" x14ac:dyDescent="0.3">
      <c r="A25" s="2" t="s">
        <v>27</v>
      </c>
      <c r="B25" s="13">
        <v>24812.90554195804</v>
      </c>
      <c r="C25" s="14">
        <v>0</v>
      </c>
      <c r="D25" s="14">
        <v>127397.26345052476</v>
      </c>
      <c r="E25" s="14">
        <v>0</v>
      </c>
      <c r="F25" s="18">
        <f t="shared" si="0"/>
        <v>127397.26345052476</v>
      </c>
    </row>
    <row r="26" spans="1:6" x14ac:dyDescent="0.3">
      <c r="A26" s="2" t="s">
        <v>28</v>
      </c>
      <c r="B26" s="13">
        <v>24812.90554195804</v>
      </c>
      <c r="C26" s="14">
        <v>0</v>
      </c>
      <c r="D26" s="14">
        <v>12699.573886973527</v>
      </c>
      <c r="E26" s="14">
        <v>12113.331654984513</v>
      </c>
      <c r="F26" s="18">
        <f t="shared" si="0"/>
        <v>24812.90554195804</v>
      </c>
    </row>
    <row r="27" spans="1:6" x14ac:dyDescent="0.3">
      <c r="A27" s="2" t="s">
        <v>29</v>
      </c>
      <c r="B27" s="13">
        <v>24812.90554195804</v>
      </c>
      <c r="C27" s="14">
        <v>24812.90554195804</v>
      </c>
      <c r="D27" s="14">
        <v>0</v>
      </c>
      <c r="E27" s="14">
        <v>0</v>
      </c>
      <c r="F27" s="18">
        <f t="shared" si="0"/>
        <v>24812.90554195804</v>
      </c>
    </row>
    <row r="28" spans="1:6" x14ac:dyDescent="0.3">
      <c r="A28" s="2" t="s">
        <v>30</v>
      </c>
      <c r="B28" s="13">
        <v>112409.12452785832</v>
      </c>
      <c r="C28" s="14">
        <v>0</v>
      </c>
      <c r="D28" s="14">
        <v>59468.951696682023</v>
      </c>
      <c r="E28" s="14">
        <v>52940.1728311763</v>
      </c>
      <c r="F28" s="18">
        <f t="shared" si="0"/>
        <v>112409.12452785832</v>
      </c>
    </row>
    <row r="29" spans="1:6" x14ac:dyDescent="0.3">
      <c r="A29" s="2" t="s">
        <v>31</v>
      </c>
      <c r="B29" s="13">
        <v>24812.90554195804</v>
      </c>
      <c r="C29" s="14">
        <v>24812.90554195804</v>
      </c>
      <c r="D29" s="14">
        <v>0</v>
      </c>
      <c r="E29" s="14">
        <v>0</v>
      </c>
      <c r="F29" s="18">
        <f t="shared" si="0"/>
        <v>24812.90554195804</v>
      </c>
    </row>
    <row r="30" spans="1:6" x14ac:dyDescent="0.3">
      <c r="A30" s="2" t="s">
        <v>32</v>
      </c>
      <c r="B30" s="13">
        <v>24812.90554195804</v>
      </c>
      <c r="C30" s="14">
        <v>0</v>
      </c>
      <c r="D30" s="14">
        <v>12699.573886973527</v>
      </c>
      <c r="E30" s="14">
        <v>12113.331654984513</v>
      </c>
      <c r="F30" s="18">
        <f t="shared" si="0"/>
        <v>24812.90554195804</v>
      </c>
    </row>
    <row r="31" spans="1:6" x14ac:dyDescent="0.3">
      <c r="A31" s="2" t="s">
        <v>33</v>
      </c>
      <c r="B31" s="13">
        <v>24812.90554195804</v>
      </c>
      <c r="C31" s="14">
        <v>24812.90554195804</v>
      </c>
      <c r="D31" s="14">
        <v>0</v>
      </c>
      <c r="E31" s="14">
        <v>0</v>
      </c>
      <c r="F31" s="18">
        <f t="shared" si="0"/>
        <v>24812.90554195804</v>
      </c>
    </row>
    <row r="32" spans="1:6" x14ac:dyDescent="0.3">
      <c r="A32" s="2" t="s">
        <v>34</v>
      </c>
      <c r="B32" s="13">
        <v>446598.87431143929</v>
      </c>
      <c r="C32" s="14">
        <v>0</v>
      </c>
      <c r="D32" s="14">
        <v>8280875.2761731837</v>
      </c>
      <c r="E32" s="14">
        <v>0</v>
      </c>
      <c r="F32" s="18">
        <f t="shared" si="0"/>
        <v>8280875.2761731837</v>
      </c>
    </row>
    <row r="33" spans="1:6" x14ac:dyDescent="0.3">
      <c r="A33" s="2" t="s">
        <v>35</v>
      </c>
      <c r="B33" s="13">
        <v>24812.90554195804</v>
      </c>
      <c r="C33" s="14">
        <v>0</v>
      </c>
      <c r="D33" s="14">
        <v>43780.43174862217</v>
      </c>
      <c r="E33" s="14">
        <v>0</v>
      </c>
      <c r="F33" s="18">
        <f t="shared" si="0"/>
        <v>43780.43174862217</v>
      </c>
    </row>
    <row r="34" spans="1:6" x14ac:dyDescent="0.3">
      <c r="A34" s="2" t="s">
        <v>36</v>
      </c>
      <c r="B34" s="13">
        <v>1157811.8269080638</v>
      </c>
      <c r="C34" s="14">
        <v>0</v>
      </c>
      <c r="D34" s="14">
        <v>6786997.9231066927</v>
      </c>
      <c r="E34" s="14">
        <v>0</v>
      </c>
      <c r="F34" s="18">
        <f t="shared" si="0"/>
        <v>6786997.9231066927</v>
      </c>
    </row>
    <row r="35" spans="1:6" x14ac:dyDescent="0.3">
      <c r="A35" s="2" t="s">
        <v>37</v>
      </c>
      <c r="B35" s="13">
        <v>42741.244540175641</v>
      </c>
      <c r="C35" s="14">
        <v>42741.244540175641</v>
      </c>
      <c r="D35" s="14">
        <v>0</v>
      </c>
      <c r="E35" s="14">
        <v>0</v>
      </c>
      <c r="F35" s="18">
        <f t="shared" si="0"/>
        <v>42741.244540175641</v>
      </c>
    </row>
    <row r="36" spans="1:6" x14ac:dyDescent="0.3">
      <c r="A36" s="2" t="s">
        <v>38</v>
      </c>
      <c r="B36" s="13">
        <v>1764104.9017210966</v>
      </c>
      <c r="C36" s="14">
        <v>1764104.9017210966</v>
      </c>
      <c r="D36" s="14">
        <v>0</v>
      </c>
      <c r="E36" s="14">
        <v>0</v>
      </c>
      <c r="F36" s="18">
        <f t="shared" si="0"/>
        <v>1764104.9017210966</v>
      </c>
    </row>
    <row r="37" spans="1:6" x14ac:dyDescent="0.3">
      <c r="A37" s="2" t="s">
        <v>39</v>
      </c>
      <c r="B37" s="13">
        <v>24812.90554195804</v>
      </c>
      <c r="C37" s="14">
        <v>24812.90554195804</v>
      </c>
      <c r="D37" s="14">
        <v>0</v>
      </c>
      <c r="E37" s="14">
        <v>0</v>
      </c>
      <c r="F37" s="18">
        <f t="shared" si="0"/>
        <v>24812.90554195804</v>
      </c>
    </row>
    <row r="38" spans="1:6" x14ac:dyDescent="0.3">
      <c r="A38" s="2" t="s">
        <v>40</v>
      </c>
      <c r="B38" s="13">
        <v>24812.90554195804</v>
      </c>
      <c r="C38" s="14">
        <v>0</v>
      </c>
      <c r="D38" s="14">
        <v>35994.193054873416</v>
      </c>
      <c r="E38" s="14">
        <v>0</v>
      </c>
      <c r="F38" s="18">
        <f t="shared" si="0"/>
        <v>35994.193054873416</v>
      </c>
    </row>
    <row r="39" spans="1:6" x14ac:dyDescent="0.3">
      <c r="A39" s="2" t="s">
        <v>41</v>
      </c>
      <c r="B39" s="13">
        <v>24812.90554195804</v>
      </c>
      <c r="C39" s="14">
        <v>24812.90554195804</v>
      </c>
      <c r="D39" s="14">
        <v>0</v>
      </c>
      <c r="E39" s="14">
        <v>0</v>
      </c>
      <c r="F39" s="18">
        <f t="shared" si="0"/>
        <v>24812.90554195804</v>
      </c>
    </row>
    <row r="40" spans="1:6" x14ac:dyDescent="0.3">
      <c r="A40" s="2" t="s">
        <v>42</v>
      </c>
      <c r="B40" s="13">
        <v>24812.90554195804</v>
      </c>
      <c r="C40" s="14">
        <v>24812.90554195804</v>
      </c>
      <c r="D40" s="14">
        <v>0</v>
      </c>
      <c r="E40" s="14">
        <v>0</v>
      </c>
      <c r="F40" s="18">
        <f t="shared" si="0"/>
        <v>24812.90554195804</v>
      </c>
    </row>
    <row r="41" spans="1:6" x14ac:dyDescent="0.3">
      <c r="A41" s="2" t="s">
        <v>43</v>
      </c>
      <c r="B41" s="13">
        <v>24812.90554195804</v>
      </c>
      <c r="C41" s="14">
        <v>24812.90554195804</v>
      </c>
      <c r="D41" s="14">
        <v>0</v>
      </c>
      <c r="E41" s="14">
        <v>0</v>
      </c>
      <c r="F41" s="18">
        <f t="shared" si="0"/>
        <v>24812.90554195804</v>
      </c>
    </row>
    <row r="42" spans="1:6" x14ac:dyDescent="0.3">
      <c r="A42" s="2" t="s">
        <v>44</v>
      </c>
      <c r="B42" s="13">
        <v>28081.998307191901</v>
      </c>
      <c r="C42" s="14">
        <v>28081.998307191901</v>
      </c>
      <c r="D42" s="14">
        <v>0</v>
      </c>
      <c r="E42" s="14">
        <v>0</v>
      </c>
      <c r="F42" s="18">
        <f t="shared" si="0"/>
        <v>28081.998307191901</v>
      </c>
    </row>
    <row r="43" spans="1:6" x14ac:dyDescent="0.3">
      <c r="A43" s="2" t="s">
        <v>45</v>
      </c>
      <c r="B43" s="13">
        <v>83130.271825483564</v>
      </c>
      <c r="C43" s="14">
        <v>83130.271825483564</v>
      </c>
      <c r="D43" s="14">
        <v>0</v>
      </c>
      <c r="E43" s="14">
        <v>0</v>
      </c>
      <c r="F43" s="18">
        <f t="shared" si="0"/>
        <v>83130.271825483564</v>
      </c>
    </row>
    <row r="44" spans="1:6" x14ac:dyDescent="0.3">
      <c r="A44" s="2" t="s">
        <v>46</v>
      </c>
      <c r="B44" s="13">
        <v>24812.90554195804</v>
      </c>
      <c r="C44" s="14">
        <v>24812.90554195804</v>
      </c>
      <c r="D44" s="14">
        <v>0</v>
      </c>
      <c r="E44" s="14">
        <v>0</v>
      </c>
      <c r="F44" s="18">
        <f t="shared" si="0"/>
        <v>24812.90554195804</v>
      </c>
    </row>
    <row r="45" spans="1:6" x14ac:dyDescent="0.3">
      <c r="A45" s="2" t="s">
        <v>47</v>
      </c>
      <c r="B45" s="13">
        <v>24812.90554195804</v>
      </c>
      <c r="C45" s="14">
        <v>24812.90554195804</v>
      </c>
      <c r="D45" s="14">
        <v>0</v>
      </c>
      <c r="E45" s="14">
        <v>0</v>
      </c>
      <c r="F45" s="18">
        <f t="shared" si="0"/>
        <v>24812.90554195804</v>
      </c>
    </row>
    <row r="46" spans="1:6" x14ac:dyDescent="0.3">
      <c r="A46" s="2" t="s">
        <v>48</v>
      </c>
      <c r="B46" s="13">
        <v>24812.90554195804</v>
      </c>
      <c r="C46" s="14">
        <v>24812.90554195804</v>
      </c>
      <c r="D46" s="14">
        <v>0</v>
      </c>
      <c r="E46" s="14">
        <v>0</v>
      </c>
      <c r="F46" s="18">
        <f t="shared" si="0"/>
        <v>24812.90554195804</v>
      </c>
    </row>
    <row r="47" spans="1:6" x14ac:dyDescent="0.3">
      <c r="A47" s="2" t="s">
        <v>49</v>
      </c>
      <c r="B47" s="13">
        <v>152040.43845170698</v>
      </c>
      <c r="C47" s="14">
        <v>0</v>
      </c>
      <c r="D47" s="14">
        <v>238996.42862636424</v>
      </c>
      <c r="E47" s="14">
        <v>0</v>
      </c>
      <c r="F47" s="18">
        <f t="shared" si="0"/>
        <v>238996.42862636424</v>
      </c>
    </row>
    <row r="48" spans="1:6" x14ac:dyDescent="0.3">
      <c r="A48" s="2" t="s">
        <v>50</v>
      </c>
      <c r="B48" s="13">
        <v>24812.90554195804</v>
      </c>
      <c r="C48" s="14">
        <v>0</v>
      </c>
      <c r="D48" s="14">
        <v>39004.069369708617</v>
      </c>
      <c r="E48" s="14">
        <v>0</v>
      </c>
      <c r="F48" s="18">
        <f t="shared" si="0"/>
        <v>39004.069369708617</v>
      </c>
    </row>
    <row r="49" spans="1:6" x14ac:dyDescent="0.3">
      <c r="A49" s="2" t="s">
        <v>51</v>
      </c>
      <c r="B49" s="13">
        <v>24812.90554195804</v>
      </c>
      <c r="C49" s="14">
        <v>24812.90554195804</v>
      </c>
      <c r="D49" s="14">
        <v>0</v>
      </c>
      <c r="E49" s="14">
        <v>0</v>
      </c>
      <c r="F49" s="18">
        <f t="shared" si="0"/>
        <v>24812.90554195804</v>
      </c>
    </row>
    <row r="50" spans="1:6" x14ac:dyDescent="0.3">
      <c r="A50" s="2" t="s">
        <v>52</v>
      </c>
      <c r="B50" s="13">
        <v>24812.90554195804</v>
      </c>
      <c r="C50" s="14">
        <v>24812.90554195804</v>
      </c>
      <c r="D50" s="14">
        <v>0</v>
      </c>
      <c r="E50" s="14">
        <v>0</v>
      </c>
      <c r="F50" s="18">
        <f t="shared" si="0"/>
        <v>24812.90554195804</v>
      </c>
    </row>
    <row r="51" spans="1:6" x14ac:dyDescent="0.3">
      <c r="A51" s="2" t="s">
        <v>53</v>
      </c>
      <c r="B51" s="13">
        <v>246890.89761116949</v>
      </c>
      <c r="C51" s="14">
        <v>0</v>
      </c>
      <c r="D51" s="14">
        <v>2458055.9799380386</v>
      </c>
      <c r="E51" s="14">
        <v>0</v>
      </c>
      <c r="F51" s="18">
        <f t="shared" si="0"/>
        <v>2458055.9799380386</v>
      </c>
    </row>
    <row r="52" spans="1:6" x14ac:dyDescent="0.3">
      <c r="A52" s="2" t="s">
        <v>54</v>
      </c>
      <c r="B52" s="13">
        <v>24812.90554195804</v>
      </c>
      <c r="C52" s="14">
        <v>24812.90554195804</v>
      </c>
      <c r="D52" s="14">
        <v>0</v>
      </c>
      <c r="E52" s="14">
        <v>0</v>
      </c>
      <c r="F52" s="18">
        <f t="shared" si="0"/>
        <v>24812.90554195804</v>
      </c>
    </row>
    <row r="53" spans="1:6" x14ac:dyDescent="0.3">
      <c r="A53" s="2" t="s">
        <v>55</v>
      </c>
      <c r="B53" s="13">
        <v>24812.90554195804</v>
      </c>
      <c r="C53" s="14">
        <v>0</v>
      </c>
      <c r="D53" s="14">
        <v>82079.688095570993</v>
      </c>
      <c r="E53" s="14">
        <v>0</v>
      </c>
      <c r="F53" s="18">
        <f t="shared" si="0"/>
        <v>82079.688095570993</v>
      </c>
    </row>
    <row r="54" spans="1:6" x14ac:dyDescent="0.3">
      <c r="A54" s="2" t="s">
        <v>56</v>
      </c>
      <c r="B54" s="13">
        <v>24812.90554195804</v>
      </c>
      <c r="C54" s="14">
        <v>0</v>
      </c>
      <c r="D54" s="14">
        <v>42560.549296825578</v>
      </c>
      <c r="E54" s="14">
        <v>0</v>
      </c>
      <c r="F54" s="18">
        <f t="shared" si="0"/>
        <v>42560.549296825578</v>
      </c>
    </row>
    <row r="55" spans="1:6" x14ac:dyDescent="0.3">
      <c r="A55" s="2" t="s">
        <v>57</v>
      </c>
      <c r="B55" s="13">
        <v>24812.90554195804</v>
      </c>
      <c r="C55" s="14">
        <v>0</v>
      </c>
      <c r="D55" s="14">
        <v>82079.688095570993</v>
      </c>
      <c r="E55" s="14">
        <v>0</v>
      </c>
      <c r="F55" s="18">
        <f t="shared" si="0"/>
        <v>82079.688095570993</v>
      </c>
    </row>
    <row r="56" spans="1:6" x14ac:dyDescent="0.3">
      <c r="A56" s="2" t="s">
        <v>58</v>
      </c>
      <c r="B56" s="13">
        <v>24812.90554195804</v>
      </c>
      <c r="C56" s="14">
        <v>24812.90554195804</v>
      </c>
      <c r="D56" s="14">
        <v>0</v>
      </c>
      <c r="E56" s="14">
        <v>0</v>
      </c>
      <c r="F56" s="18">
        <f t="shared" si="0"/>
        <v>24812.90554195804</v>
      </c>
    </row>
    <row r="57" spans="1:6" x14ac:dyDescent="0.3">
      <c r="A57" s="2" t="s">
        <v>59</v>
      </c>
      <c r="B57" s="13">
        <v>232149.59588445278</v>
      </c>
      <c r="C57" s="14">
        <v>0</v>
      </c>
      <c r="D57" s="14">
        <v>253225.4357317859</v>
      </c>
      <c r="E57" s="14">
        <v>0</v>
      </c>
      <c r="F57" s="18">
        <f t="shared" si="0"/>
        <v>253225.4357317859</v>
      </c>
    </row>
    <row r="58" spans="1:6" x14ac:dyDescent="0.3">
      <c r="A58" s="2" t="s">
        <v>60</v>
      </c>
      <c r="B58" s="13">
        <v>24812.90554195804</v>
      </c>
      <c r="C58" s="14">
        <v>24812.90554195804</v>
      </c>
      <c r="D58" s="14">
        <v>0</v>
      </c>
      <c r="E58" s="14">
        <v>0</v>
      </c>
      <c r="F58" s="18">
        <f t="shared" si="0"/>
        <v>24812.90554195804</v>
      </c>
    </row>
    <row r="59" spans="1:6" x14ac:dyDescent="0.3">
      <c r="A59" s="2" t="s">
        <v>61</v>
      </c>
      <c r="B59" s="13">
        <v>24812.90554195804</v>
      </c>
      <c r="C59" s="14">
        <v>24812.90554195804</v>
      </c>
      <c r="D59" s="14">
        <v>0</v>
      </c>
      <c r="E59" s="14">
        <v>0</v>
      </c>
      <c r="F59" s="18">
        <f t="shared" si="0"/>
        <v>24812.90554195804</v>
      </c>
    </row>
    <row r="60" spans="1:6" x14ac:dyDescent="0.3">
      <c r="A60" s="2" t="s">
        <v>62</v>
      </c>
      <c r="B60" s="13">
        <v>376344.55853766075</v>
      </c>
      <c r="C60" s="14">
        <v>0</v>
      </c>
      <c r="D60" s="14">
        <v>2426307.1884170533</v>
      </c>
      <c r="E60" s="14">
        <v>0</v>
      </c>
      <c r="F60" s="18">
        <f t="shared" si="0"/>
        <v>2426307.1884170533</v>
      </c>
    </row>
    <row r="61" spans="1:6" x14ac:dyDescent="0.3">
      <c r="A61" s="2" t="s">
        <v>63</v>
      </c>
      <c r="B61" s="13">
        <v>24812.90554195804</v>
      </c>
      <c r="C61" s="14">
        <v>0</v>
      </c>
      <c r="D61" s="14">
        <v>159969.71316895381</v>
      </c>
      <c r="E61" s="14">
        <v>0</v>
      </c>
      <c r="F61" s="18">
        <f t="shared" si="0"/>
        <v>159969.71316895381</v>
      </c>
    </row>
    <row r="62" spans="1:6" x14ac:dyDescent="0.3">
      <c r="A62" s="2" t="s">
        <v>64</v>
      </c>
      <c r="B62" s="13">
        <v>24812.90554195804</v>
      </c>
      <c r="C62" s="14">
        <v>24812.90554195804</v>
      </c>
      <c r="D62" s="14">
        <v>0</v>
      </c>
      <c r="E62" s="14">
        <v>0</v>
      </c>
      <c r="F62" s="18">
        <f t="shared" si="0"/>
        <v>24812.90554195804</v>
      </c>
    </row>
    <row r="63" spans="1:6" x14ac:dyDescent="0.3">
      <c r="A63" s="2" t="s">
        <v>65</v>
      </c>
      <c r="B63" s="13">
        <v>24812.90554195804</v>
      </c>
      <c r="C63" s="14">
        <v>0</v>
      </c>
      <c r="D63" s="14">
        <v>64038.613642724624</v>
      </c>
      <c r="E63" s="14">
        <v>0</v>
      </c>
      <c r="F63" s="18">
        <f t="shared" si="0"/>
        <v>64038.613642724624</v>
      </c>
    </row>
    <row r="64" spans="1:6" x14ac:dyDescent="0.3">
      <c r="A64" s="2" t="s">
        <v>66</v>
      </c>
      <c r="B64" s="13">
        <v>24812.90554195804</v>
      </c>
      <c r="C64" s="14">
        <v>0</v>
      </c>
      <c r="D64" s="14">
        <v>64038.613642724624</v>
      </c>
      <c r="E64" s="14">
        <v>0</v>
      </c>
      <c r="F64" s="18">
        <f t="shared" si="0"/>
        <v>64038.613642724624</v>
      </c>
    </row>
    <row r="65" spans="1:6" x14ac:dyDescent="0.3">
      <c r="A65" s="2" t="s">
        <v>67</v>
      </c>
      <c r="B65" s="13">
        <v>28562.09467711045</v>
      </c>
      <c r="C65" s="14">
        <v>0</v>
      </c>
      <c r="D65" s="14">
        <v>62060.889373060287</v>
      </c>
      <c r="E65" s="14">
        <v>0</v>
      </c>
      <c r="F65" s="18">
        <f t="shared" si="0"/>
        <v>62060.889373060287</v>
      </c>
    </row>
    <row r="66" spans="1:6" x14ac:dyDescent="0.3">
      <c r="A66" s="2" t="s">
        <v>68</v>
      </c>
      <c r="B66" s="13">
        <v>24812.90554195804</v>
      </c>
      <c r="C66" s="14">
        <v>24812.90554195804</v>
      </c>
      <c r="D66" s="14">
        <v>0</v>
      </c>
      <c r="E66" s="14">
        <v>0</v>
      </c>
      <c r="F66" s="18">
        <f t="shared" si="0"/>
        <v>24812.90554195804</v>
      </c>
    </row>
    <row r="67" spans="1:6" x14ac:dyDescent="0.3">
      <c r="A67" s="2" t="s">
        <v>69</v>
      </c>
      <c r="B67" s="13">
        <v>24812.90554195804</v>
      </c>
      <c r="C67" s="14">
        <v>24812.90554195804</v>
      </c>
      <c r="D67" s="14">
        <v>0</v>
      </c>
      <c r="E67" s="14">
        <v>0</v>
      </c>
      <c r="F67" s="18">
        <f t="shared" si="0"/>
        <v>24812.90554195804</v>
      </c>
    </row>
    <row r="68" spans="1:6" x14ac:dyDescent="0.3">
      <c r="A68" s="2" t="s">
        <v>70</v>
      </c>
      <c r="B68" s="13">
        <v>24812.90554195804</v>
      </c>
      <c r="C68" s="14">
        <v>24812.90554195804</v>
      </c>
      <c r="D68" s="14">
        <v>0</v>
      </c>
      <c r="E68" s="14">
        <v>0</v>
      </c>
      <c r="F68" s="18">
        <f t="shared" si="0"/>
        <v>24812.90554195804</v>
      </c>
    </row>
    <row r="69" spans="1:6" x14ac:dyDescent="0.3">
      <c r="A69" s="2" t="s">
        <v>71</v>
      </c>
      <c r="B69" s="13">
        <v>24812.90554195804</v>
      </c>
      <c r="C69" s="14">
        <v>24812.90554195804</v>
      </c>
      <c r="D69" s="14">
        <v>0</v>
      </c>
      <c r="E69" s="14">
        <v>0</v>
      </c>
      <c r="F69" s="18">
        <f t="shared" ref="F69:F132" si="1">SUM(C69:E69)</f>
        <v>24812.90554195804</v>
      </c>
    </row>
    <row r="70" spans="1:6" x14ac:dyDescent="0.3">
      <c r="A70" s="2" t="s">
        <v>72</v>
      </c>
      <c r="B70" s="13">
        <v>24812.90554195804</v>
      </c>
      <c r="C70" s="14">
        <v>24812.90554195804</v>
      </c>
      <c r="D70" s="14">
        <v>0</v>
      </c>
      <c r="E70" s="14">
        <v>0</v>
      </c>
      <c r="F70" s="18">
        <f t="shared" si="1"/>
        <v>24812.90554195804</v>
      </c>
    </row>
    <row r="71" spans="1:6" x14ac:dyDescent="0.3">
      <c r="A71" s="2" t="s">
        <v>73</v>
      </c>
      <c r="B71" s="13">
        <v>24812.90554195804</v>
      </c>
      <c r="C71" s="14">
        <v>24812.90554195804</v>
      </c>
      <c r="D71" s="14">
        <v>0</v>
      </c>
      <c r="E71" s="14">
        <v>0</v>
      </c>
      <c r="F71" s="18">
        <f t="shared" si="1"/>
        <v>24812.90554195804</v>
      </c>
    </row>
    <row r="72" spans="1:6" x14ac:dyDescent="0.3">
      <c r="A72" s="2" t="s">
        <v>74</v>
      </c>
      <c r="B72" s="13">
        <v>113797.36610244781</v>
      </c>
      <c r="C72" s="14">
        <v>113797.36610244781</v>
      </c>
      <c r="D72" s="14">
        <v>0</v>
      </c>
      <c r="E72" s="14">
        <v>0</v>
      </c>
      <c r="F72" s="18">
        <f t="shared" si="1"/>
        <v>113797.36610244781</v>
      </c>
    </row>
    <row r="73" spans="1:6" x14ac:dyDescent="0.3">
      <c r="A73" s="2" t="s">
        <v>75</v>
      </c>
      <c r="B73" s="13">
        <v>24812.90554195804</v>
      </c>
      <c r="C73" s="14">
        <v>24812.90554195804</v>
      </c>
      <c r="D73" s="14">
        <v>0</v>
      </c>
      <c r="E73" s="14">
        <v>0</v>
      </c>
      <c r="F73" s="18">
        <f t="shared" si="1"/>
        <v>24812.90554195804</v>
      </c>
    </row>
    <row r="74" spans="1:6" x14ac:dyDescent="0.3">
      <c r="A74" s="2" t="s">
        <v>76</v>
      </c>
      <c r="B74" s="13">
        <v>108319.92606447788</v>
      </c>
      <c r="C74" s="14">
        <v>0</v>
      </c>
      <c r="D74" s="14">
        <v>2198281.3329971419</v>
      </c>
      <c r="E74" s="14">
        <v>0</v>
      </c>
      <c r="F74" s="18">
        <f t="shared" si="1"/>
        <v>2198281.3329971419</v>
      </c>
    </row>
    <row r="75" spans="1:6" x14ac:dyDescent="0.3">
      <c r="A75" s="2" t="s">
        <v>77</v>
      </c>
      <c r="B75" s="13">
        <v>24812.90554195804</v>
      </c>
      <c r="C75" s="14">
        <v>0</v>
      </c>
      <c r="D75" s="14">
        <v>503561.52420044213</v>
      </c>
      <c r="E75" s="14">
        <v>0</v>
      </c>
      <c r="F75" s="18">
        <f t="shared" si="1"/>
        <v>503561.52420044213</v>
      </c>
    </row>
    <row r="76" spans="1:6" x14ac:dyDescent="0.3">
      <c r="A76" s="2" t="s">
        <v>78</v>
      </c>
      <c r="B76" s="13">
        <v>24812.90554195804</v>
      </c>
      <c r="C76" s="14">
        <v>0</v>
      </c>
      <c r="D76" s="14">
        <v>503561.52420044213</v>
      </c>
      <c r="E76" s="14">
        <v>0</v>
      </c>
      <c r="F76" s="18">
        <f t="shared" si="1"/>
        <v>503561.52420044213</v>
      </c>
    </row>
    <row r="77" spans="1:6" x14ac:dyDescent="0.3">
      <c r="A77" s="2" t="s">
        <v>79</v>
      </c>
      <c r="B77" s="13">
        <v>24812.90554195804</v>
      </c>
      <c r="C77" s="14">
        <v>24812.90554195804</v>
      </c>
      <c r="D77" s="14">
        <v>0</v>
      </c>
      <c r="E77" s="14">
        <v>0</v>
      </c>
      <c r="F77" s="18">
        <f t="shared" si="1"/>
        <v>24812.90554195804</v>
      </c>
    </row>
    <row r="78" spans="1:6" x14ac:dyDescent="0.3">
      <c r="A78" s="2" t="s">
        <v>80</v>
      </c>
      <c r="B78" s="13">
        <v>178765.24512355935</v>
      </c>
      <c r="C78" s="14">
        <v>178765.24512355935</v>
      </c>
      <c r="D78" s="14">
        <v>0</v>
      </c>
      <c r="E78" s="14">
        <v>0</v>
      </c>
      <c r="F78" s="18">
        <f t="shared" si="1"/>
        <v>178765.24512355935</v>
      </c>
    </row>
    <row r="79" spans="1:6" x14ac:dyDescent="0.3">
      <c r="A79" s="2" t="s">
        <v>81</v>
      </c>
      <c r="B79" s="13">
        <v>24812.90554195804</v>
      </c>
      <c r="C79" s="14">
        <v>24812.90554195804</v>
      </c>
      <c r="D79" s="14">
        <v>0</v>
      </c>
      <c r="E79" s="14">
        <v>0</v>
      </c>
      <c r="F79" s="18">
        <f t="shared" si="1"/>
        <v>24812.90554195804</v>
      </c>
    </row>
    <row r="80" spans="1:6" x14ac:dyDescent="0.3">
      <c r="A80" s="2" t="s">
        <v>82</v>
      </c>
      <c r="B80" s="13">
        <v>109788.71591599085</v>
      </c>
      <c r="C80" s="14">
        <v>109788.71591599085</v>
      </c>
      <c r="D80" s="14">
        <v>0</v>
      </c>
      <c r="E80" s="14">
        <v>0</v>
      </c>
      <c r="F80" s="18">
        <f t="shared" si="1"/>
        <v>109788.71591599085</v>
      </c>
    </row>
    <row r="81" spans="1:6" x14ac:dyDescent="0.3">
      <c r="A81" s="2" t="s">
        <v>83</v>
      </c>
      <c r="B81" s="13">
        <v>970156.51350891532</v>
      </c>
      <c r="C81" s="14">
        <v>0</v>
      </c>
      <c r="D81" s="14">
        <v>786984.68840380316</v>
      </c>
      <c r="E81" s="14">
        <v>183171.82510511216</v>
      </c>
      <c r="F81" s="18">
        <f t="shared" si="1"/>
        <v>970156.51350891532</v>
      </c>
    </row>
    <row r="82" spans="1:6" x14ac:dyDescent="0.3">
      <c r="A82" s="2" t="s">
        <v>84</v>
      </c>
      <c r="B82" s="13">
        <v>24812.90554195804</v>
      </c>
      <c r="C82" s="14">
        <v>24812.90554195804</v>
      </c>
      <c r="D82" s="14">
        <v>0</v>
      </c>
      <c r="E82" s="14">
        <v>0</v>
      </c>
      <c r="F82" s="18">
        <f t="shared" si="1"/>
        <v>24812.90554195804</v>
      </c>
    </row>
    <row r="83" spans="1:6" x14ac:dyDescent="0.3">
      <c r="A83" s="2" t="s">
        <v>85</v>
      </c>
      <c r="B83" s="13">
        <v>24812.90554195804</v>
      </c>
      <c r="C83" s="14">
        <v>24812.90554195804</v>
      </c>
      <c r="D83" s="14">
        <v>0</v>
      </c>
      <c r="E83" s="14">
        <v>0</v>
      </c>
      <c r="F83" s="18">
        <f t="shared" si="1"/>
        <v>24812.90554195804</v>
      </c>
    </row>
    <row r="84" spans="1:6" x14ac:dyDescent="0.3">
      <c r="A84" s="2" t="s">
        <v>86</v>
      </c>
      <c r="B84" s="13">
        <v>24812.90554195804</v>
      </c>
      <c r="C84" s="14">
        <v>0</v>
      </c>
      <c r="D84" s="14">
        <v>25265.74016319526</v>
      </c>
      <c r="E84" s="14">
        <v>0</v>
      </c>
      <c r="F84" s="18">
        <f t="shared" si="1"/>
        <v>25265.74016319526</v>
      </c>
    </row>
    <row r="85" spans="1:6" x14ac:dyDescent="0.3">
      <c r="A85" s="2" t="s">
        <v>87</v>
      </c>
      <c r="B85" s="13">
        <v>24812.90554195804</v>
      </c>
      <c r="C85" s="14">
        <v>0</v>
      </c>
      <c r="D85" s="14">
        <v>76218.760355954219</v>
      </c>
      <c r="E85" s="14">
        <v>0</v>
      </c>
      <c r="F85" s="18">
        <f t="shared" si="1"/>
        <v>76218.760355954219</v>
      </c>
    </row>
    <row r="86" spans="1:6" x14ac:dyDescent="0.3">
      <c r="A86" s="2" t="s">
        <v>88</v>
      </c>
      <c r="B86" s="13">
        <v>33121.46875051409</v>
      </c>
      <c r="C86" s="14">
        <v>0</v>
      </c>
      <c r="D86" s="14">
        <v>1750995.4385490669</v>
      </c>
      <c r="E86" s="14">
        <v>0</v>
      </c>
      <c r="F86" s="18">
        <f t="shared" si="1"/>
        <v>1750995.4385490669</v>
      </c>
    </row>
    <row r="87" spans="1:6" x14ac:dyDescent="0.3">
      <c r="A87" s="2" t="s">
        <v>89</v>
      </c>
      <c r="B87" s="13">
        <v>30271.537373744246</v>
      </c>
      <c r="C87" s="14">
        <v>30271.537373744246</v>
      </c>
      <c r="D87" s="14">
        <v>0</v>
      </c>
      <c r="E87" s="14">
        <v>0</v>
      </c>
      <c r="F87" s="18">
        <f t="shared" si="1"/>
        <v>30271.537373744246</v>
      </c>
    </row>
    <row r="88" spans="1:6" x14ac:dyDescent="0.3">
      <c r="A88" s="2" t="s">
        <v>90</v>
      </c>
      <c r="B88" s="13">
        <v>995220.33197785879</v>
      </c>
      <c r="C88" s="14">
        <v>0</v>
      </c>
      <c r="D88" s="14">
        <v>2582453.7537215552</v>
      </c>
      <c r="E88" s="14">
        <v>0</v>
      </c>
      <c r="F88" s="18">
        <f t="shared" si="1"/>
        <v>2582453.7537215552</v>
      </c>
    </row>
    <row r="89" spans="1:6" x14ac:dyDescent="0.3">
      <c r="A89" s="2" t="s">
        <v>91</v>
      </c>
      <c r="B89" s="13">
        <v>24812.90554195804</v>
      </c>
      <c r="C89" s="14">
        <v>0</v>
      </c>
      <c r="D89" s="14">
        <v>61326.305689874178</v>
      </c>
      <c r="E89" s="14">
        <v>0</v>
      </c>
      <c r="F89" s="18">
        <f t="shared" si="1"/>
        <v>61326.305689874178</v>
      </c>
    </row>
    <row r="90" spans="1:6" x14ac:dyDescent="0.3">
      <c r="A90" s="2" t="s">
        <v>92</v>
      </c>
      <c r="B90" s="13">
        <v>24812.90554195804</v>
      </c>
      <c r="C90" s="14">
        <v>0</v>
      </c>
      <c r="D90" s="14">
        <v>61326.305689874178</v>
      </c>
      <c r="E90" s="14">
        <v>0</v>
      </c>
      <c r="F90" s="18">
        <f t="shared" si="1"/>
        <v>61326.305689874178</v>
      </c>
    </row>
    <row r="91" spans="1:6" x14ac:dyDescent="0.3">
      <c r="A91" s="2" t="s">
        <v>93</v>
      </c>
      <c r="B91" s="13">
        <v>24812.90554195804</v>
      </c>
      <c r="C91" s="14">
        <v>24812.90554195804</v>
      </c>
      <c r="D91" s="14">
        <v>0</v>
      </c>
      <c r="E91" s="14">
        <v>0</v>
      </c>
      <c r="F91" s="18">
        <f t="shared" si="1"/>
        <v>24812.90554195804</v>
      </c>
    </row>
    <row r="92" spans="1:6" x14ac:dyDescent="0.3">
      <c r="A92" s="2" t="s">
        <v>94</v>
      </c>
      <c r="B92" s="13">
        <v>75148.919534623026</v>
      </c>
      <c r="C92" s="14">
        <v>0</v>
      </c>
      <c r="D92" s="14">
        <v>10885980.680116627</v>
      </c>
      <c r="E92" s="14">
        <v>0</v>
      </c>
      <c r="F92" s="18">
        <f t="shared" si="1"/>
        <v>10885980.680116627</v>
      </c>
    </row>
    <row r="93" spans="1:6" x14ac:dyDescent="0.3">
      <c r="A93" s="2" t="s">
        <v>95</v>
      </c>
      <c r="B93" s="13">
        <v>24812.90554195804</v>
      </c>
      <c r="C93" s="14">
        <v>0</v>
      </c>
      <c r="D93" s="14">
        <v>220661.00818408438</v>
      </c>
      <c r="E93" s="14">
        <v>0</v>
      </c>
      <c r="F93" s="18">
        <f t="shared" si="1"/>
        <v>220661.00818408438</v>
      </c>
    </row>
    <row r="94" spans="1:6" x14ac:dyDescent="0.3">
      <c r="A94" s="2" t="s">
        <v>96</v>
      </c>
      <c r="B94" s="13">
        <v>24812.90554195804</v>
      </c>
      <c r="C94" s="14">
        <v>24812.90554195804</v>
      </c>
      <c r="D94" s="14">
        <v>0</v>
      </c>
      <c r="E94" s="14">
        <v>0</v>
      </c>
      <c r="F94" s="18">
        <f t="shared" si="1"/>
        <v>24812.90554195804</v>
      </c>
    </row>
    <row r="95" spans="1:6" x14ac:dyDescent="0.3">
      <c r="A95" s="2" t="s">
        <v>97</v>
      </c>
      <c r="B95" s="13">
        <v>24812.90554195804</v>
      </c>
      <c r="C95" s="14">
        <v>24812.90554195804</v>
      </c>
      <c r="D95" s="14">
        <v>0</v>
      </c>
      <c r="E95" s="14">
        <v>0</v>
      </c>
      <c r="F95" s="18">
        <f t="shared" si="1"/>
        <v>24812.90554195804</v>
      </c>
    </row>
    <row r="96" spans="1:6" x14ac:dyDescent="0.3">
      <c r="A96" s="2" t="s">
        <v>98</v>
      </c>
      <c r="B96" s="13">
        <v>24812.90554195804</v>
      </c>
      <c r="C96" s="14">
        <v>24812.90554195804</v>
      </c>
      <c r="D96" s="14">
        <v>0</v>
      </c>
      <c r="E96" s="14">
        <v>0</v>
      </c>
      <c r="F96" s="18">
        <f t="shared" si="1"/>
        <v>24812.90554195804</v>
      </c>
    </row>
    <row r="97" spans="1:6" x14ac:dyDescent="0.3">
      <c r="A97" s="2" t="s">
        <v>99</v>
      </c>
      <c r="B97" s="13">
        <v>24812.90554195804</v>
      </c>
      <c r="C97" s="14">
        <v>0</v>
      </c>
      <c r="D97" s="14">
        <v>1140.8892833215052</v>
      </c>
      <c r="E97" s="14">
        <v>23672.016258636533</v>
      </c>
      <c r="F97" s="18">
        <f t="shared" si="1"/>
        <v>24812.90554195804</v>
      </c>
    </row>
    <row r="98" spans="1:6" x14ac:dyDescent="0.3">
      <c r="A98" s="2" t="s">
        <v>100</v>
      </c>
      <c r="B98" s="13">
        <v>24812.90554195804</v>
      </c>
      <c r="C98" s="14">
        <v>24812.90554195804</v>
      </c>
      <c r="D98" s="14">
        <v>0</v>
      </c>
      <c r="E98" s="14">
        <v>0</v>
      </c>
      <c r="F98" s="18">
        <f t="shared" si="1"/>
        <v>24812.90554195804</v>
      </c>
    </row>
    <row r="99" spans="1:6" x14ac:dyDescent="0.3">
      <c r="A99" s="2" t="s">
        <v>101</v>
      </c>
      <c r="B99" s="13">
        <v>24812.90554195804</v>
      </c>
      <c r="C99" s="14">
        <v>24812.90554195804</v>
      </c>
      <c r="D99" s="14">
        <v>0</v>
      </c>
      <c r="E99" s="14">
        <v>0</v>
      </c>
      <c r="F99" s="18">
        <f t="shared" si="1"/>
        <v>24812.90554195804</v>
      </c>
    </row>
    <row r="100" spans="1:6" x14ac:dyDescent="0.3">
      <c r="A100" s="2" t="s">
        <v>102</v>
      </c>
      <c r="B100" s="13">
        <v>24812.90554195804</v>
      </c>
      <c r="C100" s="14">
        <v>24812.90554195804</v>
      </c>
      <c r="D100" s="14">
        <v>0</v>
      </c>
      <c r="E100" s="14">
        <v>0</v>
      </c>
      <c r="F100" s="18">
        <f t="shared" si="1"/>
        <v>24812.90554195804</v>
      </c>
    </row>
    <row r="101" spans="1:6" x14ac:dyDescent="0.3">
      <c r="A101" s="2" t="s">
        <v>103</v>
      </c>
      <c r="B101" s="13">
        <v>24812.90554195804</v>
      </c>
      <c r="C101" s="14">
        <v>24812.90554195804</v>
      </c>
      <c r="D101" s="14">
        <v>0</v>
      </c>
      <c r="E101" s="14">
        <v>0</v>
      </c>
      <c r="F101" s="18">
        <f t="shared" si="1"/>
        <v>24812.90554195804</v>
      </c>
    </row>
    <row r="102" spans="1:6" x14ac:dyDescent="0.3">
      <c r="A102" s="2" t="s">
        <v>104</v>
      </c>
      <c r="B102" s="13">
        <v>24812.90554195804</v>
      </c>
      <c r="C102" s="14">
        <v>24812.90554195804</v>
      </c>
      <c r="D102" s="14">
        <v>0</v>
      </c>
      <c r="E102" s="14">
        <v>0</v>
      </c>
      <c r="F102" s="18">
        <f t="shared" si="1"/>
        <v>24812.90554195804</v>
      </c>
    </row>
    <row r="103" spans="1:6" x14ac:dyDescent="0.3">
      <c r="A103" s="2" t="s">
        <v>105</v>
      </c>
      <c r="B103" s="13">
        <v>24812.90554195804</v>
      </c>
      <c r="C103" s="14">
        <v>24812.90554195804</v>
      </c>
      <c r="D103" s="14">
        <v>0</v>
      </c>
      <c r="E103" s="14">
        <v>0</v>
      </c>
      <c r="F103" s="18">
        <f t="shared" si="1"/>
        <v>24812.90554195804</v>
      </c>
    </row>
    <row r="104" spans="1:6" x14ac:dyDescent="0.3">
      <c r="A104" s="2" t="s">
        <v>106</v>
      </c>
      <c r="B104" s="13">
        <v>24812.90554195804</v>
      </c>
      <c r="C104" s="14">
        <v>24812.90554195804</v>
      </c>
      <c r="D104" s="14">
        <v>0</v>
      </c>
      <c r="E104" s="14">
        <v>0</v>
      </c>
      <c r="F104" s="18">
        <f t="shared" si="1"/>
        <v>24812.90554195804</v>
      </c>
    </row>
    <row r="105" spans="1:6" x14ac:dyDescent="0.3">
      <c r="A105" s="2" t="s">
        <v>107</v>
      </c>
      <c r="B105" s="13">
        <v>24812.90554195804</v>
      </c>
      <c r="C105" s="14">
        <v>0</v>
      </c>
      <c r="D105" s="14">
        <v>23934.794029900055</v>
      </c>
      <c r="E105" s="14">
        <v>878.11151205798524</v>
      </c>
      <c r="F105" s="18">
        <f t="shared" si="1"/>
        <v>24812.90554195804</v>
      </c>
    </row>
    <row r="106" spans="1:6" x14ac:dyDescent="0.3">
      <c r="A106" s="2" t="s">
        <v>108</v>
      </c>
      <c r="B106" s="13">
        <v>24812.90554195804</v>
      </c>
      <c r="C106" s="14">
        <v>24812.90554195804</v>
      </c>
      <c r="D106" s="14">
        <v>0</v>
      </c>
      <c r="E106" s="14">
        <v>0</v>
      </c>
      <c r="F106" s="18">
        <f t="shared" si="1"/>
        <v>24812.90554195804</v>
      </c>
    </row>
    <row r="107" spans="1:6" x14ac:dyDescent="0.3">
      <c r="A107" s="2" t="s">
        <v>109</v>
      </c>
      <c r="B107" s="13">
        <v>24812.90554195804</v>
      </c>
      <c r="C107" s="14">
        <v>24812.90554195804</v>
      </c>
      <c r="D107" s="14">
        <v>0</v>
      </c>
      <c r="E107" s="14">
        <v>0</v>
      </c>
      <c r="F107" s="18">
        <f t="shared" si="1"/>
        <v>24812.90554195804</v>
      </c>
    </row>
    <row r="108" spans="1:6" x14ac:dyDescent="0.3">
      <c r="A108" s="2" t="s">
        <v>110</v>
      </c>
      <c r="B108" s="13">
        <v>24812.90554195804</v>
      </c>
      <c r="C108" s="14">
        <v>24812.90554195804</v>
      </c>
      <c r="D108" s="14">
        <v>0</v>
      </c>
      <c r="E108" s="14">
        <v>0</v>
      </c>
      <c r="F108" s="18">
        <f t="shared" si="1"/>
        <v>24812.90554195804</v>
      </c>
    </row>
    <row r="109" spans="1:6" x14ac:dyDescent="0.3">
      <c r="A109" s="2" t="s">
        <v>111</v>
      </c>
      <c r="B109" s="13">
        <v>24812.90554195804</v>
      </c>
      <c r="C109" s="14">
        <v>0</v>
      </c>
      <c r="D109" s="14">
        <v>62741.164547958222</v>
      </c>
      <c r="E109" s="14">
        <v>0</v>
      </c>
      <c r="F109" s="18">
        <f t="shared" si="1"/>
        <v>62741.164547958222</v>
      </c>
    </row>
    <row r="110" spans="1:6" x14ac:dyDescent="0.3">
      <c r="A110" s="2" t="s">
        <v>112</v>
      </c>
      <c r="B110" s="13">
        <v>3700792.4791831099</v>
      </c>
      <c r="C110" s="14">
        <v>0</v>
      </c>
      <c r="D110" s="14">
        <v>11400388.597868612</v>
      </c>
      <c r="E110" s="14">
        <v>0</v>
      </c>
      <c r="F110" s="18">
        <f t="shared" si="1"/>
        <v>11400388.597868612</v>
      </c>
    </row>
    <row r="111" spans="1:6" x14ac:dyDescent="0.3">
      <c r="A111" s="2" t="s">
        <v>113</v>
      </c>
      <c r="B111" s="13">
        <v>788637.85680471873</v>
      </c>
      <c r="C111" s="14">
        <v>0</v>
      </c>
      <c r="D111" s="14">
        <v>2429419.6665003551</v>
      </c>
      <c r="E111" s="14">
        <v>0</v>
      </c>
      <c r="F111" s="18">
        <f t="shared" si="1"/>
        <v>2429419.6665003551</v>
      </c>
    </row>
    <row r="112" spans="1:6" x14ac:dyDescent="0.3">
      <c r="A112" s="2" t="s">
        <v>114</v>
      </c>
      <c r="B112" s="13">
        <v>1096850.5827961846</v>
      </c>
      <c r="C112" s="14">
        <v>0</v>
      </c>
      <c r="D112" s="14">
        <v>3060115.510837798</v>
      </c>
      <c r="E112" s="14">
        <v>0</v>
      </c>
      <c r="F112" s="18">
        <f t="shared" si="1"/>
        <v>3060115.510837798</v>
      </c>
    </row>
    <row r="113" spans="1:6" x14ac:dyDescent="0.3">
      <c r="A113" s="2" t="s">
        <v>115</v>
      </c>
      <c r="B113" s="13">
        <v>129509.26807212712</v>
      </c>
      <c r="C113" s="14">
        <v>0</v>
      </c>
      <c r="D113" s="14">
        <v>1452432.6223594963</v>
      </c>
      <c r="E113" s="14">
        <v>0</v>
      </c>
      <c r="F113" s="18">
        <f t="shared" si="1"/>
        <v>1452432.6223594963</v>
      </c>
    </row>
    <row r="114" spans="1:6" x14ac:dyDescent="0.3">
      <c r="A114" s="2" t="s">
        <v>116</v>
      </c>
      <c r="B114" s="13">
        <v>511082.64871603006</v>
      </c>
      <c r="C114" s="14">
        <v>0</v>
      </c>
      <c r="D114" s="14">
        <v>463988.19291397138</v>
      </c>
      <c r="E114" s="14">
        <v>47094.455802058685</v>
      </c>
      <c r="F114" s="18">
        <f t="shared" si="1"/>
        <v>511082.64871603006</v>
      </c>
    </row>
    <row r="115" spans="1:6" x14ac:dyDescent="0.3">
      <c r="A115" s="2" t="s">
        <v>117</v>
      </c>
      <c r="B115" s="13">
        <v>331654.46558543947</v>
      </c>
      <c r="C115" s="14">
        <v>331654.46558543947</v>
      </c>
      <c r="D115" s="14">
        <v>0</v>
      </c>
      <c r="E115" s="14">
        <v>0</v>
      </c>
      <c r="F115" s="18">
        <f t="shared" si="1"/>
        <v>331654.46558543947</v>
      </c>
    </row>
    <row r="116" spans="1:6" x14ac:dyDescent="0.3">
      <c r="A116" s="2" t="s">
        <v>118</v>
      </c>
      <c r="B116" s="13">
        <v>24812.90554195804</v>
      </c>
      <c r="C116" s="14">
        <v>0</v>
      </c>
      <c r="D116" s="14">
        <v>22526.484184664663</v>
      </c>
      <c r="E116" s="14">
        <v>2286.4213572933768</v>
      </c>
      <c r="F116" s="18">
        <f t="shared" si="1"/>
        <v>24812.90554195804</v>
      </c>
    </row>
    <row r="117" spans="1:6" x14ac:dyDescent="0.3">
      <c r="A117" s="2" t="s">
        <v>119</v>
      </c>
      <c r="B117" s="13">
        <v>62934.076999728255</v>
      </c>
      <c r="C117" s="14">
        <v>0</v>
      </c>
      <c r="D117" s="14">
        <v>2749738.9525811761</v>
      </c>
      <c r="E117" s="14">
        <v>0</v>
      </c>
      <c r="F117" s="18">
        <f t="shared" si="1"/>
        <v>2749738.9525811761</v>
      </c>
    </row>
    <row r="118" spans="1:6" x14ac:dyDescent="0.3">
      <c r="A118" s="2" t="s">
        <v>120</v>
      </c>
      <c r="B118" s="13">
        <v>24812.90554195804</v>
      </c>
      <c r="C118" s="14">
        <v>0</v>
      </c>
      <c r="D118" s="14">
        <v>43560.174776531778</v>
      </c>
      <c r="E118" s="14">
        <v>0</v>
      </c>
      <c r="F118" s="18">
        <f t="shared" si="1"/>
        <v>43560.174776531778</v>
      </c>
    </row>
    <row r="119" spans="1:6" x14ac:dyDescent="0.3">
      <c r="A119" s="2" t="s">
        <v>121</v>
      </c>
      <c r="B119" s="13">
        <v>24812.90554195804</v>
      </c>
      <c r="C119" s="14">
        <v>0</v>
      </c>
      <c r="D119" s="14">
        <v>366257.66426507407</v>
      </c>
      <c r="E119" s="14">
        <v>0</v>
      </c>
      <c r="F119" s="18">
        <f t="shared" si="1"/>
        <v>366257.66426507407</v>
      </c>
    </row>
    <row r="120" spans="1:6" x14ac:dyDescent="0.3">
      <c r="A120" s="2" t="s">
        <v>122</v>
      </c>
      <c r="B120" s="13">
        <v>41364.823033732515</v>
      </c>
      <c r="C120" s="14">
        <v>0</v>
      </c>
      <c r="D120" s="14">
        <v>101366.6371253244</v>
      </c>
      <c r="E120" s="14">
        <v>0</v>
      </c>
      <c r="F120" s="18">
        <f t="shared" si="1"/>
        <v>101366.6371253244</v>
      </c>
    </row>
    <row r="121" spans="1:6" x14ac:dyDescent="0.3">
      <c r="A121" s="2" t="s">
        <v>123</v>
      </c>
      <c r="B121" s="13">
        <v>59865.432410566136</v>
      </c>
      <c r="C121" s="14">
        <v>0</v>
      </c>
      <c r="D121" s="14">
        <v>103620.24571266599</v>
      </c>
      <c r="E121" s="14">
        <v>0</v>
      </c>
      <c r="F121" s="18">
        <f t="shared" si="1"/>
        <v>103620.24571266599</v>
      </c>
    </row>
    <row r="122" spans="1:6" x14ac:dyDescent="0.3">
      <c r="A122" s="2" t="s">
        <v>124</v>
      </c>
      <c r="B122" s="13">
        <v>24812.90554195804</v>
      </c>
      <c r="C122" s="14">
        <v>24812.90554195804</v>
      </c>
      <c r="D122" s="14">
        <v>0</v>
      </c>
      <c r="E122" s="14">
        <v>0</v>
      </c>
      <c r="F122" s="18">
        <f t="shared" si="1"/>
        <v>24812.90554195804</v>
      </c>
    </row>
    <row r="123" spans="1:6" x14ac:dyDescent="0.3">
      <c r="A123" s="2" t="s">
        <v>125</v>
      </c>
      <c r="B123" s="13">
        <v>56334.769573549012</v>
      </c>
      <c r="C123" s="14">
        <v>0</v>
      </c>
      <c r="D123" s="14">
        <v>480846.3691065663</v>
      </c>
      <c r="E123" s="14">
        <v>0</v>
      </c>
      <c r="F123" s="18">
        <f t="shared" si="1"/>
        <v>480846.3691065663</v>
      </c>
    </row>
    <row r="124" spans="1:6" x14ac:dyDescent="0.3">
      <c r="A124" s="2" t="s">
        <v>126</v>
      </c>
      <c r="B124" s="13">
        <v>24812.90554195804</v>
      </c>
      <c r="C124" s="14">
        <v>24812.90554195804</v>
      </c>
      <c r="D124" s="14">
        <v>0</v>
      </c>
      <c r="E124" s="14">
        <v>0</v>
      </c>
      <c r="F124" s="18">
        <f t="shared" si="1"/>
        <v>24812.90554195804</v>
      </c>
    </row>
    <row r="125" spans="1:6" x14ac:dyDescent="0.3">
      <c r="A125" s="2" t="s">
        <v>127</v>
      </c>
      <c r="B125" s="13">
        <v>24812.90554195804</v>
      </c>
      <c r="C125" s="14">
        <v>24812.90554195804</v>
      </c>
      <c r="D125" s="14">
        <v>0</v>
      </c>
      <c r="E125" s="14">
        <v>0</v>
      </c>
      <c r="F125" s="18">
        <f t="shared" si="1"/>
        <v>24812.90554195804</v>
      </c>
    </row>
    <row r="126" spans="1:6" x14ac:dyDescent="0.3">
      <c r="A126" s="2" t="s">
        <v>128</v>
      </c>
      <c r="B126" s="13">
        <v>24812.90554195804</v>
      </c>
      <c r="C126" s="14">
        <v>24812.90554195804</v>
      </c>
      <c r="D126" s="14">
        <v>0</v>
      </c>
      <c r="E126" s="14">
        <v>0</v>
      </c>
      <c r="F126" s="18">
        <f t="shared" si="1"/>
        <v>24812.90554195804</v>
      </c>
    </row>
    <row r="127" spans="1:6" x14ac:dyDescent="0.3">
      <c r="A127" s="2" t="s">
        <v>129</v>
      </c>
      <c r="B127" s="13">
        <v>24812.90554195804</v>
      </c>
      <c r="C127" s="14">
        <v>24812.90554195804</v>
      </c>
      <c r="D127" s="14">
        <v>0</v>
      </c>
      <c r="E127" s="14">
        <v>0</v>
      </c>
      <c r="F127" s="18">
        <f t="shared" si="1"/>
        <v>24812.90554195804</v>
      </c>
    </row>
    <row r="128" spans="1:6" x14ac:dyDescent="0.3">
      <c r="A128" s="2" t="s">
        <v>130</v>
      </c>
      <c r="B128" s="13">
        <v>49738.058275518822</v>
      </c>
      <c r="C128" s="14">
        <v>0</v>
      </c>
      <c r="D128" s="14">
        <v>103573.57728893829</v>
      </c>
      <c r="E128" s="14">
        <v>0</v>
      </c>
      <c r="F128" s="18">
        <f t="shared" si="1"/>
        <v>103573.57728893829</v>
      </c>
    </row>
    <row r="129" spans="1:6" x14ac:dyDescent="0.3">
      <c r="A129" s="2" t="s">
        <v>131</v>
      </c>
      <c r="B129" s="13">
        <v>154042.79961784673</v>
      </c>
      <c r="C129" s="14">
        <v>0</v>
      </c>
      <c r="D129" s="14">
        <v>15858.613619647298</v>
      </c>
      <c r="E129" s="14">
        <v>138184.18599819942</v>
      </c>
      <c r="F129" s="18">
        <f t="shared" si="1"/>
        <v>154042.79961784673</v>
      </c>
    </row>
    <row r="130" spans="1:6" x14ac:dyDescent="0.3">
      <c r="A130" s="2" t="s">
        <v>132</v>
      </c>
      <c r="B130" s="13">
        <v>24812.90554195804</v>
      </c>
      <c r="C130" s="14">
        <v>24812.90554195804</v>
      </c>
      <c r="D130" s="14">
        <v>0</v>
      </c>
      <c r="E130" s="14">
        <v>0</v>
      </c>
      <c r="F130" s="18">
        <f t="shared" si="1"/>
        <v>24812.90554195804</v>
      </c>
    </row>
    <row r="131" spans="1:6" x14ac:dyDescent="0.3">
      <c r="A131" s="2" t="s">
        <v>133</v>
      </c>
      <c r="B131" s="13">
        <v>3775095.3370533492</v>
      </c>
      <c r="C131" s="14">
        <v>0</v>
      </c>
      <c r="D131" s="14">
        <v>8640488.4136371687</v>
      </c>
      <c r="E131" s="14">
        <v>0</v>
      </c>
      <c r="F131" s="18">
        <f t="shared" si="1"/>
        <v>8640488.4136371687</v>
      </c>
    </row>
    <row r="132" spans="1:6" x14ac:dyDescent="0.3">
      <c r="A132" s="2" t="s">
        <v>134</v>
      </c>
      <c r="B132" s="13">
        <v>24812.90554195804</v>
      </c>
      <c r="C132" s="14">
        <v>24812.90554195804</v>
      </c>
      <c r="D132" s="14">
        <v>0</v>
      </c>
      <c r="E132" s="14">
        <v>0</v>
      </c>
      <c r="F132" s="18">
        <f t="shared" si="1"/>
        <v>24812.90554195804</v>
      </c>
    </row>
    <row r="133" spans="1:6" x14ac:dyDescent="0.3">
      <c r="A133" s="2" t="s">
        <v>135</v>
      </c>
      <c r="B133" s="13">
        <v>24812.90554195804</v>
      </c>
      <c r="C133" s="14">
        <v>24812.90554195804</v>
      </c>
      <c r="D133" s="14">
        <v>0</v>
      </c>
      <c r="E133" s="14">
        <v>0</v>
      </c>
      <c r="F133" s="18">
        <f t="shared" ref="F133:F196" si="2">SUM(C133:E133)</f>
        <v>24812.90554195804</v>
      </c>
    </row>
    <row r="134" spans="1:6" x14ac:dyDescent="0.3">
      <c r="A134" s="2" t="s">
        <v>136</v>
      </c>
      <c r="B134" s="13">
        <v>24812.90554195804</v>
      </c>
      <c r="C134" s="14">
        <v>24812.90554195804</v>
      </c>
      <c r="D134" s="14">
        <v>0</v>
      </c>
      <c r="E134" s="14">
        <v>0</v>
      </c>
      <c r="F134" s="18">
        <f t="shared" si="2"/>
        <v>24812.90554195804</v>
      </c>
    </row>
    <row r="135" spans="1:6" x14ac:dyDescent="0.3">
      <c r="A135" s="2" t="s">
        <v>137</v>
      </c>
      <c r="B135" s="13">
        <v>99943.638364102415</v>
      </c>
      <c r="C135" s="14">
        <v>0</v>
      </c>
      <c r="D135" s="14">
        <v>297080.03757062001</v>
      </c>
      <c r="E135" s="14">
        <v>0</v>
      </c>
      <c r="F135" s="18">
        <f t="shared" si="2"/>
        <v>297080.03757062001</v>
      </c>
    </row>
    <row r="136" spans="1:6" x14ac:dyDescent="0.3">
      <c r="A136" s="2" t="s">
        <v>138</v>
      </c>
      <c r="B136" s="13">
        <v>24812.90554195804</v>
      </c>
      <c r="C136" s="14">
        <v>0</v>
      </c>
      <c r="D136" s="14">
        <v>1311755.9715839301</v>
      </c>
      <c r="E136" s="14">
        <v>0</v>
      </c>
      <c r="F136" s="18">
        <f t="shared" si="2"/>
        <v>1311755.9715839301</v>
      </c>
    </row>
    <row r="137" spans="1:6" x14ac:dyDescent="0.3">
      <c r="A137" s="2" t="s">
        <v>139</v>
      </c>
      <c r="B137" s="13">
        <v>24812.90554195804</v>
      </c>
      <c r="C137" s="14">
        <v>24812.90554195804</v>
      </c>
      <c r="D137" s="14">
        <v>0</v>
      </c>
      <c r="E137" s="14">
        <v>0</v>
      </c>
      <c r="F137" s="18">
        <f t="shared" si="2"/>
        <v>24812.90554195804</v>
      </c>
    </row>
    <row r="138" spans="1:6" x14ac:dyDescent="0.3">
      <c r="A138" s="2" t="s">
        <v>140</v>
      </c>
      <c r="B138" s="13">
        <v>24812.90554195804</v>
      </c>
      <c r="C138" s="14">
        <v>24812.90554195804</v>
      </c>
      <c r="D138" s="14">
        <v>0</v>
      </c>
      <c r="E138" s="14">
        <v>0</v>
      </c>
      <c r="F138" s="18">
        <f t="shared" si="2"/>
        <v>24812.90554195804</v>
      </c>
    </row>
    <row r="139" spans="1:6" x14ac:dyDescent="0.3">
      <c r="A139" s="2" t="s">
        <v>141</v>
      </c>
      <c r="B139" s="13">
        <v>24812.90554195804</v>
      </c>
      <c r="C139" s="14">
        <v>24812.90554195804</v>
      </c>
      <c r="D139" s="14">
        <v>0</v>
      </c>
      <c r="E139" s="14">
        <v>0</v>
      </c>
      <c r="F139" s="18">
        <f t="shared" si="2"/>
        <v>24812.90554195804</v>
      </c>
    </row>
    <row r="140" spans="1:6" x14ac:dyDescent="0.3">
      <c r="A140" s="2" t="s">
        <v>142</v>
      </c>
      <c r="B140" s="13">
        <v>30400.217589165677</v>
      </c>
      <c r="C140" s="14">
        <v>0</v>
      </c>
      <c r="D140" s="14">
        <v>176943.38250703132</v>
      </c>
      <c r="E140" s="14">
        <v>0</v>
      </c>
      <c r="F140" s="18">
        <f t="shared" si="2"/>
        <v>176943.38250703132</v>
      </c>
    </row>
    <row r="141" spans="1:6" x14ac:dyDescent="0.3">
      <c r="A141" s="2" t="s">
        <v>143</v>
      </c>
      <c r="B141" s="13">
        <v>24812.90554195804</v>
      </c>
      <c r="C141" s="14">
        <v>24812.90554195804</v>
      </c>
      <c r="D141" s="14">
        <v>0</v>
      </c>
      <c r="E141" s="14">
        <v>0</v>
      </c>
      <c r="F141" s="18">
        <f t="shared" si="2"/>
        <v>24812.90554195804</v>
      </c>
    </row>
    <row r="142" spans="1:6" x14ac:dyDescent="0.3">
      <c r="A142" s="2" t="s">
        <v>144</v>
      </c>
      <c r="B142" s="13">
        <v>24812.90554195804</v>
      </c>
      <c r="C142" s="14">
        <v>24812.90554195804</v>
      </c>
      <c r="D142" s="14">
        <v>0</v>
      </c>
      <c r="E142" s="14">
        <v>0</v>
      </c>
      <c r="F142" s="18">
        <f t="shared" si="2"/>
        <v>24812.90554195804</v>
      </c>
    </row>
    <row r="143" spans="1:6" x14ac:dyDescent="0.3">
      <c r="A143" s="2" t="s">
        <v>145</v>
      </c>
      <c r="B143" s="13">
        <v>515372.74970210582</v>
      </c>
      <c r="C143" s="14">
        <v>0</v>
      </c>
      <c r="D143" s="14">
        <v>250753.47202743817</v>
      </c>
      <c r="E143" s="14">
        <v>264619.27767466765</v>
      </c>
      <c r="F143" s="18">
        <f t="shared" si="2"/>
        <v>515372.74970210582</v>
      </c>
    </row>
    <row r="144" spans="1:6" x14ac:dyDescent="0.3">
      <c r="A144" s="2" t="s">
        <v>146</v>
      </c>
      <c r="B144" s="13">
        <v>107427.76999533606</v>
      </c>
      <c r="C144" s="14">
        <v>0</v>
      </c>
      <c r="D144" s="14">
        <v>107350.70312345511</v>
      </c>
      <c r="E144" s="14">
        <v>77.066871880946564</v>
      </c>
      <c r="F144" s="18">
        <f t="shared" si="2"/>
        <v>107427.76999533606</v>
      </c>
    </row>
    <row r="145" spans="1:6" x14ac:dyDescent="0.3">
      <c r="A145" s="2" t="s">
        <v>147</v>
      </c>
      <c r="B145" s="13">
        <v>416902.39414669655</v>
      </c>
      <c r="C145" s="14">
        <v>0</v>
      </c>
      <c r="D145" s="14">
        <v>2748067.0679048719</v>
      </c>
      <c r="E145" s="14">
        <v>0</v>
      </c>
      <c r="F145" s="18">
        <f t="shared" si="2"/>
        <v>2748067.0679048719</v>
      </c>
    </row>
    <row r="146" spans="1:6" x14ac:dyDescent="0.3">
      <c r="A146" s="2" t="s">
        <v>148</v>
      </c>
      <c r="B146" s="13">
        <v>253338.83673685257</v>
      </c>
      <c r="C146" s="14">
        <v>0</v>
      </c>
      <c r="D146" s="14">
        <v>1077874.7150470407</v>
      </c>
      <c r="E146" s="14">
        <v>0</v>
      </c>
      <c r="F146" s="18">
        <f t="shared" si="2"/>
        <v>1077874.7150470407</v>
      </c>
    </row>
    <row r="147" spans="1:6" x14ac:dyDescent="0.3">
      <c r="A147" s="2" t="s">
        <v>149</v>
      </c>
      <c r="B147" s="13">
        <v>347948.32168681326</v>
      </c>
      <c r="C147" s="14">
        <v>0</v>
      </c>
      <c r="D147" s="14">
        <v>430549.17203511309</v>
      </c>
      <c r="E147" s="14">
        <v>0</v>
      </c>
      <c r="F147" s="18">
        <f t="shared" si="2"/>
        <v>430549.17203511309</v>
      </c>
    </row>
    <row r="148" spans="1:6" x14ac:dyDescent="0.3">
      <c r="A148" s="2" t="s">
        <v>150</v>
      </c>
      <c r="B148" s="13">
        <v>24812.90554195804</v>
      </c>
      <c r="C148" s="14">
        <v>0</v>
      </c>
      <c r="D148" s="14">
        <v>95871.940966792667</v>
      </c>
      <c r="E148" s="14">
        <v>0</v>
      </c>
      <c r="F148" s="18">
        <f t="shared" si="2"/>
        <v>95871.940966792667</v>
      </c>
    </row>
    <row r="149" spans="1:6" x14ac:dyDescent="0.3">
      <c r="A149" s="2" t="s">
        <v>151</v>
      </c>
      <c r="B149" s="13">
        <v>24812.90554195804</v>
      </c>
      <c r="C149" s="14">
        <v>0</v>
      </c>
      <c r="D149" s="14">
        <v>52542.369312714276</v>
      </c>
      <c r="E149" s="14">
        <v>0</v>
      </c>
      <c r="F149" s="18">
        <f t="shared" si="2"/>
        <v>52542.369312714276</v>
      </c>
    </row>
    <row r="150" spans="1:6" x14ac:dyDescent="0.3">
      <c r="A150" s="2" t="s">
        <v>152</v>
      </c>
      <c r="B150" s="13">
        <v>48285.645713995931</v>
      </c>
      <c r="C150" s="14">
        <v>0</v>
      </c>
      <c r="D150" s="14">
        <v>209627.41143613611</v>
      </c>
      <c r="E150" s="14">
        <v>0</v>
      </c>
      <c r="F150" s="18">
        <f t="shared" si="2"/>
        <v>209627.41143613611</v>
      </c>
    </row>
    <row r="151" spans="1:6" x14ac:dyDescent="0.3">
      <c r="A151" s="2" t="s">
        <v>153</v>
      </c>
      <c r="B151" s="13">
        <v>338899.75860098551</v>
      </c>
      <c r="C151" s="14">
        <v>0</v>
      </c>
      <c r="D151" s="14">
        <v>229394.20506785461</v>
      </c>
      <c r="E151" s="14">
        <v>109505.55353313091</v>
      </c>
      <c r="F151" s="18">
        <f t="shared" si="2"/>
        <v>338899.75860098551</v>
      </c>
    </row>
    <row r="152" spans="1:6" x14ac:dyDescent="0.3">
      <c r="A152" s="2" t="s">
        <v>154</v>
      </c>
      <c r="B152" s="13">
        <v>24812.90554195804</v>
      </c>
      <c r="C152" s="14">
        <v>0</v>
      </c>
      <c r="D152" s="14">
        <v>52477.577542293482</v>
      </c>
      <c r="E152" s="14">
        <v>0</v>
      </c>
      <c r="F152" s="18">
        <f t="shared" si="2"/>
        <v>52477.577542293482</v>
      </c>
    </row>
    <row r="153" spans="1:6" x14ac:dyDescent="0.3">
      <c r="A153" s="2" t="s">
        <v>155</v>
      </c>
      <c r="B153" s="13">
        <v>822775.97696802823</v>
      </c>
      <c r="C153" s="14">
        <v>0</v>
      </c>
      <c r="D153" s="14">
        <v>3179036.3994006193</v>
      </c>
      <c r="E153" s="14">
        <v>0</v>
      </c>
      <c r="F153" s="18">
        <f t="shared" si="2"/>
        <v>3179036.3994006193</v>
      </c>
    </row>
    <row r="154" spans="1:6" x14ac:dyDescent="0.3">
      <c r="A154" s="2" t="s">
        <v>156</v>
      </c>
      <c r="B154" s="13">
        <v>24812.90554195804</v>
      </c>
      <c r="C154" s="14">
        <v>0</v>
      </c>
      <c r="D154" s="14">
        <v>42122.912299392439</v>
      </c>
      <c r="E154" s="14">
        <v>0</v>
      </c>
      <c r="F154" s="18">
        <f t="shared" si="2"/>
        <v>42122.912299392439</v>
      </c>
    </row>
    <row r="155" spans="1:6" x14ac:dyDescent="0.3">
      <c r="A155" s="2" t="s">
        <v>157</v>
      </c>
      <c r="B155" s="13">
        <v>24812.90554195804</v>
      </c>
      <c r="C155" s="14">
        <v>24812.90554195804</v>
      </c>
      <c r="D155" s="14">
        <v>0</v>
      </c>
      <c r="E155" s="14">
        <v>0</v>
      </c>
      <c r="F155" s="18">
        <f t="shared" si="2"/>
        <v>24812.90554195804</v>
      </c>
    </row>
    <row r="156" spans="1:6" x14ac:dyDescent="0.3">
      <c r="A156" s="2" t="s">
        <v>158</v>
      </c>
      <c r="B156" s="13">
        <v>2801834.8929635067</v>
      </c>
      <c r="C156" s="14">
        <v>0</v>
      </c>
      <c r="D156" s="14">
        <v>32592299.405576102</v>
      </c>
      <c r="E156" s="14">
        <v>0</v>
      </c>
      <c r="F156" s="18">
        <f t="shared" si="2"/>
        <v>32592299.405576102</v>
      </c>
    </row>
    <row r="157" spans="1:6" x14ac:dyDescent="0.3">
      <c r="A157" s="2" t="s">
        <v>159</v>
      </c>
      <c r="B157" s="13">
        <v>29232.205046619485</v>
      </c>
      <c r="C157" s="14">
        <v>0</v>
      </c>
      <c r="D157" s="14">
        <v>340043.15584666544</v>
      </c>
      <c r="E157" s="14">
        <v>0</v>
      </c>
      <c r="F157" s="18">
        <f t="shared" si="2"/>
        <v>340043.15584666544</v>
      </c>
    </row>
    <row r="158" spans="1:6" x14ac:dyDescent="0.3">
      <c r="A158" s="2" t="s">
        <v>160</v>
      </c>
      <c r="B158" s="13">
        <v>81520.475647241838</v>
      </c>
      <c r="C158" s="14">
        <v>0</v>
      </c>
      <c r="D158" s="14">
        <v>1299825.9986126027</v>
      </c>
      <c r="E158" s="14">
        <v>0</v>
      </c>
      <c r="F158" s="18">
        <f t="shared" si="2"/>
        <v>1299825.9986126027</v>
      </c>
    </row>
    <row r="159" spans="1:6" x14ac:dyDescent="0.3">
      <c r="A159" s="2" t="s">
        <v>161</v>
      </c>
      <c r="B159" s="13">
        <v>153914.47562987293</v>
      </c>
      <c r="C159" s="14">
        <v>0</v>
      </c>
      <c r="D159" s="14">
        <v>161351.40384769399</v>
      </c>
      <c r="E159" s="14">
        <v>0</v>
      </c>
      <c r="F159" s="18">
        <f t="shared" si="2"/>
        <v>161351.40384769399</v>
      </c>
    </row>
    <row r="160" spans="1:6" x14ac:dyDescent="0.3">
      <c r="A160" s="2" t="s">
        <v>162</v>
      </c>
      <c r="B160" s="13">
        <v>32995.785208668909</v>
      </c>
      <c r="C160" s="14">
        <v>0</v>
      </c>
      <c r="D160" s="14">
        <v>295836.9006601905</v>
      </c>
      <c r="E160" s="14">
        <v>0</v>
      </c>
      <c r="F160" s="18">
        <f t="shared" si="2"/>
        <v>295836.9006601905</v>
      </c>
    </row>
    <row r="161" spans="1:6" x14ac:dyDescent="0.3">
      <c r="A161" s="2" t="s">
        <v>163</v>
      </c>
      <c r="B161" s="13">
        <v>24812.90554195804</v>
      </c>
      <c r="C161" s="14">
        <v>0</v>
      </c>
      <c r="D161" s="14">
        <v>395636.30448035814</v>
      </c>
      <c r="E161" s="14">
        <v>0</v>
      </c>
      <c r="F161" s="18">
        <f t="shared" si="2"/>
        <v>395636.30448035814</v>
      </c>
    </row>
    <row r="162" spans="1:6" x14ac:dyDescent="0.3">
      <c r="A162" s="2" t="s">
        <v>164</v>
      </c>
      <c r="B162" s="13">
        <v>66468.886637346179</v>
      </c>
      <c r="C162" s="14">
        <v>0</v>
      </c>
      <c r="D162" s="14">
        <v>1059831.7326302249</v>
      </c>
      <c r="E162" s="14">
        <v>0</v>
      </c>
      <c r="F162" s="18">
        <f t="shared" si="2"/>
        <v>1059831.7326302249</v>
      </c>
    </row>
    <row r="163" spans="1:6" x14ac:dyDescent="0.3">
      <c r="A163" s="2" t="s">
        <v>165</v>
      </c>
      <c r="B163" s="13">
        <v>120329.99538827915</v>
      </c>
      <c r="C163" s="14">
        <v>0</v>
      </c>
      <c r="D163" s="14">
        <v>1918635.2284723418</v>
      </c>
      <c r="E163" s="14">
        <v>0</v>
      </c>
      <c r="F163" s="18">
        <f t="shared" si="2"/>
        <v>1918635.2284723418</v>
      </c>
    </row>
    <row r="164" spans="1:6" x14ac:dyDescent="0.3">
      <c r="A164" s="2" t="s">
        <v>166</v>
      </c>
      <c r="B164" s="13">
        <v>30864.707403621131</v>
      </c>
      <c r="C164" s="14">
        <v>0</v>
      </c>
      <c r="D164" s="14">
        <v>133628.59648544475</v>
      </c>
      <c r="E164" s="14">
        <v>0</v>
      </c>
      <c r="F164" s="18">
        <f t="shared" si="2"/>
        <v>133628.59648544475</v>
      </c>
    </row>
    <row r="165" spans="1:6" x14ac:dyDescent="0.3">
      <c r="A165" s="2" t="s">
        <v>167</v>
      </c>
      <c r="B165" s="13">
        <v>331403.18867759622</v>
      </c>
      <c r="C165" s="14">
        <v>0</v>
      </c>
      <c r="D165" s="14">
        <v>5284150.7271165168</v>
      </c>
      <c r="E165" s="14">
        <v>0</v>
      </c>
      <c r="F165" s="18">
        <f t="shared" si="2"/>
        <v>5284150.7271165168</v>
      </c>
    </row>
    <row r="166" spans="1:6" x14ac:dyDescent="0.3">
      <c r="A166" s="2" t="s">
        <v>168</v>
      </c>
      <c r="B166" s="13">
        <v>24812.90554195804</v>
      </c>
      <c r="C166" s="14">
        <v>24812.90554195804</v>
      </c>
      <c r="D166" s="14">
        <v>0</v>
      </c>
      <c r="E166" s="14">
        <v>0</v>
      </c>
      <c r="F166" s="18">
        <f t="shared" si="2"/>
        <v>24812.90554195804</v>
      </c>
    </row>
    <row r="167" spans="1:6" x14ac:dyDescent="0.3">
      <c r="A167" s="2" t="s">
        <v>169</v>
      </c>
      <c r="B167" s="13">
        <v>24812.90554195804</v>
      </c>
      <c r="C167" s="14">
        <v>24812.90554195804</v>
      </c>
      <c r="D167" s="14">
        <v>0</v>
      </c>
      <c r="E167" s="14">
        <v>0</v>
      </c>
      <c r="F167" s="18">
        <f t="shared" si="2"/>
        <v>24812.90554195804</v>
      </c>
    </row>
    <row r="168" spans="1:6" x14ac:dyDescent="0.3">
      <c r="A168" s="2" t="s">
        <v>170</v>
      </c>
      <c r="B168" s="13">
        <v>24812.90554195804</v>
      </c>
      <c r="C168" s="14">
        <v>24812.90554195804</v>
      </c>
      <c r="D168" s="14">
        <v>0</v>
      </c>
      <c r="E168" s="14">
        <v>0</v>
      </c>
      <c r="F168" s="18">
        <f t="shared" si="2"/>
        <v>24812.90554195804</v>
      </c>
    </row>
    <row r="169" spans="1:6" x14ac:dyDescent="0.3">
      <c r="A169" s="2" t="s">
        <v>171</v>
      </c>
      <c r="B169" s="13">
        <v>24812.90554195804</v>
      </c>
      <c r="C169" s="14">
        <v>24812.90554195804</v>
      </c>
      <c r="D169" s="14">
        <v>0</v>
      </c>
      <c r="E169" s="14">
        <v>0</v>
      </c>
      <c r="F169" s="18">
        <f t="shared" si="2"/>
        <v>24812.90554195804</v>
      </c>
    </row>
    <row r="170" spans="1:6" x14ac:dyDescent="0.3">
      <c r="A170" s="2" t="s">
        <v>172</v>
      </c>
      <c r="B170" s="13">
        <v>46112.786874486963</v>
      </c>
      <c r="C170" s="14">
        <v>0</v>
      </c>
      <c r="D170" s="14">
        <v>209031.23164073689</v>
      </c>
      <c r="E170" s="14">
        <v>0</v>
      </c>
      <c r="F170" s="18">
        <f t="shared" si="2"/>
        <v>209031.23164073689</v>
      </c>
    </row>
    <row r="171" spans="1:6" x14ac:dyDescent="0.3">
      <c r="A171" s="2" t="s">
        <v>173</v>
      </c>
      <c r="B171" s="13">
        <v>667562.47722553206</v>
      </c>
      <c r="C171" s="14">
        <v>0</v>
      </c>
      <c r="D171" s="14">
        <v>4369756.724422399</v>
      </c>
      <c r="E171" s="14">
        <v>0</v>
      </c>
      <c r="F171" s="18">
        <f t="shared" si="2"/>
        <v>4369756.724422399</v>
      </c>
    </row>
    <row r="172" spans="1:6" x14ac:dyDescent="0.3">
      <c r="A172" s="2" t="s">
        <v>174</v>
      </c>
      <c r="B172" s="13">
        <v>24812.90554195804</v>
      </c>
      <c r="C172" s="14">
        <v>0</v>
      </c>
      <c r="D172" s="14">
        <v>473389.2332438755</v>
      </c>
      <c r="E172" s="14">
        <v>0</v>
      </c>
      <c r="F172" s="18">
        <f t="shared" si="2"/>
        <v>473389.2332438755</v>
      </c>
    </row>
    <row r="173" spans="1:6" x14ac:dyDescent="0.3">
      <c r="A173" s="2" t="s">
        <v>175</v>
      </c>
      <c r="B173" s="13">
        <v>24812.90554195804</v>
      </c>
      <c r="C173" s="14">
        <v>24812.90554195804</v>
      </c>
      <c r="D173" s="14">
        <v>0</v>
      </c>
      <c r="E173" s="14">
        <v>0</v>
      </c>
      <c r="F173" s="18">
        <f t="shared" si="2"/>
        <v>24812.90554195804</v>
      </c>
    </row>
    <row r="174" spans="1:6" x14ac:dyDescent="0.3">
      <c r="A174" s="2" t="s">
        <v>176</v>
      </c>
      <c r="B174" s="13">
        <v>24812.90554195804</v>
      </c>
      <c r="C174" s="14">
        <v>0</v>
      </c>
      <c r="D174" s="14">
        <v>473389.2332438755</v>
      </c>
      <c r="E174" s="14">
        <v>0</v>
      </c>
      <c r="F174" s="18">
        <f t="shared" si="2"/>
        <v>473389.2332438755</v>
      </c>
    </row>
    <row r="175" spans="1:6" x14ac:dyDescent="0.3">
      <c r="A175" s="2" t="s">
        <v>177</v>
      </c>
      <c r="B175" s="13">
        <v>35716.854529764321</v>
      </c>
      <c r="C175" s="14">
        <v>0</v>
      </c>
      <c r="D175" s="14">
        <v>110781.37090295307</v>
      </c>
      <c r="E175" s="14">
        <v>0</v>
      </c>
      <c r="F175" s="18">
        <f t="shared" si="2"/>
        <v>110781.37090295307</v>
      </c>
    </row>
    <row r="176" spans="1:6" x14ac:dyDescent="0.3">
      <c r="A176" s="19" t="s">
        <v>178</v>
      </c>
      <c r="B176" s="13">
        <v>24812.90554195804</v>
      </c>
      <c r="C176" s="14">
        <v>24812.90554195804</v>
      </c>
      <c r="D176" s="14">
        <v>0</v>
      </c>
      <c r="E176" s="14">
        <v>0</v>
      </c>
      <c r="F176" s="18">
        <f t="shared" si="2"/>
        <v>24812.90554195804</v>
      </c>
    </row>
    <row r="177" spans="1:6" x14ac:dyDescent="0.3">
      <c r="A177" s="2" t="s">
        <v>179</v>
      </c>
      <c r="B177" s="13">
        <v>24812.90554195804</v>
      </c>
      <c r="C177" s="14">
        <v>0</v>
      </c>
      <c r="D177" s="14">
        <v>162361.79706940433</v>
      </c>
      <c r="E177" s="14">
        <v>0</v>
      </c>
      <c r="F177" s="18">
        <f t="shared" si="2"/>
        <v>162361.79706940433</v>
      </c>
    </row>
    <row r="178" spans="1:6" x14ac:dyDescent="0.3">
      <c r="A178" s="2" t="s">
        <v>180</v>
      </c>
      <c r="B178" s="13">
        <v>24812.90554195804</v>
      </c>
      <c r="C178" s="14">
        <v>0</v>
      </c>
      <c r="D178" s="14">
        <v>473389.2332438755</v>
      </c>
      <c r="E178" s="14">
        <v>0</v>
      </c>
      <c r="F178" s="18">
        <f t="shared" si="2"/>
        <v>473389.2332438755</v>
      </c>
    </row>
    <row r="179" spans="1:6" x14ac:dyDescent="0.3">
      <c r="A179" s="2" t="s">
        <v>181</v>
      </c>
      <c r="B179" s="13">
        <v>24812.90554195804</v>
      </c>
      <c r="C179" s="14">
        <v>0</v>
      </c>
      <c r="D179" s="14">
        <v>473389.2332438755</v>
      </c>
      <c r="E179" s="14">
        <v>0</v>
      </c>
      <c r="F179" s="18">
        <f t="shared" si="2"/>
        <v>473389.2332438755</v>
      </c>
    </row>
    <row r="180" spans="1:6" x14ac:dyDescent="0.3">
      <c r="A180" s="2" t="s">
        <v>182</v>
      </c>
      <c r="B180" s="13">
        <v>24812.90554195804</v>
      </c>
      <c r="C180" s="14">
        <v>0</v>
      </c>
      <c r="D180" s="14">
        <v>473389.2332438755</v>
      </c>
      <c r="E180" s="14">
        <v>0</v>
      </c>
      <c r="F180" s="18">
        <f t="shared" si="2"/>
        <v>473389.2332438755</v>
      </c>
    </row>
    <row r="181" spans="1:6" x14ac:dyDescent="0.3">
      <c r="A181" s="2" t="s">
        <v>183</v>
      </c>
      <c r="B181" s="13">
        <v>24812.90554195804</v>
      </c>
      <c r="C181" s="14">
        <v>0</v>
      </c>
      <c r="D181" s="14">
        <v>473389.2332438755</v>
      </c>
      <c r="E181" s="14">
        <v>0</v>
      </c>
      <c r="F181" s="18">
        <f t="shared" si="2"/>
        <v>473389.2332438755</v>
      </c>
    </row>
    <row r="182" spans="1:6" x14ac:dyDescent="0.3">
      <c r="A182" s="2" t="s">
        <v>184</v>
      </c>
      <c r="B182" s="13">
        <v>24812.90554195804</v>
      </c>
      <c r="C182" s="14">
        <v>24812.90554195804</v>
      </c>
      <c r="D182" s="14">
        <v>0</v>
      </c>
      <c r="E182" s="14">
        <v>0</v>
      </c>
      <c r="F182" s="18">
        <f t="shared" si="2"/>
        <v>24812.90554195804</v>
      </c>
    </row>
    <row r="183" spans="1:6" x14ac:dyDescent="0.3">
      <c r="A183" s="2" t="s">
        <v>185</v>
      </c>
      <c r="B183" s="13">
        <v>38563.274407301724</v>
      </c>
      <c r="C183" s="14">
        <v>0</v>
      </c>
      <c r="D183" s="14">
        <v>159034.54311546945</v>
      </c>
      <c r="E183" s="14">
        <v>0</v>
      </c>
      <c r="F183" s="18">
        <f t="shared" si="2"/>
        <v>159034.54311546945</v>
      </c>
    </row>
    <row r="184" spans="1:6" x14ac:dyDescent="0.3">
      <c r="A184" s="2" t="s">
        <v>186</v>
      </c>
      <c r="B184" s="13">
        <v>84291.453799115116</v>
      </c>
      <c r="C184" s="14">
        <v>0</v>
      </c>
      <c r="D184" s="14">
        <v>172229.37177781062</v>
      </c>
      <c r="E184" s="14">
        <v>0</v>
      </c>
      <c r="F184" s="18">
        <f t="shared" si="2"/>
        <v>172229.37177781062</v>
      </c>
    </row>
    <row r="185" spans="1:6" x14ac:dyDescent="0.3">
      <c r="A185" s="2" t="s">
        <v>187</v>
      </c>
      <c r="B185" s="13">
        <v>24812.90554195804</v>
      </c>
      <c r="C185" s="14">
        <v>0</v>
      </c>
      <c r="D185" s="14">
        <v>283213.94505057385</v>
      </c>
      <c r="E185" s="14">
        <v>0</v>
      </c>
      <c r="F185" s="18">
        <f t="shared" si="2"/>
        <v>283213.94505057385</v>
      </c>
    </row>
    <row r="186" spans="1:6" x14ac:dyDescent="0.3">
      <c r="A186" s="2" t="s">
        <v>188</v>
      </c>
      <c r="B186" s="13">
        <v>24812.90554195804</v>
      </c>
      <c r="C186" s="14">
        <v>24812.90554195804</v>
      </c>
      <c r="D186" s="14">
        <v>0</v>
      </c>
      <c r="E186" s="14">
        <v>0</v>
      </c>
      <c r="F186" s="18">
        <f t="shared" si="2"/>
        <v>24812.90554195804</v>
      </c>
    </row>
    <row r="187" spans="1:6" x14ac:dyDescent="0.3">
      <c r="A187" s="2" t="s">
        <v>189</v>
      </c>
      <c r="B187" s="13">
        <v>24812.90554195804</v>
      </c>
      <c r="C187" s="14">
        <v>24812.90554195804</v>
      </c>
      <c r="D187" s="14">
        <v>0</v>
      </c>
      <c r="E187" s="14">
        <v>0</v>
      </c>
      <c r="F187" s="18">
        <f t="shared" si="2"/>
        <v>24812.90554195804</v>
      </c>
    </row>
    <row r="188" spans="1:6" x14ac:dyDescent="0.3">
      <c r="A188" s="2" t="s">
        <v>190</v>
      </c>
      <c r="B188" s="13">
        <v>24812.90554195804</v>
      </c>
      <c r="C188" s="14">
        <v>24812.90554195804</v>
      </c>
      <c r="D188" s="14">
        <v>0</v>
      </c>
      <c r="E188" s="14">
        <v>0</v>
      </c>
      <c r="F188" s="18">
        <f t="shared" si="2"/>
        <v>24812.90554195804</v>
      </c>
    </row>
    <row r="189" spans="1:6" x14ac:dyDescent="0.3">
      <c r="A189" s="2" t="s">
        <v>191</v>
      </c>
      <c r="B189" s="13">
        <v>24812.90554195804</v>
      </c>
      <c r="C189" s="14">
        <v>0</v>
      </c>
      <c r="D189" s="14">
        <v>283213.94505057385</v>
      </c>
      <c r="E189" s="14">
        <v>0</v>
      </c>
      <c r="F189" s="18">
        <f t="shared" si="2"/>
        <v>283213.94505057385</v>
      </c>
    </row>
    <row r="190" spans="1:6" x14ac:dyDescent="0.3">
      <c r="A190" s="2" t="s">
        <v>192</v>
      </c>
      <c r="B190" s="13">
        <v>24812.90554195804</v>
      </c>
      <c r="C190" s="14">
        <v>24812.90554195804</v>
      </c>
      <c r="D190" s="14">
        <v>0</v>
      </c>
      <c r="E190" s="14">
        <v>0</v>
      </c>
      <c r="F190" s="18">
        <f t="shared" si="2"/>
        <v>24812.90554195804</v>
      </c>
    </row>
    <row r="191" spans="1:6" x14ac:dyDescent="0.3">
      <c r="A191" s="2" t="s">
        <v>193</v>
      </c>
      <c r="B191" s="13">
        <v>59796.378941491166</v>
      </c>
      <c r="C191" s="14">
        <v>59796.378941491166</v>
      </c>
      <c r="D191" s="14">
        <v>0</v>
      </c>
      <c r="E191" s="14">
        <v>0</v>
      </c>
      <c r="F191" s="18">
        <f t="shared" si="2"/>
        <v>59796.378941491166</v>
      </c>
    </row>
    <row r="192" spans="1:6" x14ac:dyDescent="0.3">
      <c r="A192" s="2" t="s">
        <v>194</v>
      </c>
      <c r="B192" s="13">
        <v>131748.67460292991</v>
      </c>
      <c r="C192" s="14">
        <v>0</v>
      </c>
      <c r="D192" s="14">
        <v>513421.86502529541</v>
      </c>
      <c r="E192" s="14">
        <v>0</v>
      </c>
      <c r="F192" s="18">
        <f t="shared" si="2"/>
        <v>513421.86502529541</v>
      </c>
    </row>
    <row r="193" spans="1:6" x14ac:dyDescent="0.3">
      <c r="A193" s="2" t="s">
        <v>195</v>
      </c>
      <c r="B193" s="13">
        <v>24812.90554195804</v>
      </c>
      <c r="C193" s="14">
        <v>0</v>
      </c>
      <c r="D193" s="14">
        <v>14261.182488722116</v>
      </c>
      <c r="E193" s="14">
        <v>10551.723053235924</v>
      </c>
      <c r="F193" s="18">
        <f t="shared" si="2"/>
        <v>24812.90554195804</v>
      </c>
    </row>
    <row r="194" spans="1:6" x14ac:dyDescent="0.3">
      <c r="A194" s="2" t="s">
        <v>196</v>
      </c>
      <c r="B194" s="13">
        <v>24812.90554195804</v>
      </c>
      <c r="C194" s="14">
        <v>0</v>
      </c>
      <c r="D194" s="14">
        <v>14261.182488722116</v>
      </c>
      <c r="E194" s="14">
        <v>10551.723053235924</v>
      </c>
      <c r="F194" s="18">
        <f t="shared" si="2"/>
        <v>24812.90554195804</v>
      </c>
    </row>
    <row r="195" spans="1:6" x14ac:dyDescent="0.3">
      <c r="A195" s="2" t="s">
        <v>197</v>
      </c>
      <c r="B195" s="13">
        <v>24812.90554195804</v>
      </c>
      <c r="C195" s="14">
        <v>24812.90554195804</v>
      </c>
      <c r="D195" s="14">
        <v>0</v>
      </c>
      <c r="E195" s="14">
        <v>0</v>
      </c>
      <c r="F195" s="18">
        <f t="shared" si="2"/>
        <v>24812.90554195804</v>
      </c>
    </row>
    <row r="196" spans="1:6" x14ac:dyDescent="0.3">
      <c r="A196" s="2" t="s">
        <v>198</v>
      </c>
      <c r="B196" s="13">
        <v>24812.90554195804</v>
      </c>
      <c r="C196" s="14">
        <v>24812.90554195804</v>
      </c>
      <c r="D196" s="14">
        <v>0</v>
      </c>
      <c r="E196" s="14">
        <v>0</v>
      </c>
      <c r="F196" s="18">
        <f t="shared" si="2"/>
        <v>24812.90554195804</v>
      </c>
    </row>
    <row r="197" spans="1:6" x14ac:dyDescent="0.3">
      <c r="A197" s="2" t="s">
        <v>199</v>
      </c>
      <c r="B197" s="13">
        <v>24812.90554195804</v>
      </c>
      <c r="C197" s="14">
        <v>24812.90554195804</v>
      </c>
      <c r="D197" s="14">
        <v>0</v>
      </c>
      <c r="E197" s="14">
        <v>0</v>
      </c>
      <c r="F197" s="18">
        <f t="shared" ref="F197:F260" si="3">SUM(C197:E197)</f>
        <v>24812.90554195804</v>
      </c>
    </row>
    <row r="198" spans="1:6" x14ac:dyDescent="0.3">
      <c r="A198" s="2" t="s">
        <v>200</v>
      </c>
      <c r="B198" s="13">
        <v>24812.90554195804</v>
      </c>
      <c r="C198" s="14">
        <v>24812.90554195804</v>
      </c>
      <c r="D198" s="14">
        <v>0</v>
      </c>
      <c r="E198" s="14">
        <v>0</v>
      </c>
      <c r="F198" s="18">
        <f t="shared" si="3"/>
        <v>24812.90554195804</v>
      </c>
    </row>
    <row r="199" spans="1:6" x14ac:dyDescent="0.3">
      <c r="A199" s="2" t="s">
        <v>201</v>
      </c>
      <c r="B199" s="13">
        <v>2907465.1181925265</v>
      </c>
      <c r="C199" s="14">
        <v>0</v>
      </c>
      <c r="D199" s="14">
        <v>17085727.022528123</v>
      </c>
      <c r="E199" s="14">
        <v>0</v>
      </c>
      <c r="F199" s="18">
        <f t="shared" si="3"/>
        <v>17085727.022528123</v>
      </c>
    </row>
    <row r="200" spans="1:6" x14ac:dyDescent="0.3">
      <c r="A200" s="2" t="s">
        <v>202</v>
      </c>
      <c r="B200" s="13">
        <v>24812.90554195804</v>
      </c>
      <c r="C200" s="14">
        <v>24812.90554195804</v>
      </c>
      <c r="D200" s="14">
        <v>0</v>
      </c>
      <c r="E200" s="14">
        <v>0</v>
      </c>
      <c r="F200" s="18">
        <f t="shared" si="3"/>
        <v>24812.90554195804</v>
      </c>
    </row>
    <row r="201" spans="1:6" x14ac:dyDescent="0.3">
      <c r="A201" s="2" t="s">
        <v>203</v>
      </c>
      <c r="B201" s="13">
        <v>24812.90554195804</v>
      </c>
      <c r="C201" s="14">
        <v>24812.90554195804</v>
      </c>
      <c r="D201" s="14">
        <v>0</v>
      </c>
      <c r="E201" s="14">
        <v>0</v>
      </c>
      <c r="F201" s="18">
        <f t="shared" si="3"/>
        <v>24812.90554195804</v>
      </c>
    </row>
    <row r="202" spans="1:6" x14ac:dyDescent="0.3">
      <c r="A202" s="2" t="s">
        <v>204</v>
      </c>
      <c r="B202" s="13">
        <v>36110.925220248537</v>
      </c>
      <c r="C202" s="14">
        <v>36110.925220248537</v>
      </c>
      <c r="D202" s="14">
        <v>0</v>
      </c>
      <c r="E202" s="14">
        <v>0</v>
      </c>
      <c r="F202" s="18">
        <f t="shared" si="3"/>
        <v>36110.925220248537</v>
      </c>
    </row>
    <row r="203" spans="1:6" x14ac:dyDescent="0.3">
      <c r="A203" s="2" t="s">
        <v>205</v>
      </c>
      <c r="B203" s="13">
        <v>59803.921636791594</v>
      </c>
      <c r="C203" s="14">
        <v>59803.921636791594</v>
      </c>
      <c r="D203" s="14">
        <v>0</v>
      </c>
      <c r="E203" s="14">
        <v>0</v>
      </c>
      <c r="F203" s="18">
        <f t="shared" si="3"/>
        <v>59803.921636791594</v>
      </c>
    </row>
    <row r="204" spans="1:6" x14ac:dyDescent="0.3">
      <c r="A204" s="2" t="s">
        <v>206</v>
      </c>
      <c r="B204" s="13">
        <v>24812.90554195804</v>
      </c>
      <c r="C204" s="14">
        <v>24812.90554195804</v>
      </c>
      <c r="D204" s="14">
        <v>0</v>
      </c>
      <c r="E204" s="14">
        <v>0</v>
      </c>
      <c r="F204" s="18">
        <f t="shared" si="3"/>
        <v>24812.90554195804</v>
      </c>
    </row>
    <row r="205" spans="1:6" x14ac:dyDescent="0.3">
      <c r="A205" s="2" t="s">
        <v>207</v>
      </c>
      <c r="B205" s="13">
        <v>24812.90554195804</v>
      </c>
      <c r="C205" s="14">
        <v>24812.90554195804</v>
      </c>
      <c r="D205" s="14">
        <v>0</v>
      </c>
      <c r="E205" s="14">
        <v>0</v>
      </c>
      <c r="F205" s="18">
        <f t="shared" si="3"/>
        <v>24812.90554195804</v>
      </c>
    </row>
    <row r="206" spans="1:6" x14ac:dyDescent="0.3">
      <c r="A206" s="3" t="s">
        <v>208</v>
      </c>
      <c r="B206" s="13">
        <v>36911.306699507957</v>
      </c>
      <c r="C206" s="14">
        <v>36911.306699507957</v>
      </c>
      <c r="D206" s="14">
        <v>0</v>
      </c>
      <c r="E206" s="14">
        <v>0</v>
      </c>
      <c r="F206" s="18">
        <f t="shared" si="3"/>
        <v>36911.306699507957</v>
      </c>
    </row>
    <row r="207" spans="1:6" x14ac:dyDescent="0.3">
      <c r="A207" s="2" t="s">
        <v>209</v>
      </c>
      <c r="B207" s="13">
        <v>24812.90554195804</v>
      </c>
      <c r="C207" s="14">
        <v>24812.90554195804</v>
      </c>
      <c r="D207" s="14">
        <v>0</v>
      </c>
      <c r="E207" s="14">
        <v>0</v>
      </c>
      <c r="F207" s="18">
        <f t="shared" si="3"/>
        <v>24812.90554195804</v>
      </c>
    </row>
    <row r="208" spans="1:6" x14ac:dyDescent="0.3">
      <c r="A208" s="2" t="s">
        <v>210</v>
      </c>
      <c r="B208" s="13">
        <v>24812.90554195804</v>
      </c>
      <c r="C208" s="14">
        <v>0</v>
      </c>
      <c r="D208" s="14">
        <v>25647.584586554134</v>
      </c>
      <c r="E208" s="14">
        <v>0</v>
      </c>
      <c r="F208" s="18">
        <f t="shared" si="3"/>
        <v>25647.584586554134</v>
      </c>
    </row>
    <row r="209" spans="1:6" x14ac:dyDescent="0.3">
      <c r="A209" s="2" t="s">
        <v>211</v>
      </c>
      <c r="B209" s="13">
        <v>24812.90554195804</v>
      </c>
      <c r="C209" s="14">
        <v>24812.90554195804</v>
      </c>
      <c r="D209" s="14">
        <v>0</v>
      </c>
      <c r="E209" s="14">
        <v>0</v>
      </c>
      <c r="F209" s="18">
        <f t="shared" si="3"/>
        <v>24812.90554195804</v>
      </c>
    </row>
    <row r="210" spans="1:6" x14ac:dyDescent="0.3">
      <c r="A210" s="2" t="s">
        <v>212</v>
      </c>
      <c r="B210" s="13">
        <v>46514.167187941428</v>
      </c>
      <c r="C210" s="14">
        <v>0</v>
      </c>
      <c r="D210" s="14">
        <v>458434.86221503961</v>
      </c>
      <c r="E210" s="14">
        <v>0</v>
      </c>
      <c r="F210" s="18">
        <f t="shared" si="3"/>
        <v>458434.86221503961</v>
      </c>
    </row>
    <row r="211" spans="1:6" x14ac:dyDescent="0.3">
      <c r="A211" s="2" t="s">
        <v>213</v>
      </c>
      <c r="B211" s="13">
        <v>24812.90554195804</v>
      </c>
      <c r="C211" s="14">
        <v>24812.90554195804</v>
      </c>
      <c r="D211" s="14">
        <v>0</v>
      </c>
      <c r="E211" s="14">
        <v>0</v>
      </c>
      <c r="F211" s="18">
        <f t="shared" si="3"/>
        <v>24812.90554195804</v>
      </c>
    </row>
    <row r="212" spans="1:6" x14ac:dyDescent="0.3">
      <c r="A212" s="2" t="s">
        <v>214</v>
      </c>
      <c r="B212" s="13">
        <v>379048.81179305038</v>
      </c>
      <c r="C212" s="14">
        <v>0</v>
      </c>
      <c r="D212" s="14">
        <v>732609.50537758763</v>
      </c>
      <c r="E212" s="14">
        <v>0</v>
      </c>
      <c r="F212" s="18">
        <f t="shared" si="3"/>
        <v>732609.50537758763</v>
      </c>
    </row>
    <row r="213" spans="1:6" x14ac:dyDescent="0.3">
      <c r="A213" s="2" t="s">
        <v>215</v>
      </c>
      <c r="B213" s="13">
        <v>24812.90554195804</v>
      </c>
      <c r="C213" s="14">
        <v>24812.90554195804</v>
      </c>
      <c r="D213" s="14">
        <v>0</v>
      </c>
      <c r="E213" s="14">
        <v>0</v>
      </c>
      <c r="F213" s="18">
        <f t="shared" si="3"/>
        <v>24812.90554195804</v>
      </c>
    </row>
    <row r="214" spans="1:6" x14ac:dyDescent="0.3">
      <c r="A214" s="2" t="s">
        <v>216</v>
      </c>
      <c r="B214" s="13">
        <v>24812.90554195804</v>
      </c>
      <c r="C214" s="14">
        <v>24812.90554195804</v>
      </c>
      <c r="D214" s="14">
        <v>0</v>
      </c>
      <c r="E214" s="14">
        <v>0</v>
      </c>
      <c r="F214" s="18">
        <f t="shared" si="3"/>
        <v>24812.90554195804</v>
      </c>
    </row>
    <row r="215" spans="1:6" x14ac:dyDescent="0.3">
      <c r="A215" s="2" t="s">
        <v>217</v>
      </c>
      <c r="B215" s="13">
        <v>24812.90554195804</v>
      </c>
      <c r="C215" s="14">
        <v>0</v>
      </c>
      <c r="D215" s="14">
        <v>30898.001113077269</v>
      </c>
      <c r="E215" s="14">
        <v>0</v>
      </c>
      <c r="F215" s="18">
        <f t="shared" si="3"/>
        <v>30898.001113077269</v>
      </c>
    </row>
    <row r="216" spans="1:6" x14ac:dyDescent="0.3">
      <c r="A216" s="2" t="s">
        <v>218</v>
      </c>
      <c r="B216" s="13">
        <v>24812.90554195804</v>
      </c>
      <c r="C216" s="14">
        <v>24812.90554195804</v>
      </c>
      <c r="D216" s="14">
        <v>0</v>
      </c>
      <c r="E216" s="14">
        <v>0</v>
      </c>
      <c r="F216" s="18">
        <f t="shared" si="3"/>
        <v>24812.90554195804</v>
      </c>
    </row>
    <row r="217" spans="1:6" x14ac:dyDescent="0.3">
      <c r="A217" s="2" t="s">
        <v>219</v>
      </c>
      <c r="B217" s="13">
        <v>119885.13208417154</v>
      </c>
      <c r="C217" s="14">
        <v>0</v>
      </c>
      <c r="D217" s="14">
        <v>161886.64312693293</v>
      </c>
      <c r="E217" s="14">
        <v>0</v>
      </c>
      <c r="F217" s="18">
        <f t="shared" si="3"/>
        <v>161886.64312693293</v>
      </c>
    </row>
    <row r="218" spans="1:6" x14ac:dyDescent="0.3">
      <c r="A218" s="2" t="s">
        <v>220</v>
      </c>
      <c r="B218" s="13">
        <v>24812.90554195804</v>
      </c>
      <c r="C218" s="14">
        <v>0</v>
      </c>
      <c r="D218" s="14">
        <v>33506.056293894741</v>
      </c>
      <c r="E218" s="14">
        <v>0</v>
      </c>
      <c r="F218" s="18">
        <f t="shared" si="3"/>
        <v>33506.056293894741</v>
      </c>
    </row>
    <row r="219" spans="1:6" x14ac:dyDescent="0.3">
      <c r="A219" s="2" t="s">
        <v>221</v>
      </c>
      <c r="B219" s="13">
        <v>24812.90554195804</v>
      </c>
      <c r="C219" s="14">
        <v>0</v>
      </c>
      <c r="D219" s="14">
        <v>800997.59783664823</v>
      </c>
      <c r="E219" s="14">
        <v>0</v>
      </c>
      <c r="F219" s="18">
        <f t="shared" si="3"/>
        <v>800997.59783664823</v>
      </c>
    </row>
    <row r="220" spans="1:6" x14ac:dyDescent="0.3">
      <c r="A220" s="2" t="s">
        <v>222</v>
      </c>
      <c r="B220" s="13">
        <v>24812.90554195804</v>
      </c>
      <c r="C220" s="14">
        <v>0</v>
      </c>
      <c r="D220" s="14">
        <v>800997.59783664823</v>
      </c>
      <c r="E220" s="14">
        <v>0</v>
      </c>
      <c r="F220" s="18">
        <f t="shared" si="3"/>
        <v>800997.59783664823</v>
      </c>
    </row>
    <row r="221" spans="1:6" x14ac:dyDescent="0.3">
      <c r="A221" s="2" t="s">
        <v>223</v>
      </c>
      <c r="B221" s="13">
        <v>123638.24526748402</v>
      </c>
      <c r="C221" s="14">
        <v>0</v>
      </c>
      <c r="D221" s="14">
        <v>3991226.9561712141</v>
      </c>
      <c r="E221" s="14">
        <v>0</v>
      </c>
      <c r="F221" s="18">
        <f t="shared" si="3"/>
        <v>3991226.9561712141</v>
      </c>
    </row>
    <row r="222" spans="1:6" x14ac:dyDescent="0.3">
      <c r="A222" s="2" t="s">
        <v>224</v>
      </c>
      <c r="B222" s="13">
        <v>24812.90554195804</v>
      </c>
      <c r="C222" s="14">
        <v>24812.90554195804</v>
      </c>
      <c r="D222" s="14">
        <v>0</v>
      </c>
      <c r="E222" s="14">
        <v>0</v>
      </c>
      <c r="F222" s="18">
        <f t="shared" si="3"/>
        <v>24812.90554195804</v>
      </c>
    </row>
    <row r="223" spans="1:6" x14ac:dyDescent="0.3">
      <c r="A223" s="2" t="s">
        <v>225</v>
      </c>
      <c r="B223" s="13">
        <v>24812.90554195804</v>
      </c>
      <c r="C223" s="14">
        <v>0</v>
      </c>
      <c r="D223" s="14">
        <v>514022.19595189486</v>
      </c>
      <c r="E223" s="14">
        <v>0</v>
      </c>
      <c r="F223" s="18">
        <f t="shared" si="3"/>
        <v>514022.19595189486</v>
      </c>
    </row>
    <row r="224" spans="1:6" x14ac:dyDescent="0.3">
      <c r="A224" s="2" t="s">
        <v>226</v>
      </c>
      <c r="B224" s="13">
        <v>31168.970002924791</v>
      </c>
      <c r="C224" s="14">
        <v>0</v>
      </c>
      <c r="D224" s="14">
        <v>384877.31407632906</v>
      </c>
      <c r="E224" s="14">
        <v>0</v>
      </c>
      <c r="F224" s="18">
        <f t="shared" si="3"/>
        <v>384877.31407632906</v>
      </c>
    </row>
    <row r="225" spans="1:6" x14ac:dyDescent="0.3">
      <c r="A225" s="2" t="s">
        <v>227</v>
      </c>
      <c r="B225" s="13">
        <v>470199.34342539683</v>
      </c>
      <c r="C225" s="14">
        <v>0</v>
      </c>
      <c r="D225" s="14">
        <v>1332137.3277776982</v>
      </c>
      <c r="E225" s="14">
        <v>0</v>
      </c>
      <c r="F225" s="18">
        <f t="shared" si="3"/>
        <v>1332137.3277776982</v>
      </c>
    </row>
    <row r="226" spans="1:6" x14ac:dyDescent="0.3">
      <c r="A226" s="2" t="s">
        <v>228</v>
      </c>
      <c r="B226" s="13">
        <v>24812.90554195804</v>
      </c>
      <c r="C226" s="14">
        <v>0</v>
      </c>
      <c r="D226" s="14">
        <v>0</v>
      </c>
      <c r="E226" s="14">
        <v>24812.90554195804</v>
      </c>
      <c r="F226" s="18">
        <f t="shared" si="3"/>
        <v>24812.90554195804</v>
      </c>
    </row>
    <row r="227" spans="1:6" x14ac:dyDescent="0.3">
      <c r="A227" s="2" t="s">
        <v>229</v>
      </c>
      <c r="B227" s="13">
        <v>24812.90554195804</v>
      </c>
      <c r="C227" s="14">
        <v>24812.90554195804</v>
      </c>
      <c r="D227" s="14">
        <v>0</v>
      </c>
      <c r="E227" s="14">
        <v>0</v>
      </c>
      <c r="F227" s="18">
        <f t="shared" si="3"/>
        <v>24812.90554195804</v>
      </c>
    </row>
    <row r="228" spans="1:6" x14ac:dyDescent="0.3">
      <c r="A228" s="2" t="s">
        <v>230</v>
      </c>
      <c r="B228" s="13">
        <v>24812.90554195804</v>
      </c>
      <c r="C228" s="14">
        <v>0</v>
      </c>
      <c r="D228" s="14">
        <v>391765.85493505676</v>
      </c>
      <c r="E228" s="14">
        <v>0</v>
      </c>
      <c r="F228" s="18">
        <f t="shared" si="3"/>
        <v>391765.85493505676</v>
      </c>
    </row>
    <row r="229" spans="1:6" x14ac:dyDescent="0.3">
      <c r="A229" s="2" t="s">
        <v>231</v>
      </c>
      <c r="B229" s="13">
        <v>176659.68959843589</v>
      </c>
      <c r="C229" s="14">
        <v>0</v>
      </c>
      <c r="D229" s="14">
        <v>1250624.645124814</v>
      </c>
      <c r="E229" s="14">
        <v>0</v>
      </c>
      <c r="F229" s="18">
        <f t="shared" si="3"/>
        <v>1250624.645124814</v>
      </c>
    </row>
    <row r="230" spans="1:6" x14ac:dyDescent="0.3">
      <c r="A230" s="2" t="s">
        <v>232</v>
      </c>
      <c r="B230" s="13">
        <v>24812.90554195804</v>
      </c>
      <c r="C230" s="14">
        <v>0</v>
      </c>
      <c r="D230" s="14">
        <v>283213.94505057385</v>
      </c>
      <c r="E230" s="14">
        <v>0</v>
      </c>
      <c r="F230" s="18">
        <f t="shared" si="3"/>
        <v>283213.94505057385</v>
      </c>
    </row>
    <row r="231" spans="1:6" x14ac:dyDescent="0.3">
      <c r="A231" s="2" t="s">
        <v>233</v>
      </c>
      <c r="B231" s="13">
        <v>24812.90554195804</v>
      </c>
      <c r="C231" s="14">
        <v>24812.90554195804</v>
      </c>
      <c r="D231" s="14">
        <v>0</v>
      </c>
      <c r="E231" s="14">
        <v>0</v>
      </c>
      <c r="F231" s="18">
        <f t="shared" si="3"/>
        <v>24812.90554195804</v>
      </c>
    </row>
    <row r="232" spans="1:6" x14ac:dyDescent="0.3">
      <c r="A232" s="2" t="s">
        <v>234</v>
      </c>
      <c r="B232" s="13">
        <v>24812.90554195804</v>
      </c>
      <c r="C232" s="14">
        <v>24812.90554195804</v>
      </c>
      <c r="D232" s="14">
        <v>0</v>
      </c>
      <c r="E232" s="14">
        <v>0</v>
      </c>
      <c r="F232" s="18">
        <f t="shared" si="3"/>
        <v>24812.90554195804</v>
      </c>
    </row>
    <row r="233" spans="1:6" x14ac:dyDescent="0.3">
      <c r="A233" s="2" t="s">
        <v>235</v>
      </c>
      <c r="B233" s="13">
        <v>24812.90554195804</v>
      </c>
      <c r="C233" s="14">
        <v>24812.90554195804</v>
      </c>
      <c r="D233" s="14">
        <v>0</v>
      </c>
      <c r="E233" s="14">
        <v>0</v>
      </c>
      <c r="F233" s="18">
        <f t="shared" si="3"/>
        <v>24812.90554195804</v>
      </c>
    </row>
    <row r="234" spans="1:6" x14ac:dyDescent="0.3">
      <c r="A234" s="2" t="s">
        <v>236</v>
      </c>
      <c r="B234" s="13">
        <v>24812.90554195804</v>
      </c>
      <c r="C234" s="14">
        <v>24812.90554195804</v>
      </c>
      <c r="D234" s="14">
        <v>0</v>
      </c>
      <c r="E234" s="14">
        <v>0</v>
      </c>
      <c r="F234" s="18">
        <f t="shared" si="3"/>
        <v>24812.90554195804</v>
      </c>
    </row>
    <row r="235" spans="1:6" x14ac:dyDescent="0.3">
      <c r="A235" s="2" t="s">
        <v>237</v>
      </c>
      <c r="B235" s="13">
        <v>24812.90554195804</v>
      </c>
      <c r="C235" s="14">
        <v>24812.90554195804</v>
      </c>
      <c r="D235" s="14">
        <v>0</v>
      </c>
      <c r="E235" s="14">
        <v>0</v>
      </c>
      <c r="F235" s="18">
        <f t="shared" si="3"/>
        <v>24812.90554195804</v>
      </c>
    </row>
    <row r="236" spans="1:6" x14ac:dyDescent="0.3">
      <c r="A236" s="2" t="s">
        <v>238</v>
      </c>
      <c r="B236" s="13">
        <v>69014.878616793139</v>
      </c>
      <c r="C236" s="14">
        <v>69014.878616793139</v>
      </c>
      <c r="D236" s="14">
        <v>0</v>
      </c>
      <c r="E236" s="14">
        <v>0</v>
      </c>
      <c r="F236" s="18">
        <f t="shared" si="3"/>
        <v>69014.878616793139</v>
      </c>
    </row>
    <row r="237" spans="1:6" x14ac:dyDescent="0.3">
      <c r="A237" s="2" t="s">
        <v>239</v>
      </c>
      <c r="B237" s="13">
        <v>24812.90554195804</v>
      </c>
      <c r="C237" s="14">
        <v>24812.90554195804</v>
      </c>
      <c r="D237" s="14">
        <v>0</v>
      </c>
      <c r="E237" s="14">
        <v>0</v>
      </c>
      <c r="F237" s="18">
        <f t="shared" si="3"/>
        <v>24812.90554195804</v>
      </c>
    </row>
    <row r="238" spans="1:6" x14ac:dyDescent="0.3">
      <c r="A238" s="2" t="s">
        <v>240</v>
      </c>
      <c r="B238" s="13">
        <v>24812.90554195804</v>
      </c>
      <c r="C238" s="14">
        <v>24812.90554195804</v>
      </c>
      <c r="D238" s="14">
        <v>0</v>
      </c>
      <c r="E238" s="14">
        <v>0</v>
      </c>
      <c r="F238" s="18">
        <f t="shared" si="3"/>
        <v>24812.90554195804</v>
      </c>
    </row>
    <row r="239" spans="1:6" x14ac:dyDescent="0.3">
      <c r="A239" s="2" t="s">
        <v>241</v>
      </c>
      <c r="B239" s="13">
        <v>47041.552967114767</v>
      </c>
      <c r="C239" s="14">
        <v>0</v>
      </c>
      <c r="D239" s="14">
        <v>130907.44764546301</v>
      </c>
      <c r="E239" s="14">
        <v>0</v>
      </c>
      <c r="F239" s="18">
        <f t="shared" si="3"/>
        <v>130907.44764546301</v>
      </c>
    </row>
    <row r="240" spans="1:6" x14ac:dyDescent="0.3">
      <c r="A240" s="2" t="s">
        <v>242</v>
      </c>
      <c r="B240" s="13">
        <v>24812.90554195804</v>
      </c>
      <c r="C240" s="14">
        <v>0</v>
      </c>
      <c r="D240" s="14">
        <v>55943.457401054642</v>
      </c>
      <c r="E240" s="14">
        <v>0</v>
      </c>
      <c r="F240" s="18">
        <f t="shared" si="3"/>
        <v>55943.457401054642</v>
      </c>
    </row>
    <row r="241" spans="1:6" x14ac:dyDescent="0.3">
      <c r="A241" s="2" t="s">
        <v>243</v>
      </c>
      <c r="B241" s="13">
        <v>24812.90554195804</v>
      </c>
      <c r="C241" s="14">
        <v>0</v>
      </c>
      <c r="D241" s="14">
        <v>4574.3795583965193</v>
      </c>
      <c r="E241" s="14">
        <v>20238.525983561522</v>
      </c>
      <c r="F241" s="18">
        <f t="shared" si="3"/>
        <v>24812.90554195804</v>
      </c>
    </row>
    <row r="242" spans="1:6" x14ac:dyDescent="0.3">
      <c r="A242" s="2" t="s">
        <v>244</v>
      </c>
      <c r="B242" s="13">
        <v>24812.90554195804</v>
      </c>
      <c r="C242" s="14">
        <v>0</v>
      </c>
      <c r="D242" s="14">
        <v>18697.619388102095</v>
      </c>
      <c r="E242" s="14">
        <v>6115.2861538559446</v>
      </c>
      <c r="F242" s="18">
        <f t="shared" si="3"/>
        <v>24812.90554195804</v>
      </c>
    </row>
    <row r="243" spans="1:6" x14ac:dyDescent="0.3">
      <c r="A243" s="2" t="s">
        <v>245</v>
      </c>
      <c r="B243" s="13">
        <v>24812.90554195804</v>
      </c>
      <c r="C243" s="14">
        <v>0</v>
      </c>
      <c r="D243" s="14">
        <v>4544285.1008327119</v>
      </c>
      <c r="E243" s="14">
        <v>0</v>
      </c>
      <c r="F243" s="18">
        <f t="shared" si="3"/>
        <v>4544285.1008327119</v>
      </c>
    </row>
    <row r="244" spans="1:6" x14ac:dyDescent="0.3">
      <c r="A244" s="2" t="s">
        <v>246</v>
      </c>
      <c r="B244" s="13">
        <v>42592.799902027866</v>
      </c>
      <c r="C244" s="14">
        <v>0</v>
      </c>
      <c r="D244" s="14">
        <v>156178.87275113212</v>
      </c>
      <c r="E244" s="14">
        <v>0</v>
      </c>
      <c r="F244" s="18">
        <f t="shared" si="3"/>
        <v>156178.87275113212</v>
      </c>
    </row>
    <row r="245" spans="1:6" x14ac:dyDescent="0.3">
      <c r="A245" s="2" t="s">
        <v>247</v>
      </c>
      <c r="B245" s="13">
        <v>303782.30029986339</v>
      </c>
      <c r="C245" s="14">
        <v>0</v>
      </c>
      <c r="D245" s="14">
        <v>172505.29223764749</v>
      </c>
      <c r="E245" s="14">
        <v>131277.0080622159</v>
      </c>
      <c r="F245" s="18">
        <f t="shared" si="3"/>
        <v>303782.30029986339</v>
      </c>
    </row>
    <row r="246" spans="1:6" x14ac:dyDescent="0.3">
      <c r="A246" s="2" t="s">
        <v>248</v>
      </c>
      <c r="B246" s="13">
        <v>24812.90554195804</v>
      </c>
      <c r="C246" s="14">
        <v>24812.90554195804</v>
      </c>
      <c r="D246" s="14">
        <v>0</v>
      </c>
      <c r="E246" s="14">
        <v>0</v>
      </c>
      <c r="F246" s="18">
        <f t="shared" si="3"/>
        <v>24812.90554195804</v>
      </c>
    </row>
    <row r="247" spans="1:6" x14ac:dyDescent="0.3">
      <c r="A247" s="2" t="s">
        <v>249</v>
      </c>
      <c r="B247" s="13">
        <v>24812.90554195804</v>
      </c>
      <c r="C247" s="14">
        <v>24812.90554195804</v>
      </c>
      <c r="D247" s="14">
        <v>0</v>
      </c>
      <c r="E247" s="14">
        <v>0</v>
      </c>
      <c r="F247" s="18">
        <f t="shared" si="3"/>
        <v>24812.90554195804</v>
      </c>
    </row>
    <row r="248" spans="1:6" x14ac:dyDescent="0.3">
      <c r="A248" s="2" t="s">
        <v>250</v>
      </c>
      <c r="B248" s="13">
        <v>24812.90554195804</v>
      </c>
      <c r="C248" s="14">
        <v>0</v>
      </c>
      <c r="D248" s="14">
        <v>8360.2641572957182</v>
      </c>
      <c r="E248" s="14">
        <v>16452.641384662322</v>
      </c>
      <c r="F248" s="18">
        <f t="shared" si="3"/>
        <v>24812.90554195804</v>
      </c>
    </row>
    <row r="249" spans="1:6" x14ac:dyDescent="0.3">
      <c r="A249" s="2" t="s">
        <v>251</v>
      </c>
      <c r="B249" s="13">
        <v>50376.534888001785</v>
      </c>
      <c r="C249" s="14">
        <v>0</v>
      </c>
      <c r="D249" s="14">
        <v>99733.279816376395</v>
      </c>
      <c r="E249" s="14">
        <v>0</v>
      </c>
      <c r="F249" s="18">
        <f t="shared" si="3"/>
        <v>99733.279816376395</v>
      </c>
    </row>
    <row r="250" spans="1:6" x14ac:dyDescent="0.3">
      <c r="A250" s="2" t="s">
        <v>252</v>
      </c>
      <c r="B250" s="13">
        <v>363720.99687006301</v>
      </c>
      <c r="C250" s="14">
        <v>0</v>
      </c>
      <c r="D250" s="14">
        <v>3400639.1934446516</v>
      </c>
      <c r="E250" s="14">
        <v>0</v>
      </c>
      <c r="F250" s="18">
        <f t="shared" si="3"/>
        <v>3400639.1934446516</v>
      </c>
    </row>
    <row r="251" spans="1:6" x14ac:dyDescent="0.3">
      <c r="A251" s="2" t="s">
        <v>253</v>
      </c>
      <c r="B251" s="13">
        <v>328821.85645099345</v>
      </c>
      <c r="C251" s="14">
        <v>0</v>
      </c>
      <c r="D251" s="14">
        <v>1167958.6733307801</v>
      </c>
      <c r="E251" s="14">
        <v>0</v>
      </c>
      <c r="F251" s="18">
        <f t="shared" si="3"/>
        <v>1167958.6733307801</v>
      </c>
    </row>
    <row r="252" spans="1:6" x14ac:dyDescent="0.3">
      <c r="A252" s="2" t="s">
        <v>254</v>
      </c>
      <c r="B252" s="13">
        <v>917302.01637753239</v>
      </c>
      <c r="C252" s="14">
        <v>0</v>
      </c>
      <c r="D252" s="14">
        <v>184788.14201171516</v>
      </c>
      <c r="E252" s="14">
        <v>732513.87436581729</v>
      </c>
      <c r="F252" s="18">
        <f t="shared" si="3"/>
        <v>917302.01637753239</v>
      </c>
    </row>
    <row r="253" spans="1:6" x14ac:dyDescent="0.3">
      <c r="A253" s="2" t="s">
        <v>255</v>
      </c>
      <c r="B253" s="13">
        <v>78264.706333852984</v>
      </c>
      <c r="C253" s="14">
        <v>0</v>
      </c>
      <c r="D253" s="14">
        <v>280184.66662104736</v>
      </c>
      <c r="E253" s="14">
        <v>0</v>
      </c>
      <c r="F253" s="18">
        <f t="shared" si="3"/>
        <v>280184.66662104736</v>
      </c>
    </row>
    <row r="254" spans="1:6" x14ac:dyDescent="0.3">
      <c r="A254" s="2" t="s">
        <v>256</v>
      </c>
      <c r="B254" s="13">
        <v>24812.90554195804</v>
      </c>
      <c r="C254" s="14">
        <v>0</v>
      </c>
      <c r="D254" s="14">
        <v>360000.89816821384</v>
      </c>
      <c r="E254" s="14">
        <v>0</v>
      </c>
      <c r="F254" s="18">
        <f t="shared" si="3"/>
        <v>360000.89816821384</v>
      </c>
    </row>
    <row r="255" spans="1:6" x14ac:dyDescent="0.3">
      <c r="A255" s="2" t="s">
        <v>257</v>
      </c>
      <c r="B255" s="13">
        <v>24812.90554195804</v>
      </c>
      <c r="C255" s="14">
        <v>0</v>
      </c>
      <c r="D255" s="14">
        <v>34235.638933184789</v>
      </c>
      <c r="E255" s="14">
        <v>0</v>
      </c>
      <c r="F255" s="18">
        <f t="shared" si="3"/>
        <v>34235.638933184789</v>
      </c>
    </row>
    <row r="256" spans="1:6" x14ac:dyDescent="0.3">
      <c r="A256" s="2" t="s">
        <v>258</v>
      </c>
      <c r="B256" s="13">
        <v>24812.90554195804</v>
      </c>
      <c r="C256" s="14">
        <v>0</v>
      </c>
      <c r="D256" s="14">
        <v>26746.568666715539</v>
      </c>
      <c r="E256" s="14">
        <v>0</v>
      </c>
      <c r="F256" s="18">
        <f t="shared" si="3"/>
        <v>26746.568666715539</v>
      </c>
    </row>
    <row r="257" spans="1:6" x14ac:dyDescent="0.3">
      <c r="A257" s="2" t="s">
        <v>259</v>
      </c>
      <c r="B257" s="13">
        <v>24812.90554195804</v>
      </c>
      <c r="C257" s="14">
        <v>0</v>
      </c>
      <c r="D257" s="14">
        <v>61654.089965531937</v>
      </c>
      <c r="E257" s="14">
        <v>0</v>
      </c>
      <c r="F257" s="18">
        <f t="shared" si="3"/>
        <v>61654.089965531937</v>
      </c>
    </row>
    <row r="258" spans="1:6" x14ac:dyDescent="0.3">
      <c r="A258" s="2" t="s">
        <v>260</v>
      </c>
      <c r="B258" s="13">
        <v>24812.90554195804</v>
      </c>
      <c r="C258" s="14">
        <v>0</v>
      </c>
      <c r="D258" s="14">
        <v>599747.60942735616</v>
      </c>
      <c r="E258" s="14">
        <v>0</v>
      </c>
      <c r="F258" s="18">
        <f t="shared" si="3"/>
        <v>599747.60942735616</v>
      </c>
    </row>
    <row r="259" spans="1:6" x14ac:dyDescent="0.3">
      <c r="A259" s="2" t="s">
        <v>261</v>
      </c>
      <c r="B259" s="13">
        <v>24812.90554195804</v>
      </c>
      <c r="C259" s="14">
        <v>24812.90554195804</v>
      </c>
      <c r="D259" s="14">
        <v>0</v>
      </c>
      <c r="E259" s="14">
        <v>0</v>
      </c>
      <c r="F259" s="18">
        <f t="shared" si="3"/>
        <v>24812.90554195804</v>
      </c>
    </row>
    <row r="260" spans="1:6" x14ac:dyDescent="0.3">
      <c r="A260" s="2" t="s">
        <v>262</v>
      </c>
      <c r="B260" s="13">
        <v>24812.90554195804</v>
      </c>
      <c r="C260" s="14">
        <v>24812.90554195804</v>
      </c>
      <c r="D260" s="14">
        <v>0</v>
      </c>
      <c r="E260" s="14">
        <v>0</v>
      </c>
      <c r="F260" s="18">
        <f t="shared" si="3"/>
        <v>24812.90554195804</v>
      </c>
    </row>
    <row r="261" spans="1:6" x14ac:dyDescent="0.3">
      <c r="A261" s="2" t="s">
        <v>263</v>
      </c>
      <c r="B261" s="13">
        <v>24812.90554195804</v>
      </c>
      <c r="C261" s="14">
        <v>24812.90554195804</v>
      </c>
      <c r="D261" s="14">
        <v>0</v>
      </c>
      <c r="E261" s="14">
        <v>0</v>
      </c>
      <c r="F261" s="18">
        <f t="shared" ref="F261:F290" si="4">SUM(C261:E261)</f>
        <v>24812.90554195804</v>
      </c>
    </row>
    <row r="262" spans="1:6" x14ac:dyDescent="0.3">
      <c r="A262" s="2" t="s">
        <v>264</v>
      </c>
      <c r="B262" s="13">
        <v>24812.90554195804</v>
      </c>
      <c r="C262" s="14">
        <v>24812.90554195804</v>
      </c>
      <c r="D262" s="14">
        <v>0</v>
      </c>
      <c r="E262" s="14">
        <v>0</v>
      </c>
      <c r="F262" s="18">
        <f t="shared" si="4"/>
        <v>24812.90554195804</v>
      </c>
    </row>
    <row r="263" spans="1:6" x14ac:dyDescent="0.3">
      <c r="A263" s="2" t="s">
        <v>265</v>
      </c>
      <c r="B263" s="13">
        <v>24812.90554195804</v>
      </c>
      <c r="C263" s="14">
        <v>0</v>
      </c>
      <c r="D263" s="14">
        <v>1222517.4795326551</v>
      </c>
      <c r="E263" s="14">
        <v>0</v>
      </c>
      <c r="F263" s="18">
        <f t="shared" si="4"/>
        <v>1222517.4795326551</v>
      </c>
    </row>
    <row r="264" spans="1:6" x14ac:dyDescent="0.3">
      <c r="A264" s="2" t="s">
        <v>266</v>
      </c>
      <c r="B264" s="13">
        <v>5791793.4967709305</v>
      </c>
      <c r="C264" s="14">
        <v>0</v>
      </c>
      <c r="D264" s="14">
        <v>15562056.060862899</v>
      </c>
      <c r="E264" s="14">
        <v>0</v>
      </c>
      <c r="F264" s="18">
        <f t="shared" si="4"/>
        <v>15562056.060862899</v>
      </c>
    </row>
    <row r="265" spans="1:6" x14ac:dyDescent="0.3">
      <c r="A265" s="2" t="s">
        <v>267</v>
      </c>
      <c r="B265" s="13">
        <v>1057845.1877692081</v>
      </c>
      <c r="C265" s="14">
        <v>0</v>
      </c>
      <c r="D265" s="14">
        <v>5292353.2316577695</v>
      </c>
      <c r="E265" s="14">
        <v>0</v>
      </c>
      <c r="F265" s="18">
        <f t="shared" si="4"/>
        <v>5292353.2316577695</v>
      </c>
    </row>
    <row r="266" spans="1:6" x14ac:dyDescent="0.3">
      <c r="A266" s="2" t="s">
        <v>268</v>
      </c>
      <c r="B266" s="13">
        <v>1404944.3530220562</v>
      </c>
      <c r="C266" s="14">
        <v>0</v>
      </c>
      <c r="D266" s="14">
        <v>2507810.468162477</v>
      </c>
      <c r="E266" s="14">
        <v>0</v>
      </c>
      <c r="F266" s="18">
        <f t="shared" si="4"/>
        <v>2507810.468162477</v>
      </c>
    </row>
    <row r="267" spans="1:6" x14ac:dyDescent="0.3">
      <c r="A267" s="2" t="s">
        <v>269</v>
      </c>
      <c r="B267" s="13">
        <v>24812.90554195804</v>
      </c>
      <c r="C267" s="14">
        <v>24812.90554195804</v>
      </c>
      <c r="D267" s="14">
        <v>0</v>
      </c>
      <c r="E267" s="14">
        <v>0</v>
      </c>
      <c r="F267" s="18">
        <f t="shared" si="4"/>
        <v>24812.90554195804</v>
      </c>
    </row>
    <row r="268" spans="1:6" x14ac:dyDescent="0.3">
      <c r="A268" s="2" t="s">
        <v>270</v>
      </c>
      <c r="B268" s="13">
        <v>295014.91167560191</v>
      </c>
      <c r="C268" s="14">
        <v>295014.91167560191</v>
      </c>
      <c r="D268" s="14">
        <v>0</v>
      </c>
      <c r="E268" s="14">
        <v>0</v>
      </c>
      <c r="F268" s="18">
        <f t="shared" si="4"/>
        <v>295014.91167560191</v>
      </c>
    </row>
    <row r="269" spans="1:6" x14ac:dyDescent="0.3">
      <c r="A269" s="2" t="s">
        <v>271</v>
      </c>
      <c r="B269" s="13">
        <v>24812.90554195804</v>
      </c>
      <c r="C269" s="14">
        <v>0</v>
      </c>
      <c r="D269" s="14">
        <v>35194.487177263865</v>
      </c>
      <c r="E269" s="14">
        <v>0</v>
      </c>
      <c r="F269" s="18">
        <f t="shared" si="4"/>
        <v>35194.487177263865</v>
      </c>
    </row>
    <row r="270" spans="1:6" x14ac:dyDescent="0.3">
      <c r="A270" s="2" t="s">
        <v>272</v>
      </c>
      <c r="B270" s="13">
        <v>24812.90554195804</v>
      </c>
      <c r="C270" s="14">
        <v>24812.90554195804</v>
      </c>
      <c r="D270" s="14">
        <v>0</v>
      </c>
      <c r="E270" s="14">
        <v>0</v>
      </c>
      <c r="F270" s="18">
        <f t="shared" si="4"/>
        <v>24812.90554195804</v>
      </c>
    </row>
    <row r="271" spans="1:6" x14ac:dyDescent="0.3">
      <c r="A271" s="2" t="s">
        <v>273</v>
      </c>
      <c r="B271" s="13">
        <v>24812.90554195804</v>
      </c>
      <c r="C271" s="14">
        <v>24812.90554195804</v>
      </c>
      <c r="D271" s="14">
        <v>0</v>
      </c>
      <c r="E271" s="14">
        <v>0</v>
      </c>
      <c r="F271" s="18">
        <f t="shared" si="4"/>
        <v>24812.90554195804</v>
      </c>
    </row>
    <row r="272" spans="1:6" x14ac:dyDescent="0.3">
      <c r="A272" s="2" t="s">
        <v>274</v>
      </c>
      <c r="B272" s="13">
        <v>24812.90554195804</v>
      </c>
      <c r="C272" s="14">
        <v>24812.90554195804</v>
      </c>
      <c r="D272" s="14">
        <v>0</v>
      </c>
      <c r="E272" s="14">
        <v>0</v>
      </c>
      <c r="F272" s="18">
        <f t="shared" si="4"/>
        <v>24812.90554195804</v>
      </c>
    </row>
    <row r="273" spans="1:6" x14ac:dyDescent="0.3">
      <c r="A273" s="2" t="s">
        <v>275</v>
      </c>
      <c r="B273" s="13">
        <v>24812.90554195804</v>
      </c>
      <c r="C273" s="14">
        <v>24812.90554195804</v>
      </c>
      <c r="D273" s="14">
        <v>0</v>
      </c>
      <c r="E273" s="14">
        <v>0</v>
      </c>
      <c r="F273" s="18">
        <f t="shared" si="4"/>
        <v>24812.90554195804</v>
      </c>
    </row>
    <row r="274" spans="1:6" x14ac:dyDescent="0.3">
      <c r="A274" s="2" t="s">
        <v>276</v>
      </c>
      <c r="B274" s="13">
        <v>24812.90554195804</v>
      </c>
      <c r="C274" s="14">
        <v>24812.90554195804</v>
      </c>
      <c r="D274" s="14">
        <v>0</v>
      </c>
      <c r="E274" s="14">
        <v>0</v>
      </c>
      <c r="F274" s="18">
        <f t="shared" si="4"/>
        <v>24812.90554195804</v>
      </c>
    </row>
    <row r="275" spans="1:6" x14ac:dyDescent="0.3">
      <c r="A275" s="2" t="s">
        <v>277</v>
      </c>
      <c r="B275" s="13">
        <v>139853.49109757334</v>
      </c>
      <c r="C275" s="14">
        <v>0</v>
      </c>
      <c r="D275" s="14">
        <v>2010024.5522514</v>
      </c>
      <c r="E275" s="14">
        <v>0</v>
      </c>
      <c r="F275" s="18">
        <f t="shared" si="4"/>
        <v>2010024.5522514</v>
      </c>
    </row>
    <row r="276" spans="1:6" x14ac:dyDescent="0.3">
      <c r="A276" s="2" t="s">
        <v>278</v>
      </c>
      <c r="B276" s="13">
        <v>24812.90554195804</v>
      </c>
      <c r="C276" s="14">
        <v>24812.90554195804</v>
      </c>
      <c r="D276" s="14">
        <v>0</v>
      </c>
      <c r="E276" s="14">
        <v>0</v>
      </c>
      <c r="F276" s="18">
        <f t="shared" si="4"/>
        <v>24812.90554195804</v>
      </c>
    </row>
    <row r="277" spans="1:6" x14ac:dyDescent="0.3">
      <c r="A277" s="2" t="s">
        <v>279</v>
      </c>
      <c r="B277" s="13">
        <v>24812.90554195804</v>
      </c>
      <c r="C277" s="14">
        <v>24812.90554195804</v>
      </c>
      <c r="D277" s="14">
        <v>0</v>
      </c>
      <c r="E277" s="14">
        <v>0</v>
      </c>
      <c r="F277" s="18">
        <f t="shared" si="4"/>
        <v>24812.90554195804</v>
      </c>
    </row>
    <row r="278" spans="1:6" x14ac:dyDescent="0.3">
      <c r="A278" s="2" t="s">
        <v>280</v>
      </c>
      <c r="B278" s="13">
        <v>99739.785441468222</v>
      </c>
      <c r="C278" s="14">
        <v>99739.785441468222</v>
      </c>
      <c r="D278" s="14">
        <v>0</v>
      </c>
      <c r="E278" s="14">
        <v>0</v>
      </c>
      <c r="F278" s="18">
        <f t="shared" si="4"/>
        <v>99739.785441468222</v>
      </c>
    </row>
    <row r="279" spans="1:6" x14ac:dyDescent="0.3">
      <c r="A279" s="2" t="s">
        <v>281</v>
      </c>
      <c r="B279" s="13">
        <v>24812.90554195804</v>
      </c>
      <c r="C279" s="14">
        <v>24812.90554195804</v>
      </c>
      <c r="D279" s="14">
        <v>0</v>
      </c>
      <c r="E279" s="14">
        <v>0</v>
      </c>
      <c r="F279" s="18">
        <f t="shared" si="4"/>
        <v>24812.90554195804</v>
      </c>
    </row>
    <row r="280" spans="1:6" x14ac:dyDescent="0.3">
      <c r="A280" s="2" t="s">
        <v>282</v>
      </c>
      <c r="B280" s="13">
        <v>24812.90554195804</v>
      </c>
      <c r="C280" s="14">
        <v>24812.90554195804</v>
      </c>
      <c r="D280" s="14">
        <v>0</v>
      </c>
      <c r="E280" s="14">
        <v>0</v>
      </c>
      <c r="F280" s="18">
        <f t="shared" si="4"/>
        <v>24812.90554195804</v>
      </c>
    </row>
    <row r="281" spans="1:6" x14ac:dyDescent="0.3">
      <c r="A281" s="2" t="s">
        <v>283</v>
      </c>
      <c r="B281" s="13">
        <v>24812.90554195804</v>
      </c>
      <c r="C281" s="14">
        <v>24812.90554195804</v>
      </c>
      <c r="D281" s="14">
        <v>0</v>
      </c>
      <c r="E281" s="14">
        <v>0</v>
      </c>
      <c r="F281" s="18">
        <f t="shared" si="4"/>
        <v>24812.90554195804</v>
      </c>
    </row>
    <row r="282" spans="1:6" x14ac:dyDescent="0.3">
      <c r="A282" s="2" t="s">
        <v>284</v>
      </c>
      <c r="B282" s="13">
        <v>186227.43261019225</v>
      </c>
      <c r="C282" s="14">
        <v>0</v>
      </c>
      <c r="D282" s="14">
        <v>3299877.2258653804</v>
      </c>
      <c r="E282" s="14">
        <v>0</v>
      </c>
      <c r="F282" s="18">
        <f t="shared" si="4"/>
        <v>3299877.2258653804</v>
      </c>
    </row>
    <row r="283" spans="1:6" x14ac:dyDescent="0.3">
      <c r="A283" s="2" t="s">
        <v>285</v>
      </c>
      <c r="B283" s="13">
        <v>24812.90554195804</v>
      </c>
      <c r="C283" s="14">
        <v>0</v>
      </c>
      <c r="D283" s="14">
        <v>391600.63858574867</v>
      </c>
      <c r="E283" s="14">
        <v>0</v>
      </c>
      <c r="F283" s="18">
        <f t="shared" si="4"/>
        <v>391600.63858574867</v>
      </c>
    </row>
    <row r="284" spans="1:6" x14ac:dyDescent="0.3">
      <c r="A284" s="2" t="s">
        <v>286</v>
      </c>
      <c r="B284" s="13">
        <v>70847.909149692598</v>
      </c>
      <c r="C284" s="14">
        <v>0</v>
      </c>
      <c r="D284" s="14">
        <v>338047.72416822001</v>
      </c>
      <c r="E284" s="14">
        <v>0</v>
      </c>
      <c r="F284" s="18">
        <f t="shared" si="4"/>
        <v>338047.72416822001</v>
      </c>
    </row>
    <row r="285" spans="1:6" x14ac:dyDescent="0.3">
      <c r="A285" s="2" t="s">
        <v>287</v>
      </c>
      <c r="B285" s="13">
        <v>24812.90554195804</v>
      </c>
      <c r="C285" s="14">
        <v>24812.90554195804</v>
      </c>
      <c r="D285" s="14">
        <v>0</v>
      </c>
      <c r="E285" s="14">
        <v>0</v>
      </c>
      <c r="F285" s="18">
        <f t="shared" si="4"/>
        <v>24812.90554195804</v>
      </c>
    </row>
    <row r="286" spans="1:6" x14ac:dyDescent="0.3">
      <c r="A286" s="2" t="s">
        <v>288</v>
      </c>
      <c r="B286" s="13">
        <v>34565.13884885257</v>
      </c>
      <c r="C286" s="14">
        <v>34565.13884885257</v>
      </c>
      <c r="D286" s="14">
        <v>0</v>
      </c>
      <c r="E286" s="14">
        <v>0</v>
      </c>
      <c r="F286" s="18">
        <f t="shared" si="4"/>
        <v>34565.13884885257</v>
      </c>
    </row>
    <row r="287" spans="1:6" x14ac:dyDescent="0.3">
      <c r="A287" s="2" t="s">
        <v>289</v>
      </c>
      <c r="B287" s="13">
        <v>24812.90554195804</v>
      </c>
      <c r="C287" s="14">
        <v>24812.90554195804</v>
      </c>
      <c r="D287" s="14">
        <v>0</v>
      </c>
      <c r="E287" s="14">
        <v>0</v>
      </c>
      <c r="F287" s="18">
        <f t="shared" si="4"/>
        <v>24812.90554195804</v>
      </c>
    </row>
    <row r="288" spans="1:6" x14ac:dyDescent="0.3">
      <c r="A288" s="2" t="s">
        <v>290</v>
      </c>
      <c r="B288" s="13">
        <v>24812.90554195804</v>
      </c>
      <c r="C288" s="14">
        <v>24812.90554195804</v>
      </c>
      <c r="D288" s="14">
        <v>0</v>
      </c>
      <c r="E288" s="14">
        <v>0</v>
      </c>
      <c r="F288" s="18">
        <f t="shared" si="4"/>
        <v>24812.90554195804</v>
      </c>
    </row>
    <row r="289" spans="1:6" x14ac:dyDescent="0.3">
      <c r="A289" s="2" t="s">
        <v>291</v>
      </c>
      <c r="B289" s="13">
        <v>24812.90554195804</v>
      </c>
      <c r="C289" s="14">
        <v>24812.90554195804</v>
      </c>
      <c r="D289" s="14">
        <v>0</v>
      </c>
      <c r="E289" s="14">
        <v>0</v>
      </c>
      <c r="F289" s="18">
        <f t="shared" si="4"/>
        <v>24812.90554195804</v>
      </c>
    </row>
    <row r="290" spans="1:6" x14ac:dyDescent="0.3">
      <c r="A290" s="2" t="s">
        <v>292</v>
      </c>
      <c r="B290" s="13">
        <v>24812.90554195804</v>
      </c>
      <c r="C290" s="14">
        <v>24812.90554195804</v>
      </c>
      <c r="D290" s="14">
        <v>0</v>
      </c>
      <c r="E290" s="14">
        <v>0</v>
      </c>
      <c r="F290" s="18">
        <f t="shared" si="4"/>
        <v>24812.90554195804</v>
      </c>
    </row>
  </sheetData>
  <autoFilter ref="A4:F290" xr:uid="{00000000-0001-0000-0000-000000000000}">
    <sortState xmlns:xlrd2="http://schemas.microsoft.com/office/spreadsheetml/2017/richdata2" ref="A5:F290">
      <sortCondition ref="A4:A290"/>
    </sortState>
  </autoFilter>
  <pageMargins left="0.7" right="0.7" top="0.75" bottom="0.75" header="0.3" footer="0.3"/>
  <pageSetup orientation="portrait" r:id="rId1"/>
  <ignoredErrors>
    <ignoredError sqref="F3:F4 F5:F290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11ea9ae-8cb9-4f12-967b-77d14ad63150">CMY3SAAUD4RK-517964866-22353</_dlc_DocId>
    <_dlc_DocIdUrl xmlns="711ea9ae-8cb9-4f12-967b-77d14ad63150">
      <Url>https://txhhs.sharepoint.com/sites/DSHS/reg/ems/funding/_layouts/15/DocIdRedir.aspx?ID=CMY3SAAUD4RK-517964866-22353</Url>
      <Description>CMY3SAAUD4RK-517964866-22353</Description>
    </_dlc_DocIdUrl>
    <SharedWithUsers xmlns="711ea9ae-8cb9-4f12-967b-77d14ad63150">
      <UserInfo>
        <DisplayName/>
        <AccountId xsi:nil="true"/>
        <AccountType/>
      </UserInfo>
    </SharedWithUsers>
    <lcf76f155ced4ddcb4097134ff3c332f xmlns="c718cd1f-1270-4803-a203-7ee0b0548680">
      <Terms xmlns="http://schemas.microsoft.com/office/infopath/2007/PartnerControls"/>
    </lcf76f155ced4ddcb4097134ff3c332f>
    <TaxCatchAll xmlns="d853a810-d2a2-4c28-9ad9-9100c9a22e04" xsi:nil="true"/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D5B6650C32B045946C773C734B9735" ma:contentTypeVersion="18" ma:contentTypeDescription="Create a new document." ma:contentTypeScope="" ma:versionID="6abe77d48dba414404d1a74a9a32bdda">
  <xsd:schema xmlns:xsd="http://www.w3.org/2001/XMLSchema" xmlns:xs="http://www.w3.org/2001/XMLSchema" xmlns:p="http://schemas.microsoft.com/office/2006/metadata/properties" xmlns:ns2="711ea9ae-8cb9-4f12-967b-77d14ad63150" xmlns:ns3="c718cd1f-1270-4803-a203-7ee0b0548680" xmlns:ns4="aa0d8157-7f9d-466f-910e-ff51d976588d" xmlns:ns5="d853a810-d2a2-4c28-9ad9-9100c9a22e04" targetNamespace="http://schemas.microsoft.com/office/2006/metadata/properties" ma:root="true" ma:fieldsID="c6e55730960bebd83d63cb08f7e47ea1" ns2:_="" ns3:_="" ns4:_="" ns5:_="">
    <xsd:import namespace="711ea9ae-8cb9-4f12-967b-77d14ad63150"/>
    <xsd:import namespace="c718cd1f-1270-4803-a203-7ee0b0548680"/>
    <xsd:import namespace="aa0d8157-7f9d-466f-910e-ff51d976588d"/>
    <xsd:import namespace="d853a810-d2a2-4c28-9ad9-9100c9a22e0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SharedWithUsers" minOccurs="0"/>
                <xsd:element ref="ns4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lcf76f155ced4ddcb4097134ff3c332f" minOccurs="0"/>
                <xsd:element ref="ns5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1ea9ae-8cb9-4f12-967b-77d14ad6315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18cd1f-1270-4803-a203-7ee0b05486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0c590b57-b2b8-4f92-a7a2-a2c14f8ff4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0d8157-7f9d-466f-910e-ff51d976588d" elementFormDefault="qualified">
    <xsd:import namespace="http://schemas.microsoft.com/office/2006/documentManagement/types"/>
    <xsd:import namespace="http://schemas.microsoft.com/office/infopath/2007/PartnerControls"/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53a810-d2a2-4c28-9ad9-9100c9a22e04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8a588d4e-9e08-4e73-a125-07d552e41886}" ma:internalName="TaxCatchAll" ma:showField="CatchAllData" ma:web="711ea9ae-8cb9-4f12-967b-77d14ad631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C9A370-955A-4B80-A033-6CAF7BAFBC3D}">
  <ds:schemaRefs>
    <ds:schemaRef ds:uri="http://schemas.microsoft.com/office/2006/metadata/properties"/>
    <ds:schemaRef ds:uri="http://schemas.microsoft.com/office/infopath/2007/PartnerControls"/>
    <ds:schemaRef ds:uri="711ea9ae-8cb9-4f12-967b-77d14ad63150"/>
    <ds:schemaRef ds:uri="c718cd1f-1270-4803-a203-7ee0b0548680"/>
    <ds:schemaRef ds:uri="d853a810-d2a2-4c28-9ad9-9100c9a22e04"/>
  </ds:schemaRefs>
</ds:datastoreItem>
</file>

<file path=customXml/itemProps2.xml><?xml version="1.0" encoding="utf-8"?>
<ds:datastoreItem xmlns:ds="http://schemas.openxmlformats.org/officeDocument/2006/customXml" ds:itemID="{8D6F2114-15D8-4242-A287-2F79450E1D5E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4923FDB-0754-4B23-870E-F53FDD43C1A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97CCE65-AFF0-4CF5-9760-7E7B46468F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1ea9ae-8cb9-4f12-967b-77d14ad63150"/>
    <ds:schemaRef ds:uri="c718cd1f-1270-4803-a203-7ee0b0548680"/>
    <ds:schemaRef ds:uri="aa0d8157-7f9d-466f-910e-ff51d976588d"/>
    <ds:schemaRef ds:uri="d853a810-d2a2-4c28-9ad9-9100c9a22e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9bf97732-82b9-499b-b16a-a93e8ebd536b}" enabled="0" method="" siteId="{9bf97732-82b9-499b-b16a-a93e8ebd536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UCC 5111 fund Payment 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Thang,Mosses  (DSHS)</dc:creator>
  <cp:keywords/>
  <dc:description/>
  <cp:lastModifiedBy>Kitchen,Adrienne (DSHS)</cp:lastModifiedBy>
  <cp:revision/>
  <dcterms:created xsi:type="dcterms:W3CDTF">2023-06-01T15:00:34Z</dcterms:created>
  <dcterms:modified xsi:type="dcterms:W3CDTF">2026-03-11T18:19:04Z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0x010100EFD5B6650C32B045946C773C734B9735</vt:lpwstr>
  </property>
  <property fmtid="{D5CDD505-2E9C-101B-9397-08002B2CF9AE}" pid="4" name="ComplianceAssetId">
    <vt:lpwstr/>
  </property>
  <property fmtid="{D5CDD505-2E9C-101B-9397-08002B2CF9AE}" pid="5" name="_dlc_DocIdItemGuid">
    <vt:lpwstr>a68c603e-c1fe-4e67-80ed-fe1d4468cc2c</vt:lpwstr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