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HS-CNWS\NEPIS\2014\RN\Admissions Enrollment Graduation Spreadsheet\"/>
    </mc:Choice>
  </mc:AlternateContent>
  <bookViews>
    <workbookView xWindow="0" yWindow="0" windowWidth="28800" windowHeight="13020"/>
  </bookViews>
  <sheets>
    <sheet name="2014" sheetId="2" r:id="rId1"/>
  </sheets>
  <definedNames>
    <definedName name="admit">#REF!</definedName>
    <definedName name="enroll">#REF!</definedName>
    <definedName name="numbers">#REF!</definedName>
    <definedName name="post">#REF!</definedName>
    <definedName name="_xlnm.Print_Area" localSheetId="0">'2014'!$A$1:$V$154</definedName>
    <definedName name="_xlnm.Print_Titles" localSheetId="0">'2014'!$1:$2</definedName>
  </definedNames>
  <calcPr calcId="152511"/>
</workbook>
</file>

<file path=xl/calcChain.xml><?xml version="1.0" encoding="utf-8"?>
<calcChain xmlns="http://schemas.openxmlformats.org/spreadsheetml/2006/main">
  <c r="H131" i="2" l="1"/>
  <c r="H67" i="2" l="1"/>
  <c r="V131" i="2" l="1"/>
  <c r="H96" i="2" l="1"/>
  <c r="H97" i="2"/>
  <c r="H95" i="2"/>
  <c r="C131" i="2" l="1"/>
  <c r="D80" i="2"/>
  <c r="E80" i="2"/>
  <c r="F80" i="2"/>
  <c r="G80" i="2"/>
  <c r="H80" i="2"/>
  <c r="H81" i="2" s="1"/>
  <c r="I80" i="2"/>
  <c r="J80" i="2"/>
  <c r="K80" i="2"/>
  <c r="L80" i="2"/>
  <c r="M80" i="2"/>
  <c r="N80" i="2"/>
  <c r="O80" i="2"/>
  <c r="P80" i="2"/>
  <c r="Q80" i="2"/>
  <c r="R80" i="2"/>
  <c r="S80" i="2"/>
  <c r="T80" i="2"/>
  <c r="U80" i="2"/>
  <c r="V80" i="2"/>
  <c r="C80" i="2"/>
  <c r="D131" i="2"/>
  <c r="E131" i="2"/>
  <c r="F131" i="2"/>
  <c r="G131" i="2"/>
  <c r="I131" i="2"/>
  <c r="J131" i="2"/>
  <c r="K131" i="2"/>
  <c r="L131" i="2"/>
  <c r="M131" i="2"/>
  <c r="N131" i="2"/>
  <c r="O131" i="2"/>
  <c r="P131" i="2"/>
  <c r="Q131" i="2"/>
  <c r="R131" i="2"/>
  <c r="S131" i="2"/>
  <c r="T131" i="2"/>
  <c r="U131" i="2"/>
  <c r="D135" i="2"/>
  <c r="E135" i="2"/>
  <c r="F135" i="2"/>
  <c r="G135" i="2"/>
  <c r="H135" i="2"/>
  <c r="I135" i="2"/>
  <c r="J135" i="2"/>
  <c r="K135" i="2"/>
  <c r="L135" i="2"/>
  <c r="M135" i="2"/>
  <c r="N135" i="2"/>
  <c r="O135" i="2"/>
  <c r="P135" i="2"/>
  <c r="Q135" i="2"/>
  <c r="R135" i="2"/>
  <c r="S135" i="2"/>
  <c r="T135" i="2"/>
  <c r="U135" i="2"/>
  <c r="V135" i="2"/>
  <c r="C135" i="2"/>
  <c r="D67" i="2" l="1"/>
  <c r="D81" i="2" s="1"/>
  <c r="E67" i="2"/>
  <c r="E81" i="2" s="1"/>
  <c r="F67" i="2"/>
  <c r="F81" i="2" s="1"/>
  <c r="G67" i="2"/>
  <c r="G81" i="2" s="1"/>
  <c r="I67" i="2"/>
  <c r="I81" i="2" s="1"/>
  <c r="J67" i="2"/>
  <c r="J81" i="2" s="1"/>
  <c r="K67" i="2"/>
  <c r="K81" i="2" s="1"/>
  <c r="L67" i="2"/>
  <c r="L81" i="2" s="1"/>
  <c r="M67" i="2"/>
  <c r="M81" i="2" s="1"/>
  <c r="N67" i="2"/>
  <c r="N81" i="2" s="1"/>
  <c r="O67" i="2"/>
  <c r="O81" i="2" s="1"/>
  <c r="P67" i="2"/>
  <c r="P81" i="2" s="1"/>
  <c r="Q67" i="2"/>
  <c r="Q81" i="2" s="1"/>
  <c r="R67" i="2"/>
  <c r="R81" i="2" s="1"/>
  <c r="S67" i="2"/>
  <c r="S81" i="2" s="1"/>
  <c r="T67" i="2"/>
  <c r="T81" i="2" s="1"/>
  <c r="U67" i="2"/>
  <c r="U81" i="2" s="1"/>
  <c r="V67" i="2"/>
  <c r="V81" i="2" s="1"/>
  <c r="V136" i="2" s="1"/>
  <c r="C67" i="2"/>
  <c r="C81" i="2" s="1"/>
  <c r="D6" i="2"/>
  <c r="E6" i="2"/>
  <c r="F6" i="2"/>
  <c r="G6" i="2"/>
  <c r="H6" i="2"/>
  <c r="H136" i="2" s="1"/>
  <c r="I6" i="2"/>
  <c r="I136" i="2" s="1"/>
  <c r="J6" i="2"/>
  <c r="K6" i="2"/>
  <c r="L6" i="2"/>
  <c r="M6" i="2"/>
  <c r="N6" i="2"/>
  <c r="O6" i="2"/>
  <c r="P6" i="2"/>
  <c r="Q6" i="2"/>
  <c r="Q136" i="2" s="1"/>
  <c r="R6" i="2"/>
  <c r="S6" i="2"/>
  <c r="T6" i="2"/>
  <c r="U6" i="2"/>
  <c r="V6" i="2"/>
  <c r="C6" i="2"/>
  <c r="P136" i="2" l="1"/>
  <c r="N136" i="2"/>
  <c r="F136" i="2"/>
  <c r="C136" i="2"/>
  <c r="O136" i="2"/>
  <c r="G136" i="2"/>
  <c r="T136" i="2"/>
  <c r="L136" i="2"/>
  <c r="D136" i="2"/>
  <c r="M136" i="2"/>
  <c r="E136" i="2"/>
  <c r="U136" i="2"/>
  <c r="S136" i="2"/>
  <c r="K136" i="2"/>
  <c r="R136" i="2"/>
  <c r="J136" i="2"/>
  <c r="V137" i="2" l="1"/>
</calcChain>
</file>

<file path=xl/sharedStrings.xml><?xml version="1.0" encoding="utf-8"?>
<sst xmlns="http://schemas.openxmlformats.org/spreadsheetml/2006/main" count="282" uniqueCount="221">
  <si>
    <t>Program Name</t>
  </si>
  <si>
    <t>Unlic</t>
  </si>
  <si>
    <t>Para-medic</t>
  </si>
  <si>
    <t>Allied Health</t>
  </si>
  <si>
    <t>LVNs</t>
  </si>
  <si>
    <t>MSN Alt Ent</t>
  </si>
  <si>
    <t>Qual App</t>
  </si>
  <si>
    <t>Offr'd Adm</t>
  </si>
  <si>
    <t>Covenant School of Nursing</t>
  </si>
  <si>
    <t>Lubbock</t>
  </si>
  <si>
    <t>Alvin Community College</t>
  </si>
  <si>
    <t>Brazoria</t>
  </si>
  <si>
    <t xml:space="preserve">Amarillo College </t>
  </si>
  <si>
    <t>Potter</t>
  </si>
  <si>
    <t xml:space="preserve">Angelina College </t>
  </si>
  <si>
    <t>Angelina</t>
  </si>
  <si>
    <t>Tom Green</t>
  </si>
  <si>
    <t xml:space="preserve">Austin Community College </t>
  </si>
  <si>
    <t>Travis</t>
  </si>
  <si>
    <t>Bexar</t>
  </si>
  <si>
    <t xml:space="preserve">Blinn College </t>
  </si>
  <si>
    <t>Brazos</t>
  </si>
  <si>
    <t xml:space="preserve">Brazosport College </t>
  </si>
  <si>
    <t>Dallas</t>
  </si>
  <si>
    <t>Brookhaven College</t>
  </si>
  <si>
    <t xml:space="preserve">Central Texas College </t>
  </si>
  <si>
    <t>Bell</t>
  </si>
  <si>
    <t>Harris</t>
  </si>
  <si>
    <t>Taylor</t>
  </si>
  <si>
    <t>Coastal Bend College</t>
  </si>
  <si>
    <t>Bee</t>
  </si>
  <si>
    <t>Galveston</t>
  </si>
  <si>
    <t>Collin</t>
  </si>
  <si>
    <t>Del Mar College</t>
  </si>
  <si>
    <t>Nueces</t>
  </si>
  <si>
    <t>El Centro College</t>
  </si>
  <si>
    <t xml:space="preserve">El Paso Community College </t>
  </si>
  <si>
    <t>El Paso</t>
  </si>
  <si>
    <t>Galveston College</t>
  </si>
  <si>
    <t>Grayson</t>
  </si>
  <si>
    <t xml:space="preserve">Hill College </t>
  </si>
  <si>
    <t>Hill</t>
  </si>
  <si>
    <t xml:space="preserve">Houston Baptist University </t>
  </si>
  <si>
    <t xml:space="preserve">Houston Community College </t>
  </si>
  <si>
    <t xml:space="preserve">Howard College </t>
  </si>
  <si>
    <t>Howard</t>
  </si>
  <si>
    <t xml:space="preserve">Kilgore College </t>
  </si>
  <si>
    <t>Gregg</t>
  </si>
  <si>
    <t>Jefferson</t>
  </si>
  <si>
    <t xml:space="preserve">Laredo Community College </t>
  </si>
  <si>
    <t>Webb</t>
  </si>
  <si>
    <t xml:space="preserve">Lee College </t>
  </si>
  <si>
    <t>Montgomery</t>
  </si>
  <si>
    <t xml:space="preserve">McLennan Community College </t>
  </si>
  <si>
    <t>McLennan</t>
  </si>
  <si>
    <t>Midland College</t>
  </si>
  <si>
    <t>Midland</t>
  </si>
  <si>
    <t xml:space="preserve">Navarro College </t>
  </si>
  <si>
    <t>Navarro</t>
  </si>
  <si>
    <t xml:space="preserve">North Central Texas College </t>
  </si>
  <si>
    <t>Cooke</t>
  </si>
  <si>
    <t xml:space="preserve">Northeast Texas Community College </t>
  </si>
  <si>
    <t>Titus</t>
  </si>
  <si>
    <t>Odessa College</t>
  </si>
  <si>
    <t>Ector</t>
  </si>
  <si>
    <t xml:space="preserve">Panola College </t>
  </si>
  <si>
    <t>Panola</t>
  </si>
  <si>
    <t>Brown</t>
  </si>
  <si>
    <t>San Antonio College</t>
  </si>
  <si>
    <t xml:space="preserve">San Jacinto College Central </t>
  </si>
  <si>
    <t xml:space="preserve">South Plains College </t>
  </si>
  <si>
    <t>Hockley</t>
  </si>
  <si>
    <t>South Texas College</t>
  </si>
  <si>
    <t>Hidalgo</t>
  </si>
  <si>
    <t>Tarrant County College</t>
  </si>
  <si>
    <t>Tarrant</t>
  </si>
  <si>
    <t xml:space="preserve">Temple College </t>
  </si>
  <si>
    <t xml:space="preserve">Texarkana College </t>
  </si>
  <si>
    <t>Bowie</t>
  </si>
  <si>
    <t xml:space="preserve">Trinity Valley Community College </t>
  </si>
  <si>
    <t>Kaufman</t>
  </si>
  <si>
    <t xml:space="preserve">Tyler Junior College </t>
  </si>
  <si>
    <t>Smith</t>
  </si>
  <si>
    <t>Cameron</t>
  </si>
  <si>
    <t xml:space="preserve">Vernon College </t>
  </si>
  <si>
    <t>Wilbarger</t>
  </si>
  <si>
    <t xml:space="preserve">Victoria  College </t>
  </si>
  <si>
    <t>Victoria</t>
  </si>
  <si>
    <t xml:space="preserve">Weatherford College </t>
  </si>
  <si>
    <t>Parker</t>
  </si>
  <si>
    <t xml:space="preserve">Wharton County Junior College </t>
  </si>
  <si>
    <t>Wharton</t>
  </si>
  <si>
    <t>ADN TOTALS</t>
  </si>
  <si>
    <t>Galen College of Nursing</t>
  </si>
  <si>
    <t>Orange</t>
  </si>
  <si>
    <t xml:space="preserve">Paris Junior College </t>
  </si>
  <si>
    <t>Lamar</t>
  </si>
  <si>
    <t>San Jacinto College South</t>
  </si>
  <si>
    <t xml:space="preserve">Southwest Texas Junior College </t>
  </si>
  <si>
    <t>Uvalde</t>
  </si>
  <si>
    <t>Angelo State University</t>
  </si>
  <si>
    <t xml:space="preserve">Baylor University </t>
  </si>
  <si>
    <t>Concordia University Texas</t>
  </si>
  <si>
    <t>East Texas Baptist University</t>
  </si>
  <si>
    <t>Harrison</t>
  </si>
  <si>
    <t xml:space="preserve">Midwestern State University </t>
  </si>
  <si>
    <t>Wichita</t>
  </si>
  <si>
    <t xml:space="preserve">Patty Hanks Shelton </t>
  </si>
  <si>
    <t xml:space="preserve">Prairie View A&amp;M University </t>
  </si>
  <si>
    <t>Walker</t>
  </si>
  <si>
    <t>Kerr</t>
  </si>
  <si>
    <t>Southwestern Adventist University</t>
  </si>
  <si>
    <t>Johnson</t>
  </si>
  <si>
    <t>Stephen F. Austin State University</t>
  </si>
  <si>
    <t>Nacogdoches</t>
  </si>
  <si>
    <t xml:space="preserve">Tarleton State University </t>
  </si>
  <si>
    <t>Erath</t>
  </si>
  <si>
    <t>Texas A&amp;M Health Science Center</t>
  </si>
  <si>
    <t>Texas A&amp;M International University</t>
  </si>
  <si>
    <t>Texas Christian University</t>
  </si>
  <si>
    <t xml:space="preserve">Texas State University </t>
  </si>
  <si>
    <t>Williamson</t>
  </si>
  <si>
    <t xml:space="preserve">Texas Tech University </t>
  </si>
  <si>
    <t>Texas Women's University</t>
  </si>
  <si>
    <t>Denton</t>
  </si>
  <si>
    <t>University of Mary Hardin-Baylor</t>
  </si>
  <si>
    <t xml:space="preserve">University of Texas at Arlington </t>
  </si>
  <si>
    <t>University of Texas at Austin</t>
  </si>
  <si>
    <t>University of Texas at El Paso</t>
  </si>
  <si>
    <t>University of Texas Medical Branch</t>
  </si>
  <si>
    <t>University of Texas-Pan American</t>
  </si>
  <si>
    <t>University of the Incarnate Word</t>
  </si>
  <si>
    <t>UT Health Science Center at Houston</t>
  </si>
  <si>
    <t>UT Health Science Center at San Antonio</t>
  </si>
  <si>
    <t xml:space="preserve">Wayland Baptist University </t>
  </si>
  <si>
    <t>West Texas A&amp;M University</t>
  </si>
  <si>
    <t>Randall</t>
  </si>
  <si>
    <t>Western Governors University</t>
  </si>
  <si>
    <t>BSN TOTALS</t>
  </si>
  <si>
    <t>MSN Alternate Entry TOTALS</t>
  </si>
  <si>
    <t>Lamar State College - Orange</t>
  </si>
  <si>
    <t>Lone Star College - Kingwood</t>
  </si>
  <si>
    <t>Lone Star College - Tomball</t>
  </si>
  <si>
    <t>Lone Star College - Montgomery</t>
  </si>
  <si>
    <t>Texas A&amp;M University - Corpus Christi</t>
  </si>
  <si>
    <t xml:space="preserve">University of Houston - Victoria </t>
  </si>
  <si>
    <t>County</t>
  </si>
  <si>
    <t>Associate Degree Schools (ADN)</t>
  </si>
  <si>
    <t>Diploma School</t>
  </si>
  <si>
    <t>Enrollment Total</t>
  </si>
  <si>
    <t>Graduate Total</t>
  </si>
  <si>
    <t>Licensed Vocational Nurse to Associate Degree Schools (LVN to ADN)</t>
  </si>
  <si>
    <t>Bachelor of Science in Nursing Schools (BSN)</t>
  </si>
  <si>
    <t>Diploma Schools TOTALS</t>
  </si>
  <si>
    <t>LVN to ADN TOTALS</t>
  </si>
  <si>
    <t>ADN   +  LVN to ADN TOTALS</t>
  </si>
  <si>
    <t>TOTALS</t>
  </si>
  <si>
    <t xml:space="preserve">Qualified applicants not offered admission </t>
  </si>
  <si>
    <t>=</t>
  </si>
  <si>
    <t>Legend for abbreviations</t>
  </si>
  <si>
    <t>Offr'd Adm - the number of students offered admission</t>
  </si>
  <si>
    <t>Qual App - the number of qualified applicants</t>
  </si>
  <si>
    <t>Reg &amp; enroll - the number of students registered and enrolled</t>
  </si>
  <si>
    <t>Post-Licensure Total
(RN to BSN)</t>
  </si>
  <si>
    <t>Pre-Licensure Total</t>
  </si>
  <si>
    <t>Post-Licensure Total 
(RN to BSN)</t>
  </si>
  <si>
    <t>Unlic - Unlicensed</t>
  </si>
  <si>
    <t>MSN Alt Ent - Master of Science in Nursing Alternate Entry</t>
  </si>
  <si>
    <t>LVNs - Licensed Vocational Nurses</t>
  </si>
  <si>
    <t>Enroll cap - the program's enrollment capacity</t>
  </si>
  <si>
    <t>* - denotes a school that has opened within the last few years and has not yet graduated its first class</t>
  </si>
  <si>
    <t>Lone Star College- Cy Fair</t>
  </si>
  <si>
    <t>Lone Star College - North Harris</t>
  </si>
  <si>
    <t>University of Texas at Tyler</t>
  </si>
  <si>
    <t>College of the Mainland</t>
  </si>
  <si>
    <t>Lamar University BSN</t>
  </si>
  <si>
    <t>Baptist Health System</t>
  </si>
  <si>
    <t>Abilene Christian University</t>
  </si>
  <si>
    <t>Master of Nursing Alternate Entry Schools (MSN AE)</t>
  </si>
  <si>
    <t>Hunt</t>
  </si>
  <si>
    <t>Everest College*</t>
  </si>
  <si>
    <t>Texas A&amp;M University - Commerce*</t>
  </si>
  <si>
    <t>University of Texas - Permian Basin*</t>
  </si>
  <si>
    <t>University of Texas at Austin MSN</t>
  </si>
  <si>
    <t>Dallas Nursing Institute</t>
  </si>
  <si>
    <t>Hallmark College</t>
  </si>
  <si>
    <t xml:space="preserve">Mountain View College </t>
  </si>
  <si>
    <t>Ranger College</t>
  </si>
  <si>
    <t>Texas State Technical College Harlingen</t>
  </si>
  <si>
    <t>Texas State Technical College West Texas</t>
  </si>
  <si>
    <t>Chamberlain College of Nursing</t>
  </si>
  <si>
    <t>Gayle Greve Hunt School of Nursing</t>
  </si>
  <si>
    <t>Sam Houston State University</t>
  </si>
  <si>
    <t>Schreiner University</t>
  </si>
  <si>
    <t>PHS - Hardin-Simmons***</t>
  </si>
  <si>
    <t>PHS - McMurry***</t>
  </si>
  <si>
    <t xml:space="preserve">PHS - Abilene Christian*** </t>
  </si>
  <si>
    <t>*** - these schools represent the three programs that make up the Patty Hanks Shelton consortium. These schools are included to show the breakdown of Patty Hanks Shelton numbers and are not counted again in the sub-totals</t>
  </si>
  <si>
    <t>Enrollees as of September 30, 2014</t>
  </si>
  <si>
    <t>Graduates from Academic Year 2013-2014</t>
  </si>
  <si>
    <t>Pre-RN Licensure Student Admissions for Academic Year 2013-2014</t>
  </si>
  <si>
    <r>
      <t>Notes</t>
    </r>
    <r>
      <rPr>
        <b/>
        <sz val="8"/>
        <rFont val="Calibri"/>
        <family val="2"/>
        <scheme val="minor"/>
      </rPr>
      <t>:  All data are obtained from self-reports from professional nursing programs on the 2014 Nursing Educational Program Information Survey (NEPIS) under the jurisdiction of the Board of Nursing.  The totals reported for each program may include data for extension or regional campuses.</t>
    </r>
  </si>
  <si>
    <t>Breckinridge School of Nursing @ ITT Technical Institute</t>
  </si>
  <si>
    <t>Collin College</t>
  </si>
  <si>
    <t xml:space="preserve">Grayson College </t>
  </si>
  <si>
    <t>** - denotes a school that is closed as of 8/31/2014</t>
  </si>
  <si>
    <t>Lamar University**</t>
  </si>
  <si>
    <t>Texas Southmost College</t>
  </si>
  <si>
    <t>Career Point College</t>
  </si>
  <si>
    <t>Cisco College</t>
  </si>
  <si>
    <t>Lamar State College - Port Arthur**</t>
  </si>
  <si>
    <t>University of St. Thomas</t>
  </si>
  <si>
    <t>University of Texas at Brownsville</t>
  </si>
  <si>
    <t>West Coast University</t>
  </si>
  <si>
    <t>Guadalupe</t>
  </si>
  <si>
    <t>Texas Lutheran University*</t>
  </si>
  <si>
    <t>Gray</t>
  </si>
  <si>
    <t>Clarendon College*</t>
  </si>
  <si>
    <t>Concorde Career College*</t>
  </si>
  <si>
    <t>Reg &amp; Enroll</t>
  </si>
  <si>
    <t>Enroll Cap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</si>
</sst>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25" x14ac:knownFonts="1">
    <font>
      <sz val="11"/>
      <color indexed="8"/>
      <name val="Calibri"/>
      <family val="2"/>
      <scheme val="minor"/>
    </font>
    <font>
      <b/>
      <sz val="8"/>
      <name val="Calibri"/>
      <family val="2"/>
    </font>
    <font>
      <b/>
      <sz val="10"/>
      <name val="Calibri"/>
      <family val="2"/>
    </font>
    <font>
      <b/>
      <sz val="9"/>
      <name val="Calibri"/>
      <family val="2"/>
    </font>
    <font>
      <b/>
      <sz val="9"/>
      <name val="Calibri"/>
      <family val="2"/>
      <scheme val="minor"/>
    </font>
    <font>
      <sz val="8"/>
      <color indexed="8"/>
      <name val="Calibri"/>
      <family val="2"/>
      <scheme val="minor"/>
    </font>
    <font>
      <sz val="8"/>
      <name val="Calibri"/>
      <family val="2"/>
    </font>
    <font>
      <sz val="9"/>
      <name val="Calibri"/>
      <family val="2"/>
      <scheme val="minor"/>
    </font>
    <font>
      <sz val="8"/>
      <name val="Calibri"/>
      <family val="2"/>
      <scheme val="minor"/>
    </font>
    <font>
      <b/>
      <sz val="8"/>
      <name val="Calibri"/>
      <family val="2"/>
      <scheme val="minor"/>
    </font>
    <font>
      <b/>
      <sz val="11"/>
      <color indexed="8"/>
      <name val="Calibri"/>
      <family val="2"/>
      <scheme val="minor"/>
    </font>
    <font>
      <sz val="9"/>
      <name val="Calibri"/>
      <family val="2"/>
    </font>
    <font>
      <b/>
      <sz val="10"/>
      <color indexed="8"/>
      <name val="Calibri"/>
      <family val="2"/>
      <scheme val="minor"/>
    </font>
    <font>
      <sz val="9"/>
      <name val="Arial"/>
      <family val="2"/>
    </font>
    <font>
      <u/>
      <sz val="9"/>
      <name val="Arial"/>
      <family val="2"/>
    </font>
    <font>
      <b/>
      <sz val="9"/>
      <name val="Arial"/>
      <family val="2"/>
    </font>
    <font>
      <sz val="10"/>
      <name val="Arial"/>
      <family val="2"/>
    </font>
    <font>
      <b/>
      <sz val="9"/>
      <color indexed="8"/>
      <name val="Calibri"/>
      <family val="2"/>
      <scheme val="minor"/>
    </font>
    <font>
      <sz val="8"/>
      <name val="Arial"/>
      <family val="2"/>
    </font>
    <font>
      <b/>
      <u/>
      <sz val="8"/>
      <name val="Calibri"/>
      <family val="2"/>
      <scheme val="minor"/>
    </font>
    <font>
      <sz val="10"/>
      <name val="Arial"/>
      <family val="2"/>
    </font>
    <font>
      <b/>
      <sz val="9"/>
      <color indexed="8"/>
      <name val="Arial Bold"/>
    </font>
    <font>
      <sz val="9"/>
      <color indexed="8"/>
      <name val="Arial"/>
      <family val="2"/>
    </font>
    <font>
      <sz val="10"/>
      <name val="Arial"/>
      <family val="2"/>
    </font>
    <font>
      <sz val="9"/>
      <color indexed="8"/>
      <name val="Arial"/>
      <family val="2"/>
    </font>
  </fonts>
  <fills count="6">
    <fill>
      <patternFill patternType="none"/>
    </fill>
    <fill>
      <patternFill patternType="gray125"/>
    </fill>
    <fill>
      <patternFill patternType="solid">
        <fgColor theme="7" tint="0.59999389629810485"/>
        <bgColor indexed="64"/>
      </patternFill>
    </fill>
    <fill>
      <patternFill patternType="solid">
        <fgColor rgb="FFEAEAEA"/>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top/>
      <bottom/>
      <diagonal/>
    </border>
  </borders>
  <cellStyleXfs count="4">
    <xf numFmtId="0" fontId="0" fillId="0" borderId="0"/>
    <xf numFmtId="0" fontId="16" fillId="0" borderId="0" applyNumberFormat="0" applyFill="0" applyBorder="0" applyAlignment="0" applyProtection="0"/>
    <xf numFmtId="0" fontId="20" fillId="0" borderId="0"/>
    <xf numFmtId="0" fontId="23" fillId="0" borderId="0"/>
  </cellStyleXfs>
  <cellXfs count="194">
    <xf numFmtId="0" fontId="0" fillId="0" borderId="0" xfId="0"/>
    <xf numFmtId="0" fontId="1" fillId="0" borderId="0" xfId="0" applyFont="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5" fillId="0" borderId="0" xfId="0" applyFont="1" applyBorder="1"/>
    <xf numFmtId="0" fontId="6" fillId="0" borderId="0" xfId="0" applyFont="1" applyAlignment="1">
      <alignment wrapText="1"/>
    </xf>
    <xf numFmtId="0" fontId="6" fillId="0" borderId="11" xfId="0" applyFont="1" applyBorder="1" applyAlignment="1">
      <alignment wrapText="1"/>
    </xf>
    <xf numFmtId="3" fontId="7" fillId="0" borderId="9" xfId="0" applyNumberFormat="1" applyFont="1" applyBorder="1" applyAlignment="1">
      <alignment wrapText="1"/>
    </xf>
    <xf numFmtId="3" fontId="7" fillId="0" borderId="10" xfId="0" applyNumberFormat="1" applyFont="1" applyBorder="1" applyAlignment="1">
      <alignment wrapText="1"/>
    </xf>
    <xf numFmtId="3" fontId="7" fillId="0" borderId="12" xfId="0" applyNumberFormat="1" applyFont="1" applyBorder="1" applyAlignment="1">
      <alignment wrapText="1"/>
    </xf>
    <xf numFmtId="3" fontId="7" fillId="3" borderId="1" xfId="0" applyNumberFormat="1" applyFont="1" applyFill="1" applyBorder="1" applyAlignment="1">
      <alignment wrapText="1"/>
    </xf>
    <xf numFmtId="3" fontId="7" fillId="0" borderId="6" xfId="0" applyNumberFormat="1" applyFont="1" applyBorder="1" applyAlignment="1">
      <alignment wrapText="1"/>
    </xf>
    <xf numFmtId="3" fontId="7" fillId="0" borderId="13" xfId="0" applyNumberFormat="1" applyFont="1" applyBorder="1" applyAlignment="1">
      <alignment wrapText="1"/>
    </xf>
    <xf numFmtId="0" fontId="0" fillId="0" borderId="0" xfId="0" applyBorder="1"/>
    <xf numFmtId="0" fontId="1" fillId="0" borderId="0" xfId="0" applyFont="1" applyAlignment="1">
      <alignment wrapText="1"/>
    </xf>
    <xf numFmtId="3" fontId="4" fillId="3" borderId="14" xfId="0" applyNumberFormat="1" applyFont="1" applyFill="1" applyBorder="1" applyAlignment="1">
      <alignment wrapText="1"/>
    </xf>
    <xf numFmtId="3" fontId="4" fillId="3" borderId="15" xfId="0" applyNumberFormat="1" applyFont="1" applyFill="1" applyBorder="1" applyAlignment="1">
      <alignment wrapText="1"/>
    </xf>
    <xf numFmtId="3" fontId="4" fillId="3" borderId="16" xfId="0" applyNumberFormat="1" applyFont="1" applyFill="1" applyBorder="1" applyAlignment="1">
      <alignment wrapText="1"/>
    </xf>
    <xf numFmtId="3" fontId="4" fillId="3" borderId="8" xfId="0" applyNumberFormat="1" applyFont="1" applyFill="1" applyBorder="1" applyAlignment="1">
      <alignment wrapText="1"/>
    </xf>
    <xf numFmtId="3" fontId="4" fillId="3" borderId="3" xfId="0" applyNumberFormat="1" applyFont="1" applyFill="1" applyBorder="1" applyAlignment="1">
      <alignment wrapText="1"/>
    </xf>
    <xf numFmtId="3" fontId="4" fillId="3" borderId="17" xfId="0" applyNumberFormat="1" applyFont="1" applyFill="1" applyBorder="1" applyAlignment="1">
      <alignment wrapText="1"/>
    </xf>
    <xf numFmtId="0" fontId="10" fillId="0" borderId="0" xfId="0" applyFont="1" applyBorder="1"/>
    <xf numFmtId="0" fontId="10" fillId="0" borderId="0" xfId="0" applyFont="1"/>
    <xf numFmtId="0" fontId="6" fillId="0" borderId="20" xfId="0" applyFont="1" applyBorder="1" applyAlignment="1">
      <alignment wrapText="1"/>
    </xf>
    <xf numFmtId="3" fontId="7" fillId="0" borderId="19" xfId="0" applyNumberFormat="1" applyFont="1" applyBorder="1" applyAlignment="1">
      <alignment wrapText="1"/>
    </xf>
    <xf numFmtId="3" fontId="7" fillId="0" borderId="21" xfId="0" applyNumberFormat="1" applyFont="1" applyBorder="1" applyAlignment="1">
      <alignment wrapText="1"/>
    </xf>
    <xf numFmtId="3" fontId="7" fillId="3" borderId="22" xfId="0" applyNumberFormat="1" applyFont="1" applyFill="1" applyBorder="1" applyAlignment="1">
      <alignment wrapText="1"/>
    </xf>
    <xf numFmtId="3" fontId="7" fillId="0" borderId="23" xfId="0" applyNumberFormat="1" applyFont="1" applyBorder="1" applyAlignment="1">
      <alignment wrapText="1"/>
    </xf>
    <xf numFmtId="3" fontId="7" fillId="0" borderId="24" xfId="0" applyNumberFormat="1" applyFont="1" applyBorder="1" applyAlignment="1">
      <alignment wrapText="1"/>
    </xf>
    <xf numFmtId="0" fontId="6" fillId="0" borderId="27" xfId="0" applyFont="1" applyBorder="1" applyAlignment="1">
      <alignment wrapText="1"/>
    </xf>
    <xf numFmtId="3" fontId="7" fillId="0" borderId="25" xfId="0" applyNumberFormat="1" applyFont="1" applyBorder="1" applyAlignment="1">
      <alignment wrapText="1"/>
    </xf>
    <xf numFmtId="3" fontId="7" fillId="0" borderId="26" xfId="0" applyNumberFormat="1" applyFont="1" applyBorder="1" applyAlignment="1">
      <alignment wrapText="1"/>
    </xf>
    <xf numFmtId="3" fontId="7" fillId="0" borderId="28" xfId="0" applyNumberFormat="1" applyFont="1" applyBorder="1" applyAlignment="1">
      <alignment wrapText="1"/>
    </xf>
    <xf numFmtId="3" fontId="7" fillId="3" borderId="29" xfId="0" applyNumberFormat="1" applyFont="1" applyFill="1" applyBorder="1" applyAlignment="1">
      <alignment wrapText="1"/>
    </xf>
    <xf numFmtId="3" fontId="7" fillId="0" borderId="30" xfId="0" applyNumberFormat="1" applyFont="1" applyBorder="1" applyAlignment="1">
      <alignment wrapText="1"/>
    </xf>
    <xf numFmtId="3" fontId="7" fillId="0" borderId="31" xfId="0" applyNumberFormat="1" applyFont="1" applyBorder="1" applyAlignment="1">
      <alignment wrapText="1"/>
    </xf>
    <xf numFmtId="0" fontId="6" fillId="0" borderId="35" xfId="0" applyFont="1" applyBorder="1" applyAlignment="1">
      <alignment wrapText="1"/>
    </xf>
    <xf numFmtId="3" fontId="7" fillId="0" borderId="33" xfId="0" applyNumberFormat="1" applyFont="1" applyBorder="1" applyAlignment="1">
      <alignment wrapText="1"/>
    </xf>
    <xf numFmtId="3" fontId="7" fillId="0" borderId="34" xfId="0" applyNumberFormat="1" applyFont="1" applyBorder="1" applyAlignment="1">
      <alignment wrapText="1"/>
    </xf>
    <xf numFmtId="3" fontId="7" fillId="0" borderId="36" xfId="0" applyNumberFormat="1" applyFont="1" applyBorder="1" applyAlignment="1">
      <alignment wrapText="1"/>
    </xf>
    <xf numFmtId="3" fontId="7" fillId="3" borderId="37" xfId="0" applyNumberFormat="1" applyFont="1" applyFill="1" applyBorder="1" applyAlignment="1">
      <alignment wrapText="1"/>
    </xf>
    <xf numFmtId="3" fontId="7" fillId="0" borderId="38" xfId="0" applyNumberFormat="1" applyFont="1" applyBorder="1" applyAlignment="1">
      <alignment wrapText="1"/>
    </xf>
    <xf numFmtId="3" fontId="7" fillId="0" borderId="39" xfId="0" applyNumberFormat="1" applyFont="1" applyBorder="1" applyAlignment="1">
      <alignment wrapText="1"/>
    </xf>
    <xf numFmtId="0" fontId="0" fillId="0" borderId="0" xfId="0" applyFont="1"/>
    <xf numFmtId="3" fontId="4" fillId="3" borderId="44" xfId="0" applyNumberFormat="1" applyFont="1" applyFill="1" applyBorder="1" applyAlignment="1">
      <alignment wrapText="1"/>
    </xf>
    <xf numFmtId="3" fontId="4" fillId="3" borderId="45" xfId="0" applyNumberFormat="1" applyFont="1" applyFill="1" applyBorder="1" applyAlignment="1">
      <alignment wrapText="1"/>
    </xf>
    <xf numFmtId="3" fontId="4" fillId="3" borderId="46" xfId="0" applyNumberFormat="1" applyFont="1" applyFill="1" applyBorder="1" applyAlignment="1">
      <alignment wrapText="1"/>
    </xf>
    <xf numFmtId="3" fontId="4" fillId="3" borderId="7" xfId="0" applyNumberFormat="1" applyFont="1" applyFill="1" applyBorder="1" applyAlignment="1">
      <alignment wrapText="1"/>
    </xf>
    <xf numFmtId="3" fontId="4" fillId="3" borderId="42" xfId="0" applyNumberFormat="1" applyFont="1" applyFill="1" applyBorder="1" applyAlignment="1">
      <alignment wrapText="1"/>
    </xf>
    <xf numFmtId="3" fontId="4" fillId="3" borderId="47" xfId="0" applyNumberFormat="1" applyFont="1" applyFill="1" applyBorder="1" applyAlignment="1">
      <alignment wrapText="1"/>
    </xf>
    <xf numFmtId="3" fontId="3" fillId="3" borderId="14" xfId="0" applyNumberFormat="1" applyFont="1" applyFill="1" applyBorder="1" applyAlignment="1">
      <alignment wrapText="1"/>
    </xf>
    <xf numFmtId="3" fontId="3" fillId="3" borderId="15" xfId="0" applyNumberFormat="1" applyFont="1" applyFill="1" applyBorder="1" applyAlignment="1">
      <alignment wrapText="1"/>
    </xf>
    <xf numFmtId="3" fontId="3" fillId="3" borderId="16" xfId="0" applyNumberFormat="1" applyFont="1" applyFill="1" applyBorder="1" applyAlignment="1">
      <alignment wrapText="1"/>
    </xf>
    <xf numFmtId="3" fontId="3" fillId="3" borderId="8" xfId="0" applyNumberFormat="1" applyFont="1" applyFill="1" applyBorder="1" applyAlignment="1">
      <alignment wrapText="1"/>
    </xf>
    <xf numFmtId="3" fontId="3" fillId="3" borderId="3" xfId="0" applyNumberFormat="1" applyFont="1" applyFill="1" applyBorder="1" applyAlignment="1">
      <alignment wrapText="1"/>
    </xf>
    <xf numFmtId="3" fontId="3" fillId="3" borderId="17" xfId="0" applyNumberFormat="1" applyFont="1" applyFill="1" applyBorder="1" applyAlignment="1">
      <alignment wrapText="1"/>
    </xf>
    <xf numFmtId="0" fontId="6" fillId="0" borderId="50" xfId="0" applyFont="1" applyBorder="1" applyAlignment="1">
      <alignment wrapText="1"/>
    </xf>
    <xf numFmtId="3" fontId="11" fillId="0" borderId="49" xfId="0" applyNumberFormat="1" applyFont="1" applyBorder="1" applyAlignment="1">
      <alignment wrapText="1"/>
    </xf>
    <xf numFmtId="3" fontId="11" fillId="0" borderId="51" xfId="0" applyNumberFormat="1" applyFont="1" applyBorder="1" applyAlignment="1">
      <alignment wrapText="1"/>
    </xf>
    <xf numFmtId="3" fontId="11" fillId="3" borderId="52" xfId="0" applyNumberFormat="1" applyFont="1" applyFill="1" applyBorder="1" applyAlignment="1">
      <alignment wrapText="1"/>
    </xf>
    <xf numFmtId="3" fontId="11" fillId="0" borderId="0" xfId="0" applyNumberFormat="1" applyFont="1" applyBorder="1" applyAlignment="1">
      <alignment wrapText="1"/>
    </xf>
    <xf numFmtId="3" fontId="7" fillId="3" borderId="52" xfId="0" applyNumberFormat="1" applyFont="1" applyFill="1" applyBorder="1" applyAlignment="1">
      <alignment wrapText="1"/>
    </xf>
    <xf numFmtId="3" fontId="11" fillId="0" borderId="32" xfId="0" applyNumberFormat="1" applyFont="1" applyBorder="1" applyAlignment="1">
      <alignment wrapText="1"/>
    </xf>
    <xf numFmtId="0" fontId="13" fillId="0" borderId="0" xfId="0" applyFont="1" applyFill="1" applyBorder="1"/>
    <xf numFmtId="0" fontId="14" fillId="0" borderId="0" xfId="0" applyFont="1" applyFill="1" applyBorder="1"/>
    <xf numFmtId="0" fontId="13" fillId="0" borderId="0" xfId="0" applyFont="1" applyBorder="1"/>
    <xf numFmtId="0" fontId="15" fillId="0" borderId="0" xfId="0" applyFont="1" applyFill="1" applyBorder="1" applyAlignment="1"/>
    <xf numFmtId="0" fontId="12" fillId="0" borderId="0" xfId="0" applyFont="1"/>
    <xf numFmtId="0" fontId="0" fillId="0" borderId="0" xfId="0" applyBorder="1" applyAlignment="1"/>
    <xf numFmtId="3" fontId="7" fillId="0" borderId="0" xfId="0" applyNumberFormat="1" applyFont="1" applyBorder="1" applyAlignment="1">
      <alignment wrapText="1"/>
    </xf>
    <xf numFmtId="3" fontId="7" fillId="0" borderId="0" xfId="0" applyNumberFormat="1" applyFont="1" applyFill="1" applyBorder="1" applyAlignment="1">
      <alignment wrapText="1"/>
    </xf>
    <xf numFmtId="0" fontId="13" fillId="0" borderId="0" xfId="0" applyFont="1" applyFill="1" applyBorder="1" applyAlignment="1"/>
    <xf numFmtId="0" fontId="0" fillId="0" borderId="0" xfId="0" applyBorder="1" applyAlignment="1"/>
    <xf numFmtId="0" fontId="4" fillId="0" borderId="0" xfId="0" applyFont="1" applyFill="1" applyBorder="1" applyAlignment="1">
      <alignment horizontal="left" vertic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1" xfId="0" applyFont="1" applyFill="1" applyBorder="1" applyAlignment="1">
      <alignment horizontal="center" wrapText="1"/>
    </xf>
    <xf numFmtId="0" fontId="1" fillId="0" borderId="6" xfId="0" applyFont="1" applyFill="1" applyBorder="1" applyAlignment="1">
      <alignment horizontal="left" wrapText="1"/>
    </xf>
    <xf numFmtId="3" fontId="4" fillId="0" borderId="6" xfId="0" applyNumberFormat="1" applyFont="1" applyFill="1" applyBorder="1" applyAlignment="1">
      <alignment wrapText="1"/>
    </xf>
    <xf numFmtId="3" fontId="4" fillId="4" borderId="3" xfId="0" applyNumberFormat="1" applyFont="1" applyFill="1" applyBorder="1" applyAlignment="1">
      <alignment wrapText="1"/>
    </xf>
    <xf numFmtId="0" fontId="10" fillId="0" borderId="0" xfId="0" applyFont="1" applyFill="1"/>
    <xf numFmtId="0" fontId="1" fillId="0" borderId="0" xfId="0" applyFont="1" applyFill="1" applyAlignment="1">
      <alignment wrapText="1"/>
    </xf>
    <xf numFmtId="0" fontId="6" fillId="0" borderId="6" xfId="0" applyFont="1" applyFill="1" applyBorder="1" applyAlignment="1">
      <alignment wrapText="1"/>
    </xf>
    <xf numFmtId="3" fontId="7" fillId="0" borderId="6" xfId="0" applyNumberFormat="1" applyFont="1" applyFill="1" applyBorder="1" applyAlignment="1">
      <alignment wrapText="1"/>
    </xf>
    <xf numFmtId="0" fontId="1" fillId="0" borderId="3" xfId="0" applyFont="1" applyFill="1" applyBorder="1" applyAlignment="1">
      <alignment horizontal="left" wrapText="1"/>
    </xf>
    <xf numFmtId="3" fontId="4" fillId="0" borderId="3" xfId="0" applyNumberFormat="1" applyFont="1" applyFill="1" applyBorder="1" applyAlignment="1">
      <alignment wrapText="1"/>
    </xf>
    <xf numFmtId="0" fontId="9" fillId="0" borderId="0" xfId="0" applyFont="1" applyFill="1" applyBorder="1" applyAlignment="1">
      <alignment wrapText="1"/>
    </xf>
    <xf numFmtId="3" fontId="4" fillId="0" borderId="3" xfId="0" applyNumberFormat="1" applyFont="1" applyBorder="1"/>
    <xf numFmtId="0" fontId="0" fillId="0" borderId="2" xfId="0" applyBorder="1"/>
    <xf numFmtId="0" fontId="0" fillId="0" borderId="3" xfId="0" applyBorder="1"/>
    <xf numFmtId="0" fontId="1" fillId="2" borderId="8" xfId="0" applyFont="1" applyFill="1" applyBorder="1" applyAlignment="1">
      <alignment horizontal="center" wrapText="1"/>
    </xf>
    <xf numFmtId="0" fontId="9" fillId="0" borderId="6" xfId="0" applyFont="1" applyBorder="1" applyAlignment="1"/>
    <xf numFmtId="0" fontId="18" fillId="0" borderId="0" xfId="0" applyFont="1" applyFill="1" applyBorder="1"/>
    <xf numFmtId="0" fontId="8" fillId="0" borderId="0" xfId="0" applyFont="1" applyFill="1" applyBorder="1"/>
    <xf numFmtId="0" fontId="18"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left" vertical="center" wrapText="1"/>
    </xf>
    <xf numFmtId="0" fontId="8" fillId="0" borderId="0" xfId="0" applyFont="1" applyFill="1" applyBorder="1" applyAlignment="1">
      <alignment wrapText="1"/>
    </xf>
    <xf numFmtId="0" fontId="18" fillId="0" borderId="0" xfId="1" applyFont="1" applyBorder="1" applyAlignment="1">
      <alignment vertical="center" wrapText="1"/>
    </xf>
    <xf numFmtId="0" fontId="18" fillId="0" borderId="0" xfId="1" applyFont="1" applyBorder="1"/>
    <xf numFmtId="0" fontId="18" fillId="0" borderId="0" xfId="0" applyFont="1" applyBorder="1"/>
    <xf numFmtId="0" fontId="9" fillId="0" borderId="0" xfId="0" applyFont="1" applyBorder="1" applyAlignment="1"/>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3" fillId="0" borderId="6" xfId="0" applyFont="1" applyFill="1" applyBorder="1" applyAlignment="1">
      <alignment horizontal="center" wrapText="1"/>
    </xf>
    <xf numFmtId="0" fontId="4" fillId="0" borderId="0" xfId="0" applyFont="1" applyFill="1" applyBorder="1" applyAlignment="1">
      <alignment horizont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ill="1" applyBorder="1"/>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1" fillId="4" borderId="2" xfId="0" applyFont="1" applyFill="1" applyBorder="1" applyAlignment="1">
      <alignment horizontal="left" vertical="center"/>
    </xf>
    <xf numFmtId="0" fontId="1" fillId="4" borderId="4" xfId="0" applyFont="1" applyFill="1" applyBorder="1" applyAlignment="1">
      <alignment horizontal="center" vertical="center"/>
    </xf>
    <xf numFmtId="0" fontId="6" fillId="0" borderId="3" xfId="0" applyFont="1" applyFill="1" applyBorder="1" applyAlignment="1">
      <alignment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0" borderId="6" xfId="0" applyFont="1" applyFill="1" applyBorder="1" applyAlignment="1">
      <alignment wrapText="1"/>
    </xf>
    <xf numFmtId="0" fontId="17" fillId="0" borderId="0" xfId="0" applyFont="1" applyBorder="1"/>
    <xf numFmtId="0" fontId="0" fillId="0" borderId="0" xfId="0" applyAlignment="1"/>
    <xf numFmtId="0" fontId="0" fillId="0" borderId="0" xfId="0" applyFill="1" applyBorder="1" applyAlignment="1"/>
    <xf numFmtId="0" fontId="6" fillId="0" borderId="0" xfId="0" applyFont="1" applyAlignment="1"/>
    <xf numFmtId="0" fontId="1" fillId="0" borderId="0" xfId="0" applyFont="1" applyAlignment="1"/>
    <xf numFmtId="0" fontId="12" fillId="0" borderId="0" xfId="0" applyFont="1" applyAlignment="1"/>
    <xf numFmtId="3" fontId="7" fillId="5" borderId="30" xfId="0" applyNumberFormat="1" applyFont="1" applyFill="1" applyBorder="1" applyAlignment="1">
      <alignment wrapText="1"/>
    </xf>
    <xf numFmtId="3" fontId="7" fillId="5" borderId="31" xfId="0" applyNumberFormat="1" applyFont="1" applyFill="1" applyBorder="1" applyAlignment="1">
      <alignment wrapText="1"/>
    </xf>
    <xf numFmtId="3" fontId="7" fillId="5" borderId="26" xfId="0" applyNumberFormat="1" applyFont="1" applyFill="1" applyBorder="1" applyAlignment="1">
      <alignment wrapText="1"/>
    </xf>
    <xf numFmtId="3" fontId="7" fillId="0" borderId="26" xfId="0" applyNumberFormat="1" applyFont="1" applyBorder="1" applyAlignment="1">
      <alignment wrapText="1"/>
    </xf>
    <xf numFmtId="3" fontId="7" fillId="3" borderId="29" xfId="0" applyNumberFormat="1" applyFont="1" applyFill="1" applyBorder="1" applyAlignment="1">
      <alignment wrapText="1"/>
    </xf>
    <xf numFmtId="3" fontId="7" fillId="0" borderId="31" xfId="0" applyNumberFormat="1" applyFont="1" applyBorder="1" applyAlignment="1">
      <alignment wrapText="1"/>
    </xf>
    <xf numFmtId="0" fontId="0" fillId="0" borderId="0" xfId="0" applyAlignment="1">
      <alignment wrapText="1"/>
    </xf>
    <xf numFmtId="3" fontId="17" fillId="3" borderId="14" xfId="0" applyNumberFormat="1" applyFont="1" applyFill="1" applyBorder="1" applyAlignment="1">
      <alignment horizontal="right" vertical="center"/>
    </xf>
    <xf numFmtId="3" fontId="17" fillId="3" borderId="15" xfId="0" applyNumberFormat="1" applyFont="1" applyFill="1" applyBorder="1" applyAlignment="1">
      <alignment horizontal="right" vertical="center"/>
    </xf>
    <xf numFmtId="3" fontId="17" fillId="3" borderId="40" xfId="0" applyNumberFormat="1" applyFont="1" applyFill="1" applyBorder="1" applyAlignment="1">
      <alignment horizontal="right" vertical="center"/>
    </xf>
    <xf numFmtId="3" fontId="17" fillId="3" borderId="7" xfId="0" applyNumberFormat="1" applyFont="1" applyFill="1" applyBorder="1" applyAlignment="1">
      <alignment horizontal="right" vertical="center"/>
    </xf>
    <xf numFmtId="3" fontId="17" fillId="3" borderId="42" xfId="0" applyNumberFormat="1" applyFont="1" applyFill="1" applyBorder="1" applyAlignment="1">
      <alignment horizontal="right" vertical="center"/>
    </xf>
    <xf numFmtId="3" fontId="4" fillId="3" borderId="7" xfId="0" applyNumberFormat="1" applyFont="1" applyFill="1" applyBorder="1" applyAlignment="1">
      <alignment horizontal="right" vertical="center" wrapText="1"/>
    </xf>
    <xf numFmtId="0" fontId="9" fillId="0" borderId="0" xfId="0" applyFont="1" applyFill="1" applyBorder="1" applyAlignment="1">
      <alignment vertical="center" wrapText="1"/>
    </xf>
    <xf numFmtId="3" fontId="4" fillId="3" borderId="40" xfId="0" applyNumberFormat="1" applyFont="1" applyFill="1" applyBorder="1" applyAlignment="1">
      <alignment wrapText="1"/>
    </xf>
    <xf numFmtId="0" fontId="6" fillId="0" borderId="18" xfId="0" applyFont="1" applyFill="1" applyBorder="1" applyAlignment="1">
      <alignment wrapText="1"/>
    </xf>
    <xf numFmtId="3" fontId="7" fillId="0" borderId="31" xfId="0" applyNumberFormat="1" applyFont="1" applyBorder="1" applyAlignment="1">
      <alignment horizontal="right" wrapText="1"/>
    </xf>
    <xf numFmtId="3" fontId="7" fillId="0" borderId="30" xfId="0" applyNumberFormat="1" applyFont="1" applyBorder="1" applyAlignment="1">
      <alignment horizontal="right" wrapText="1"/>
    </xf>
    <xf numFmtId="3" fontId="7" fillId="3" borderId="22" xfId="0" applyNumberFormat="1" applyFont="1" applyFill="1" applyBorder="1" applyAlignment="1">
      <alignment horizontal="right" wrapText="1"/>
    </xf>
    <xf numFmtId="3" fontId="7" fillId="0" borderId="23" xfId="0" applyNumberFormat="1" applyFont="1" applyBorder="1" applyAlignment="1">
      <alignment horizontal="right" wrapText="1"/>
    </xf>
    <xf numFmtId="3" fontId="7" fillId="0" borderId="26" xfId="0" applyNumberFormat="1" applyFont="1" applyBorder="1" applyAlignment="1">
      <alignment horizontal="right" wrapText="1"/>
    </xf>
    <xf numFmtId="3" fontId="7" fillId="3" borderId="29" xfId="0" applyNumberFormat="1" applyFont="1" applyFill="1" applyBorder="1" applyAlignment="1">
      <alignment horizontal="right" wrapText="1"/>
    </xf>
    <xf numFmtId="3" fontId="7" fillId="0" borderId="28" xfId="0" applyNumberFormat="1" applyFont="1" applyBorder="1" applyAlignment="1">
      <alignment horizontal="right" wrapText="1"/>
    </xf>
    <xf numFmtId="3" fontId="7" fillId="0" borderId="0" xfId="0" applyNumberFormat="1" applyFont="1" applyFill="1" applyBorder="1" applyAlignment="1">
      <alignment horizontal="right" wrapText="1"/>
    </xf>
    <xf numFmtId="0" fontId="6" fillId="0" borderId="48" xfId="0" applyFont="1" applyFill="1" applyBorder="1" applyAlignment="1">
      <alignment wrapText="1"/>
    </xf>
    <xf numFmtId="0" fontId="6" fillId="0" borderId="25" xfId="0" applyFont="1" applyFill="1" applyBorder="1" applyAlignment="1">
      <alignment wrapText="1"/>
    </xf>
    <xf numFmtId="0" fontId="6" fillId="0" borderId="33" xfId="0" applyFont="1" applyFill="1" applyBorder="1" applyAlignment="1">
      <alignment wrapText="1"/>
    </xf>
    <xf numFmtId="0" fontId="6" fillId="0" borderId="9" xfId="0" applyFont="1" applyFill="1" applyBorder="1" applyAlignment="1">
      <alignment wrapText="1"/>
    </xf>
    <xf numFmtId="0" fontId="5" fillId="0" borderId="25" xfId="0" applyFont="1" applyFill="1" applyBorder="1" applyAlignment="1">
      <alignment horizontal="right"/>
    </xf>
    <xf numFmtId="3" fontId="7" fillId="0" borderId="31" xfId="0" applyNumberFormat="1" applyFont="1" applyFill="1" applyBorder="1" applyAlignment="1">
      <alignment wrapText="1"/>
    </xf>
    <xf numFmtId="0" fontId="1" fillId="0" borderId="53" xfId="0" applyFont="1" applyFill="1" applyBorder="1" applyAlignment="1"/>
    <xf numFmtId="3" fontId="4" fillId="4" borderId="4" xfId="0" applyNumberFormat="1" applyFont="1" applyFill="1" applyBorder="1" applyAlignment="1">
      <alignment wrapText="1"/>
    </xf>
    <xf numFmtId="3" fontId="17" fillId="0" borderId="4" xfId="0" applyNumberFormat="1" applyFont="1" applyBorder="1"/>
    <xf numFmtId="0" fontId="6" fillId="0" borderId="53" xfId="0" applyFont="1" applyBorder="1" applyAlignment="1"/>
    <xf numFmtId="0" fontId="21" fillId="0" borderId="0" xfId="2" applyFont="1" applyFill="1" applyBorder="1" applyAlignment="1">
      <alignment vertical="center"/>
    </xf>
    <xf numFmtId="0" fontId="20" fillId="0" borderId="0" xfId="2" applyFill="1" applyBorder="1" applyAlignment="1"/>
    <xf numFmtId="0" fontId="1" fillId="0" borderId="0" xfId="0" applyFont="1" applyFill="1" applyBorder="1" applyAlignment="1"/>
    <xf numFmtId="0" fontId="22" fillId="0" borderId="0" xfId="2" applyFont="1" applyFill="1" applyBorder="1" applyAlignment="1">
      <alignment vertical="top"/>
    </xf>
    <xf numFmtId="0" fontId="22" fillId="0" borderId="0" xfId="2" applyFont="1" applyFill="1" applyBorder="1" applyAlignment="1"/>
    <xf numFmtId="0" fontId="22" fillId="0" borderId="0" xfId="2" applyFont="1" applyFill="1" applyBorder="1" applyAlignment="1">
      <alignment horizontal="center"/>
    </xf>
    <xf numFmtId="0" fontId="6" fillId="0" borderId="0" xfId="0" applyFont="1" applyFill="1" applyBorder="1" applyAlignment="1"/>
    <xf numFmtId="0" fontId="21" fillId="0" borderId="0" xfId="3" applyFont="1" applyFill="1" applyBorder="1" applyAlignment="1">
      <alignment horizontal="center" vertical="center" wrapText="1"/>
    </xf>
    <xf numFmtId="0" fontId="24" fillId="0" borderId="0" xfId="3" applyFont="1" applyFill="1" applyBorder="1" applyAlignment="1">
      <alignment horizontal="left" vertical="top" wrapText="1"/>
    </xf>
    <xf numFmtId="0" fontId="1" fillId="0" borderId="0" xfId="0" applyFont="1" applyFill="1" applyBorder="1" applyAlignment="1">
      <alignment wrapText="1"/>
    </xf>
    <xf numFmtId="0" fontId="23" fillId="0" borderId="0" xfId="3" applyFill="1" applyBorder="1"/>
    <xf numFmtId="0" fontId="6" fillId="0" borderId="0" xfId="0" applyFont="1" applyFill="1" applyBorder="1" applyAlignment="1">
      <alignment wrapText="1"/>
    </xf>
    <xf numFmtId="0" fontId="24" fillId="0" borderId="0" xfId="3" applyFont="1" applyFill="1" applyBorder="1" applyAlignment="1">
      <alignment horizontal="center" wrapText="1"/>
    </xf>
    <xf numFmtId="164" fontId="24" fillId="0" borderId="0" xfId="3" applyNumberFormat="1" applyFont="1" applyFill="1" applyBorder="1" applyAlignment="1">
      <alignment horizontal="right" vertical="top"/>
    </xf>
    <xf numFmtId="0" fontId="1" fillId="0" borderId="0" xfId="0" applyFont="1" applyFill="1" applyBorder="1"/>
    <xf numFmtId="0" fontId="24" fillId="0" borderId="0" xfId="3" applyFont="1" applyFill="1" applyBorder="1" applyAlignment="1">
      <alignment wrapText="1"/>
    </xf>
    <xf numFmtId="0" fontId="21" fillId="0" borderId="0" xfId="3" applyFont="1" applyFill="1" applyBorder="1" applyAlignment="1">
      <alignment vertical="center" wrapText="1"/>
    </xf>
    <xf numFmtId="0" fontId="24" fillId="0" borderId="0" xfId="3" applyFont="1" applyFill="1" applyBorder="1" applyAlignment="1">
      <alignment vertical="top" wrapText="1"/>
    </xf>
    <xf numFmtId="0" fontId="19" fillId="0" borderId="0" xfId="0" applyFont="1" applyFill="1" applyBorder="1" applyAlignment="1">
      <alignment horizontal="lef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1" fillId="3" borderId="2" xfId="0" applyFont="1" applyFill="1" applyBorder="1" applyAlignment="1">
      <alignment horizontal="left" wrapText="1"/>
    </xf>
    <xf numFmtId="0" fontId="1" fillId="3" borderId="4" xfId="0" applyFont="1" applyFill="1" applyBorder="1" applyAlignment="1">
      <alignment horizontal="left" wrapText="1"/>
    </xf>
    <xf numFmtId="0" fontId="12" fillId="3" borderId="2" xfId="0" applyFont="1" applyFill="1" applyBorder="1" applyAlignment="1">
      <alignment horizontal="left"/>
    </xf>
    <xf numFmtId="0" fontId="12" fillId="3" borderId="4" xfId="0" applyFont="1" applyFill="1" applyBorder="1" applyAlignment="1">
      <alignment horizontal="left"/>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1" fillId="3" borderId="41" xfId="0" applyFont="1" applyFill="1" applyBorder="1" applyAlignment="1">
      <alignment horizontal="left" wrapText="1"/>
    </xf>
    <xf numFmtId="0" fontId="1" fillId="3" borderId="43" xfId="0" applyFont="1" applyFill="1" applyBorder="1" applyAlignment="1">
      <alignment horizontal="left" wrapText="1"/>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cellXfs>
  <cellStyles count="4">
    <cellStyle name="Normal" xfId="0" builtinId="0"/>
    <cellStyle name="Normal_2009 RN NEPIS FINAL2" xfId="1"/>
    <cellStyle name="Normal_2013" xfId="2"/>
    <cellStyle name="Normal_2013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55"/>
  <sheetViews>
    <sheetView tabSelected="1" topLeftCell="A136" zoomScale="90" zoomScaleNormal="90" zoomScaleSheetLayoutView="100" workbookViewId="0">
      <selection activeCell="I175" sqref="I175"/>
    </sheetView>
  </sheetViews>
  <sheetFormatPr defaultRowHeight="15" x14ac:dyDescent="0.25"/>
  <cols>
    <col min="1" max="1" width="25" customWidth="1"/>
    <col min="2" max="2" width="9.7109375" customWidth="1"/>
    <col min="3" max="3" width="6.42578125" customWidth="1"/>
    <col min="4" max="4" width="5.140625" customWidth="1"/>
    <col min="5" max="7" width="5.42578125" customWidth="1"/>
    <col min="8" max="8" width="7.28515625" customWidth="1"/>
    <col min="9" max="9" width="8" customWidth="1"/>
    <col min="10" max="10" width="8.28515625" customWidth="1"/>
    <col min="11" max="15" width="5.42578125" customWidth="1"/>
    <col min="16" max="16" width="8" customWidth="1"/>
    <col min="17" max="17" width="8.28515625" customWidth="1"/>
    <col min="18" max="18" width="6.85546875" customWidth="1"/>
    <col min="19" max="19" width="7.7109375" customWidth="1"/>
    <col min="20" max="20" width="7.28515625" customWidth="1"/>
    <col min="21" max="21" width="7" customWidth="1"/>
    <col min="22" max="22" width="8.140625" customWidth="1"/>
    <col min="23" max="23" width="30.85546875" style="120" customWidth="1"/>
    <col min="24" max="24" width="24.42578125" customWidth="1"/>
    <col min="25" max="26" width="9.140625" customWidth="1"/>
    <col min="27" max="27" width="21.140625" customWidth="1"/>
    <col min="28" max="28" width="9.140625" customWidth="1"/>
  </cols>
  <sheetData>
    <row r="1" spans="1:38" ht="35.25" customHeight="1" thickBot="1" x14ac:dyDescent="0.3">
      <c r="A1" s="192" t="s">
        <v>0</v>
      </c>
      <c r="B1" s="192" t="s">
        <v>146</v>
      </c>
      <c r="C1" s="178" t="s">
        <v>198</v>
      </c>
      <c r="D1" s="179"/>
      <c r="E1" s="179"/>
      <c r="F1" s="179"/>
      <c r="G1" s="179"/>
      <c r="H1" s="179"/>
      <c r="I1" s="179"/>
      <c r="J1" s="180"/>
      <c r="K1" s="178" t="s">
        <v>199</v>
      </c>
      <c r="L1" s="179"/>
      <c r="M1" s="179"/>
      <c r="N1" s="179"/>
      <c r="O1" s="179"/>
      <c r="P1" s="179"/>
      <c r="Q1" s="179"/>
      <c r="R1" s="180"/>
      <c r="S1" s="181" t="s">
        <v>200</v>
      </c>
      <c r="T1" s="182"/>
      <c r="U1" s="182"/>
      <c r="V1" s="183"/>
    </row>
    <row r="2" spans="1:38" ht="48" customHeight="1" thickBot="1" x14ac:dyDescent="0.3">
      <c r="A2" s="193"/>
      <c r="B2" s="193"/>
      <c r="C2" s="2" t="s">
        <v>1</v>
      </c>
      <c r="D2" s="3" t="s">
        <v>2</v>
      </c>
      <c r="E2" s="3" t="s">
        <v>3</v>
      </c>
      <c r="F2" s="3" t="s">
        <v>4</v>
      </c>
      <c r="G2" s="3" t="s">
        <v>5</v>
      </c>
      <c r="H2" s="90" t="s">
        <v>164</v>
      </c>
      <c r="I2" s="90" t="s">
        <v>163</v>
      </c>
      <c r="J2" s="90" t="s">
        <v>149</v>
      </c>
      <c r="K2" s="2" t="s">
        <v>1</v>
      </c>
      <c r="L2" s="3" t="s">
        <v>2</v>
      </c>
      <c r="M2" s="3" t="s">
        <v>3</v>
      </c>
      <c r="N2" s="3" t="s">
        <v>4</v>
      </c>
      <c r="O2" s="3" t="s">
        <v>5</v>
      </c>
      <c r="P2" s="90" t="s">
        <v>164</v>
      </c>
      <c r="Q2" s="2" t="s">
        <v>165</v>
      </c>
      <c r="R2" s="90" t="s">
        <v>150</v>
      </c>
      <c r="S2" s="115" t="s">
        <v>220</v>
      </c>
      <c r="T2" s="116" t="s">
        <v>6</v>
      </c>
      <c r="U2" s="117" t="s">
        <v>7</v>
      </c>
      <c r="V2" s="117" t="s">
        <v>219</v>
      </c>
    </row>
    <row r="3" spans="1:38" s="108" customFormat="1" ht="4.5" customHeight="1" thickBot="1" x14ac:dyDescent="0.3">
      <c r="A3" s="106"/>
      <c r="B3" s="107"/>
      <c r="C3" s="104"/>
      <c r="D3" s="104"/>
      <c r="E3" s="104"/>
      <c r="F3" s="104"/>
      <c r="G3" s="104"/>
      <c r="H3" s="104"/>
      <c r="I3" s="104"/>
      <c r="J3" s="104"/>
      <c r="K3" s="104"/>
      <c r="L3" s="104"/>
      <c r="M3" s="104"/>
      <c r="N3" s="104"/>
      <c r="O3" s="104"/>
      <c r="P3" s="104"/>
      <c r="Q3" s="104"/>
      <c r="R3" s="104"/>
      <c r="S3" s="105"/>
      <c r="T3" s="105"/>
      <c r="U3" s="105"/>
      <c r="V3" s="105"/>
      <c r="W3" s="121"/>
    </row>
    <row r="4" spans="1:38" ht="15.75" thickBot="1" x14ac:dyDescent="0.3">
      <c r="A4" s="112" t="s">
        <v>148</v>
      </c>
      <c r="B4" s="113"/>
      <c r="C4" s="74"/>
      <c r="D4" s="75"/>
      <c r="E4" s="75"/>
      <c r="F4" s="75"/>
      <c r="G4" s="75"/>
      <c r="H4" s="76"/>
      <c r="I4" s="75"/>
      <c r="J4" s="76"/>
      <c r="K4" s="75"/>
      <c r="L4" s="75"/>
      <c r="M4" s="75"/>
      <c r="N4" s="75"/>
      <c r="O4" s="75"/>
      <c r="P4" s="76"/>
      <c r="Q4" s="75"/>
      <c r="R4" s="76"/>
      <c r="S4" s="109"/>
      <c r="T4" s="110"/>
      <c r="U4" s="110"/>
      <c r="V4" s="111"/>
    </row>
    <row r="5" spans="1:38" ht="23.25" customHeight="1" thickBot="1" x14ac:dyDescent="0.3">
      <c r="A5" s="152" t="s">
        <v>8</v>
      </c>
      <c r="B5" s="6" t="s">
        <v>9</v>
      </c>
      <c r="C5" s="7">
        <v>230</v>
      </c>
      <c r="D5" s="8">
        <v>2</v>
      </c>
      <c r="E5" s="8">
        <v>16</v>
      </c>
      <c r="F5" s="8">
        <v>29</v>
      </c>
      <c r="G5" s="9">
        <v>0</v>
      </c>
      <c r="H5" s="10">
        <v>277</v>
      </c>
      <c r="I5" s="11">
        <v>0</v>
      </c>
      <c r="J5" s="10">
        <v>277</v>
      </c>
      <c r="K5" s="12">
        <v>126</v>
      </c>
      <c r="L5" s="8">
        <v>0</v>
      </c>
      <c r="M5" s="8">
        <v>5</v>
      </c>
      <c r="N5" s="8">
        <v>10</v>
      </c>
      <c r="O5" s="9">
        <v>0</v>
      </c>
      <c r="P5" s="10">
        <v>141</v>
      </c>
      <c r="Q5" s="11">
        <v>0</v>
      </c>
      <c r="R5" s="10">
        <v>141</v>
      </c>
      <c r="S5" s="12">
        <v>159</v>
      </c>
      <c r="T5" s="8">
        <v>444</v>
      </c>
      <c r="U5" s="8">
        <v>160</v>
      </c>
      <c r="V5" s="10">
        <v>159</v>
      </c>
      <c r="W5" s="122"/>
      <c r="X5" s="5"/>
      <c r="Y5" s="5"/>
      <c r="Z5" s="5"/>
      <c r="AA5" s="5"/>
      <c r="AB5" s="5"/>
      <c r="AC5" s="5"/>
      <c r="AD5" s="5"/>
      <c r="AH5" s="5"/>
      <c r="AI5" s="5"/>
      <c r="AJ5" s="5"/>
      <c r="AK5" s="5"/>
      <c r="AL5" s="5"/>
    </row>
    <row r="6" spans="1:38" s="22" customFormat="1" ht="21.95" customHeight="1" thickBot="1" x14ac:dyDescent="0.3">
      <c r="A6" s="184" t="s">
        <v>153</v>
      </c>
      <c r="B6" s="185"/>
      <c r="C6" s="15">
        <f>SUM(C5)</f>
        <v>230</v>
      </c>
      <c r="D6" s="16">
        <f t="shared" ref="D6:V6" si="0">SUM(D5)</f>
        <v>2</v>
      </c>
      <c r="E6" s="16">
        <f t="shared" si="0"/>
        <v>16</v>
      </c>
      <c r="F6" s="16">
        <f t="shared" si="0"/>
        <v>29</v>
      </c>
      <c r="G6" s="17">
        <f t="shared" si="0"/>
        <v>0</v>
      </c>
      <c r="H6" s="18">
        <f t="shared" si="0"/>
        <v>277</v>
      </c>
      <c r="I6" s="19">
        <f t="shared" si="0"/>
        <v>0</v>
      </c>
      <c r="J6" s="18">
        <f t="shared" si="0"/>
        <v>277</v>
      </c>
      <c r="K6" s="15">
        <f t="shared" si="0"/>
        <v>126</v>
      </c>
      <c r="L6" s="16">
        <f t="shared" si="0"/>
        <v>0</v>
      </c>
      <c r="M6" s="16">
        <f t="shared" si="0"/>
        <v>5</v>
      </c>
      <c r="N6" s="16">
        <f t="shared" si="0"/>
        <v>10</v>
      </c>
      <c r="O6" s="17">
        <f t="shared" si="0"/>
        <v>0</v>
      </c>
      <c r="P6" s="18">
        <f t="shared" si="0"/>
        <v>141</v>
      </c>
      <c r="Q6" s="19">
        <f t="shared" si="0"/>
        <v>0</v>
      </c>
      <c r="R6" s="18">
        <f t="shared" si="0"/>
        <v>141</v>
      </c>
      <c r="S6" s="19">
        <f t="shared" si="0"/>
        <v>159</v>
      </c>
      <c r="T6" s="17">
        <f t="shared" si="0"/>
        <v>444</v>
      </c>
      <c r="U6" s="139">
        <f t="shared" si="0"/>
        <v>160</v>
      </c>
      <c r="V6" s="18">
        <f t="shared" si="0"/>
        <v>159</v>
      </c>
      <c r="W6" s="123"/>
      <c r="X6" s="159"/>
      <c r="Y6" s="159"/>
      <c r="Z6" s="160"/>
      <c r="AA6" s="161"/>
      <c r="AB6" s="14"/>
      <c r="AC6" s="14"/>
      <c r="AD6" s="14"/>
      <c r="AH6" s="14"/>
      <c r="AI6" s="14"/>
      <c r="AJ6" s="14"/>
      <c r="AK6" s="14"/>
      <c r="AL6" s="14"/>
    </row>
    <row r="7" spans="1:38" s="22" customFormat="1" ht="6" customHeight="1" thickBot="1" x14ac:dyDescent="0.3">
      <c r="A7" s="84"/>
      <c r="B7" s="77"/>
      <c r="C7" s="78"/>
      <c r="D7" s="78"/>
      <c r="E7" s="78"/>
      <c r="F7" s="78"/>
      <c r="G7" s="78"/>
      <c r="H7" s="78"/>
      <c r="I7" s="78"/>
      <c r="J7" s="78"/>
      <c r="K7" s="78"/>
      <c r="L7" s="78"/>
      <c r="M7" s="78"/>
      <c r="N7" s="78"/>
      <c r="O7" s="78"/>
      <c r="P7" s="78"/>
      <c r="Q7" s="78"/>
      <c r="R7" s="78"/>
      <c r="S7" s="78"/>
      <c r="T7" s="78"/>
      <c r="U7" s="78"/>
      <c r="V7" s="78"/>
      <c r="W7" s="123"/>
      <c r="X7" s="162"/>
      <c r="Y7" s="162"/>
      <c r="Z7" s="160"/>
      <c r="AA7" s="161"/>
      <c r="AB7" s="168"/>
      <c r="AC7" s="168"/>
      <c r="AD7" s="168"/>
      <c r="AH7" s="14"/>
      <c r="AI7" s="14"/>
      <c r="AJ7" s="14"/>
      <c r="AK7" s="14"/>
      <c r="AL7" s="14"/>
    </row>
    <row r="8" spans="1:38" s="80" customFormat="1" ht="27" customHeight="1" thickBot="1" x14ac:dyDescent="0.3">
      <c r="A8" s="102" t="s">
        <v>147</v>
      </c>
      <c r="B8" s="103"/>
      <c r="C8" s="79"/>
      <c r="D8" s="79"/>
      <c r="E8" s="79"/>
      <c r="F8" s="79"/>
      <c r="G8" s="79"/>
      <c r="H8" s="79"/>
      <c r="I8" s="79"/>
      <c r="J8" s="79"/>
      <c r="K8" s="79"/>
      <c r="L8" s="79"/>
      <c r="M8" s="79"/>
      <c r="N8" s="79"/>
      <c r="O8" s="79"/>
      <c r="P8" s="79"/>
      <c r="Q8" s="79"/>
      <c r="R8" s="79"/>
      <c r="S8" s="79"/>
      <c r="T8" s="79"/>
      <c r="U8" s="79"/>
      <c r="V8" s="79"/>
      <c r="W8" s="155"/>
      <c r="X8" s="163"/>
      <c r="Y8" s="164"/>
      <c r="Z8" s="160"/>
      <c r="AA8" s="161"/>
      <c r="AB8" s="168"/>
      <c r="AC8" s="168"/>
      <c r="AD8" s="168"/>
      <c r="AH8" s="81"/>
      <c r="AI8" s="81"/>
      <c r="AJ8" s="81"/>
      <c r="AK8" s="81"/>
      <c r="AL8" s="81"/>
    </row>
    <row r="9" spans="1:38" ht="23.25" customHeight="1" x14ac:dyDescent="0.25">
      <c r="A9" s="140" t="s">
        <v>10</v>
      </c>
      <c r="B9" s="23" t="s">
        <v>11</v>
      </c>
      <c r="C9" s="7">
        <v>139</v>
      </c>
      <c r="D9" s="24">
        <v>0</v>
      </c>
      <c r="E9" s="24">
        <v>0</v>
      </c>
      <c r="F9" s="24">
        <v>17</v>
      </c>
      <c r="G9" s="25">
        <v>0</v>
      </c>
      <c r="H9" s="26">
        <v>156</v>
      </c>
      <c r="I9" s="11">
        <v>0</v>
      </c>
      <c r="J9" s="26">
        <v>156</v>
      </c>
      <c r="K9" s="28">
        <v>60</v>
      </c>
      <c r="L9" s="24">
        <v>0</v>
      </c>
      <c r="M9" s="24">
        <v>0</v>
      </c>
      <c r="N9" s="24">
        <v>15</v>
      </c>
      <c r="O9" s="25">
        <v>0</v>
      </c>
      <c r="P9" s="26">
        <v>75</v>
      </c>
      <c r="Q9" s="27">
        <v>0</v>
      </c>
      <c r="R9" s="26">
        <v>75</v>
      </c>
      <c r="S9" s="28">
        <v>88</v>
      </c>
      <c r="T9" s="24">
        <v>200</v>
      </c>
      <c r="U9" s="24">
        <v>107</v>
      </c>
      <c r="V9" s="26">
        <v>86</v>
      </c>
      <c r="W9" s="131"/>
      <c r="X9" s="175"/>
      <c r="Y9" s="175"/>
      <c r="Z9" s="169"/>
      <c r="AA9" s="121"/>
      <c r="AB9" s="108"/>
      <c r="AC9" s="108"/>
      <c r="AD9" s="170"/>
      <c r="AH9" s="5"/>
      <c r="AI9" s="5"/>
      <c r="AJ9" s="5"/>
      <c r="AK9" s="5"/>
      <c r="AL9" s="5"/>
    </row>
    <row r="10" spans="1:38" ht="23.25" customHeight="1" x14ac:dyDescent="0.25">
      <c r="A10" s="150" t="s">
        <v>12</v>
      </c>
      <c r="B10" s="29" t="s">
        <v>13</v>
      </c>
      <c r="C10" s="30">
        <v>388</v>
      </c>
      <c r="D10" s="31">
        <v>0</v>
      </c>
      <c r="E10" s="31">
        <v>0</v>
      </c>
      <c r="F10" s="31">
        <v>25</v>
      </c>
      <c r="G10" s="32">
        <v>0</v>
      </c>
      <c r="H10" s="26">
        <v>413</v>
      </c>
      <c r="I10" s="34">
        <v>0</v>
      </c>
      <c r="J10" s="26">
        <v>413</v>
      </c>
      <c r="K10" s="35">
        <v>182</v>
      </c>
      <c r="L10" s="31">
        <v>0</v>
      </c>
      <c r="M10" s="31">
        <v>0</v>
      </c>
      <c r="N10" s="31">
        <v>11</v>
      </c>
      <c r="O10" s="32">
        <v>0</v>
      </c>
      <c r="P10" s="26">
        <v>193</v>
      </c>
      <c r="Q10" s="27">
        <v>0</v>
      </c>
      <c r="R10" s="26">
        <v>193</v>
      </c>
      <c r="S10" s="35">
        <v>212</v>
      </c>
      <c r="T10" s="31">
        <v>310</v>
      </c>
      <c r="U10" s="31">
        <v>194</v>
      </c>
      <c r="V10" s="33">
        <v>193</v>
      </c>
      <c r="W10" s="131"/>
      <c r="X10" s="176"/>
      <c r="Y10" s="176"/>
      <c r="Z10" s="169"/>
      <c r="AA10" s="121"/>
      <c r="AB10" s="108"/>
      <c r="AC10" s="108"/>
      <c r="AD10" s="170"/>
      <c r="AF10" s="5"/>
      <c r="AH10" s="5"/>
      <c r="AI10" s="5"/>
      <c r="AJ10" s="5"/>
      <c r="AK10" s="5"/>
      <c r="AL10" s="5"/>
    </row>
    <row r="11" spans="1:38" ht="23.25" customHeight="1" x14ac:dyDescent="0.25">
      <c r="A11" s="150" t="s">
        <v>14</v>
      </c>
      <c r="B11" s="29" t="s">
        <v>15</v>
      </c>
      <c r="C11" s="30">
        <v>128</v>
      </c>
      <c r="D11" s="31">
        <v>0</v>
      </c>
      <c r="E11" s="31">
        <v>0</v>
      </c>
      <c r="F11" s="31">
        <v>49</v>
      </c>
      <c r="G11" s="32">
        <v>0</v>
      </c>
      <c r="H11" s="26">
        <v>177</v>
      </c>
      <c r="I11" s="34">
        <v>0</v>
      </c>
      <c r="J11" s="26">
        <v>177</v>
      </c>
      <c r="K11" s="35">
        <v>50</v>
      </c>
      <c r="L11" s="31">
        <v>0</v>
      </c>
      <c r="M11" s="31">
        <v>0</v>
      </c>
      <c r="N11" s="31">
        <v>21</v>
      </c>
      <c r="O11" s="32">
        <v>0</v>
      </c>
      <c r="P11" s="26">
        <v>71</v>
      </c>
      <c r="Q11" s="27">
        <v>0</v>
      </c>
      <c r="R11" s="26">
        <v>71</v>
      </c>
      <c r="S11" s="35">
        <v>130</v>
      </c>
      <c r="T11" s="31">
        <v>193</v>
      </c>
      <c r="U11" s="31">
        <v>130</v>
      </c>
      <c r="V11" s="33">
        <v>126</v>
      </c>
      <c r="W11" s="131"/>
      <c r="X11" s="174"/>
      <c r="Y11" s="171"/>
      <c r="Z11" s="169"/>
      <c r="AA11" s="121"/>
      <c r="AB11" s="108"/>
      <c r="AC11" s="108"/>
      <c r="AD11" s="170"/>
      <c r="AH11" s="5"/>
      <c r="AI11" s="5"/>
      <c r="AJ11" s="5"/>
      <c r="AK11" s="5"/>
      <c r="AL11" s="5"/>
    </row>
    <row r="12" spans="1:38" ht="23.25" customHeight="1" x14ac:dyDescent="0.25">
      <c r="A12" s="150" t="s">
        <v>17</v>
      </c>
      <c r="B12" s="29" t="s">
        <v>18</v>
      </c>
      <c r="C12" s="30">
        <v>502</v>
      </c>
      <c r="D12" s="31">
        <v>9</v>
      </c>
      <c r="E12" s="31">
        <v>2</v>
      </c>
      <c r="F12" s="31">
        <v>25</v>
      </c>
      <c r="G12" s="32">
        <v>0</v>
      </c>
      <c r="H12" s="26">
        <v>538</v>
      </c>
      <c r="I12" s="27">
        <v>0</v>
      </c>
      <c r="J12" s="26">
        <v>538</v>
      </c>
      <c r="K12" s="35">
        <v>184</v>
      </c>
      <c r="L12" s="31">
        <v>5</v>
      </c>
      <c r="M12" s="31">
        <v>4</v>
      </c>
      <c r="N12" s="31">
        <v>17</v>
      </c>
      <c r="O12" s="32">
        <v>0</v>
      </c>
      <c r="P12" s="26">
        <v>210</v>
      </c>
      <c r="Q12" s="27">
        <v>0</v>
      </c>
      <c r="R12" s="26">
        <v>210</v>
      </c>
      <c r="S12" s="35">
        <v>340</v>
      </c>
      <c r="T12" s="31">
        <v>832</v>
      </c>
      <c r="U12" s="31">
        <v>400</v>
      </c>
      <c r="V12" s="33">
        <v>333</v>
      </c>
      <c r="W12" s="131"/>
      <c r="X12" s="167"/>
      <c r="Y12" s="172"/>
      <c r="Z12" s="169"/>
      <c r="AA12" s="121"/>
      <c r="AB12" s="108"/>
      <c r="AC12" s="108"/>
      <c r="AD12" s="170"/>
      <c r="AH12" s="5"/>
      <c r="AI12" s="5"/>
      <c r="AJ12" s="5"/>
      <c r="AK12" s="5"/>
      <c r="AL12" s="5"/>
    </row>
    <row r="13" spans="1:38" ht="23.25" customHeight="1" x14ac:dyDescent="0.25">
      <c r="A13" s="150" t="s">
        <v>176</v>
      </c>
      <c r="B13" s="29" t="s">
        <v>19</v>
      </c>
      <c r="C13" s="30">
        <v>312</v>
      </c>
      <c r="D13" s="31">
        <v>0</v>
      </c>
      <c r="E13" s="31">
        <v>0</v>
      </c>
      <c r="F13" s="31">
        <v>23</v>
      </c>
      <c r="G13" s="32">
        <v>0</v>
      </c>
      <c r="H13" s="26">
        <v>335</v>
      </c>
      <c r="I13" s="34">
        <v>36</v>
      </c>
      <c r="J13" s="26">
        <v>371</v>
      </c>
      <c r="K13" s="35">
        <v>151</v>
      </c>
      <c r="L13" s="31">
        <v>0</v>
      </c>
      <c r="M13" s="31">
        <v>0</v>
      </c>
      <c r="N13" s="31">
        <v>26</v>
      </c>
      <c r="O13" s="32">
        <v>0</v>
      </c>
      <c r="P13" s="26">
        <v>177</v>
      </c>
      <c r="Q13" s="27">
        <v>30</v>
      </c>
      <c r="R13" s="26">
        <v>207</v>
      </c>
      <c r="S13" s="35">
        <v>240</v>
      </c>
      <c r="T13" s="31">
        <v>285</v>
      </c>
      <c r="U13" s="31">
        <v>251</v>
      </c>
      <c r="V13" s="33">
        <v>205</v>
      </c>
      <c r="W13" s="131"/>
      <c r="X13" s="167"/>
      <c r="Y13" s="172"/>
      <c r="Z13" s="169"/>
      <c r="AA13" s="121"/>
      <c r="AB13" s="108"/>
      <c r="AC13" s="108"/>
      <c r="AD13" s="170"/>
      <c r="AF13" s="5"/>
      <c r="AH13" s="5"/>
      <c r="AI13" s="5"/>
      <c r="AJ13" s="5"/>
      <c r="AK13" s="5"/>
      <c r="AL13" s="5"/>
    </row>
    <row r="14" spans="1:38" ht="23.25" customHeight="1" x14ac:dyDescent="0.25">
      <c r="A14" s="150" t="s">
        <v>20</v>
      </c>
      <c r="B14" s="29" t="s">
        <v>21</v>
      </c>
      <c r="C14" s="30">
        <v>164</v>
      </c>
      <c r="D14" s="31">
        <v>0</v>
      </c>
      <c r="E14" s="31">
        <v>0</v>
      </c>
      <c r="F14" s="31">
        <v>19</v>
      </c>
      <c r="G14" s="32">
        <v>0</v>
      </c>
      <c r="H14" s="26">
        <v>183</v>
      </c>
      <c r="I14" s="27">
        <v>0</v>
      </c>
      <c r="J14" s="26">
        <v>183</v>
      </c>
      <c r="K14" s="35">
        <v>85</v>
      </c>
      <c r="L14" s="31">
        <v>0</v>
      </c>
      <c r="M14" s="31">
        <v>0</v>
      </c>
      <c r="N14" s="31">
        <v>17</v>
      </c>
      <c r="O14" s="32">
        <v>0</v>
      </c>
      <c r="P14" s="26">
        <v>102</v>
      </c>
      <c r="Q14" s="27">
        <v>0</v>
      </c>
      <c r="R14" s="26">
        <v>102</v>
      </c>
      <c r="S14" s="35">
        <v>113</v>
      </c>
      <c r="T14" s="31">
        <v>168</v>
      </c>
      <c r="U14" s="31">
        <v>113</v>
      </c>
      <c r="V14" s="33">
        <v>102</v>
      </c>
      <c r="W14" s="131"/>
      <c r="X14" s="167"/>
      <c r="Y14" s="172"/>
      <c r="Z14" s="169"/>
      <c r="AA14" s="121"/>
      <c r="AB14" s="108"/>
      <c r="AC14" s="108"/>
      <c r="AD14" s="170"/>
      <c r="AH14" s="5"/>
      <c r="AI14" s="5"/>
      <c r="AJ14" s="5"/>
      <c r="AK14" s="5"/>
      <c r="AL14" s="5"/>
    </row>
    <row r="15" spans="1:38" ht="23.25" customHeight="1" x14ac:dyDescent="0.25">
      <c r="A15" s="150" t="s">
        <v>22</v>
      </c>
      <c r="B15" s="29" t="s">
        <v>11</v>
      </c>
      <c r="C15" s="30">
        <v>21</v>
      </c>
      <c r="D15" s="31">
        <v>0</v>
      </c>
      <c r="E15" s="31">
        <v>0</v>
      </c>
      <c r="F15" s="31">
        <v>14</v>
      </c>
      <c r="G15" s="32">
        <v>0</v>
      </c>
      <c r="H15" s="26">
        <v>35</v>
      </c>
      <c r="I15" s="27">
        <v>0</v>
      </c>
      <c r="J15" s="26">
        <v>35</v>
      </c>
      <c r="K15" s="35">
        <v>18</v>
      </c>
      <c r="L15" s="31">
        <v>0</v>
      </c>
      <c r="M15" s="31">
        <v>0</v>
      </c>
      <c r="N15" s="31">
        <v>9</v>
      </c>
      <c r="O15" s="32">
        <v>0</v>
      </c>
      <c r="P15" s="26">
        <v>27</v>
      </c>
      <c r="Q15" s="27">
        <v>0</v>
      </c>
      <c r="R15" s="26">
        <v>27</v>
      </c>
      <c r="S15" s="35">
        <v>45</v>
      </c>
      <c r="T15" s="31">
        <v>56</v>
      </c>
      <c r="U15" s="31">
        <v>38</v>
      </c>
      <c r="V15" s="33">
        <v>38</v>
      </c>
      <c r="W15" s="131"/>
      <c r="X15" s="167"/>
      <c r="Y15" s="172"/>
      <c r="Z15" s="169"/>
      <c r="AA15" s="121"/>
      <c r="AB15" s="108"/>
      <c r="AC15" s="108"/>
      <c r="AD15" s="170"/>
      <c r="AH15" s="5"/>
      <c r="AI15" s="5"/>
      <c r="AJ15" s="5"/>
      <c r="AK15" s="5"/>
      <c r="AL15" s="5"/>
    </row>
    <row r="16" spans="1:38" ht="23.25" customHeight="1" x14ac:dyDescent="0.25">
      <c r="A16" s="150" t="s">
        <v>202</v>
      </c>
      <c r="B16" s="29" t="s">
        <v>23</v>
      </c>
      <c r="C16" s="30">
        <v>128</v>
      </c>
      <c r="D16" s="31">
        <v>0</v>
      </c>
      <c r="E16" s="31">
        <v>0</v>
      </c>
      <c r="F16" s="31">
        <v>0</v>
      </c>
      <c r="G16" s="32">
        <v>0</v>
      </c>
      <c r="H16" s="26">
        <v>128</v>
      </c>
      <c r="I16" s="27">
        <v>0</v>
      </c>
      <c r="J16" s="26">
        <v>128</v>
      </c>
      <c r="K16" s="35">
        <v>34</v>
      </c>
      <c r="L16" s="31">
        <v>0</v>
      </c>
      <c r="M16" s="31">
        <v>0</v>
      </c>
      <c r="N16" s="31">
        <v>0</v>
      </c>
      <c r="O16" s="32">
        <v>0</v>
      </c>
      <c r="P16" s="26">
        <v>34</v>
      </c>
      <c r="Q16" s="27">
        <v>0</v>
      </c>
      <c r="R16" s="26">
        <v>34</v>
      </c>
      <c r="S16" s="35">
        <v>60</v>
      </c>
      <c r="T16" s="31">
        <v>98</v>
      </c>
      <c r="U16" s="31">
        <v>60</v>
      </c>
      <c r="V16" s="33">
        <v>60</v>
      </c>
      <c r="W16" s="131"/>
      <c r="X16" s="167"/>
      <c r="Y16" s="172"/>
      <c r="Z16" s="169"/>
      <c r="AA16" s="121"/>
      <c r="AB16" s="108"/>
      <c r="AC16" s="108"/>
      <c r="AD16" s="170"/>
      <c r="AH16" s="5"/>
      <c r="AI16" s="5"/>
      <c r="AJ16" s="5"/>
      <c r="AK16" s="5"/>
      <c r="AL16" s="5"/>
    </row>
    <row r="17" spans="1:38" ht="23.25" customHeight="1" x14ac:dyDescent="0.25">
      <c r="A17" s="150" t="s">
        <v>24</v>
      </c>
      <c r="B17" s="29" t="s">
        <v>23</v>
      </c>
      <c r="C17" s="30">
        <v>136</v>
      </c>
      <c r="D17" s="31">
        <v>0</v>
      </c>
      <c r="E17" s="31">
        <v>0</v>
      </c>
      <c r="F17" s="31">
        <v>0</v>
      </c>
      <c r="G17" s="32">
        <v>0</v>
      </c>
      <c r="H17" s="26">
        <v>136</v>
      </c>
      <c r="I17" s="27">
        <v>0</v>
      </c>
      <c r="J17" s="26">
        <v>136</v>
      </c>
      <c r="K17" s="35">
        <v>72</v>
      </c>
      <c r="L17" s="31">
        <v>0</v>
      </c>
      <c r="M17" s="31">
        <v>0</v>
      </c>
      <c r="N17" s="31">
        <v>0</v>
      </c>
      <c r="O17" s="32">
        <v>0</v>
      </c>
      <c r="P17" s="26">
        <v>72</v>
      </c>
      <c r="Q17" s="27">
        <v>0</v>
      </c>
      <c r="R17" s="26">
        <v>72</v>
      </c>
      <c r="S17" s="35">
        <v>100</v>
      </c>
      <c r="T17" s="31">
        <v>137</v>
      </c>
      <c r="U17" s="31">
        <v>118</v>
      </c>
      <c r="V17" s="33">
        <v>99</v>
      </c>
      <c r="W17" s="131"/>
      <c r="X17" s="167"/>
      <c r="Y17" s="172"/>
      <c r="Z17" s="169"/>
      <c r="AA17" s="121"/>
      <c r="AB17" s="108"/>
      <c r="AC17" s="108"/>
      <c r="AD17" s="170"/>
      <c r="AE17" s="5"/>
      <c r="AH17" s="5"/>
      <c r="AI17" s="5"/>
      <c r="AJ17" s="5"/>
      <c r="AK17" s="5"/>
      <c r="AL17" s="5"/>
    </row>
    <row r="18" spans="1:38" ht="23.25" customHeight="1" x14ac:dyDescent="0.25">
      <c r="A18" s="150" t="s">
        <v>25</v>
      </c>
      <c r="B18" s="29" t="s">
        <v>26</v>
      </c>
      <c r="C18" s="30">
        <v>173</v>
      </c>
      <c r="D18" s="31">
        <v>1</v>
      </c>
      <c r="E18" s="31">
        <v>0</v>
      </c>
      <c r="F18" s="31">
        <v>13</v>
      </c>
      <c r="G18" s="32">
        <v>0</v>
      </c>
      <c r="H18" s="26">
        <v>187</v>
      </c>
      <c r="I18" s="34">
        <v>0</v>
      </c>
      <c r="J18" s="26">
        <v>187</v>
      </c>
      <c r="K18" s="35">
        <v>77</v>
      </c>
      <c r="L18" s="31">
        <v>0</v>
      </c>
      <c r="M18" s="31">
        <v>0</v>
      </c>
      <c r="N18" s="31">
        <v>12</v>
      </c>
      <c r="O18" s="32">
        <v>0</v>
      </c>
      <c r="P18" s="26">
        <v>89</v>
      </c>
      <c r="Q18" s="27">
        <v>0</v>
      </c>
      <c r="R18" s="26">
        <v>89</v>
      </c>
      <c r="S18" s="35">
        <v>110</v>
      </c>
      <c r="T18" s="31">
        <v>139</v>
      </c>
      <c r="U18" s="31">
        <v>110</v>
      </c>
      <c r="V18" s="33">
        <v>98</v>
      </c>
      <c r="W18"/>
      <c r="X18" s="167"/>
      <c r="Y18" s="172"/>
      <c r="Z18" s="169"/>
      <c r="AA18" s="121"/>
      <c r="AB18" s="108"/>
      <c r="AC18" s="108"/>
      <c r="AD18" s="170"/>
      <c r="AF18" s="5"/>
      <c r="AH18" s="5"/>
      <c r="AI18" s="5"/>
      <c r="AJ18" s="5"/>
      <c r="AK18" s="5"/>
      <c r="AL18" s="5"/>
    </row>
    <row r="19" spans="1:38" ht="23.25" customHeight="1" x14ac:dyDescent="0.25">
      <c r="A19" s="150" t="s">
        <v>217</v>
      </c>
      <c r="B19" s="29" t="s">
        <v>216</v>
      </c>
      <c r="C19" s="30">
        <v>0</v>
      </c>
      <c r="D19" s="128">
        <v>0</v>
      </c>
      <c r="E19" s="128">
        <v>0</v>
      </c>
      <c r="F19" s="128">
        <v>20</v>
      </c>
      <c r="G19" s="32">
        <v>0</v>
      </c>
      <c r="H19" s="26">
        <v>20</v>
      </c>
      <c r="I19" s="27">
        <v>0</v>
      </c>
      <c r="J19" s="26">
        <v>20</v>
      </c>
      <c r="K19" s="130">
        <v>0</v>
      </c>
      <c r="L19" s="128">
        <v>0</v>
      </c>
      <c r="M19" s="128">
        <v>0</v>
      </c>
      <c r="N19" s="128">
        <v>0</v>
      </c>
      <c r="O19" s="32">
        <v>0</v>
      </c>
      <c r="P19" s="26">
        <v>0</v>
      </c>
      <c r="Q19" s="27">
        <v>0</v>
      </c>
      <c r="R19" s="26">
        <v>0</v>
      </c>
      <c r="S19" s="130">
        <v>20</v>
      </c>
      <c r="T19" s="128">
        <v>22</v>
      </c>
      <c r="U19" s="128">
        <v>21</v>
      </c>
      <c r="V19" s="129">
        <v>20</v>
      </c>
      <c r="W19"/>
      <c r="X19" s="167"/>
      <c r="Y19" s="172"/>
      <c r="Z19" s="169"/>
      <c r="AA19" s="121"/>
      <c r="AB19" s="108"/>
      <c r="AC19" s="108"/>
      <c r="AD19" s="170"/>
      <c r="AF19" s="5"/>
      <c r="AH19" s="5"/>
      <c r="AI19" s="5"/>
      <c r="AJ19" s="5"/>
      <c r="AK19" s="5"/>
      <c r="AL19" s="5"/>
    </row>
    <row r="20" spans="1:38" ht="23.25" customHeight="1" x14ac:dyDescent="0.25">
      <c r="A20" s="150" t="s">
        <v>29</v>
      </c>
      <c r="B20" s="29" t="s">
        <v>30</v>
      </c>
      <c r="C20" s="30">
        <v>3</v>
      </c>
      <c r="D20" s="31">
        <v>0</v>
      </c>
      <c r="E20" s="31">
        <v>0</v>
      </c>
      <c r="F20" s="31">
        <v>18</v>
      </c>
      <c r="G20" s="32">
        <v>0</v>
      </c>
      <c r="H20" s="26">
        <v>21</v>
      </c>
      <c r="I20" s="27">
        <v>0</v>
      </c>
      <c r="J20" s="26">
        <v>21</v>
      </c>
      <c r="K20" s="35">
        <v>3</v>
      </c>
      <c r="L20" s="31">
        <v>0</v>
      </c>
      <c r="M20" s="31">
        <v>0</v>
      </c>
      <c r="N20" s="31">
        <v>18</v>
      </c>
      <c r="O20" s="32">
        <v>0</v>
      </c>
      <c r="P20" s="26">
        <v>21</v>
      </c>
      <c r="Q20" s="27">
        <v>0</v>
      </c>
      <c r="R20" s="26">
        <v>21</v>
      </c>
      <c r="S20" s="35">
        <v>22</v>
      </c>
      <c r="T20" s="31">
        <v>101</v>
      </c>
      <c r="U20" s="31">
        <v>22</v>
      </c>
      <c r="V20" s="33">
        <v>21</v>
      </c>
      <c r="W20" s="131"/>
      <c r="X20" s="167"/>
      <c r="Y20" s="172"/>
      <c r="Z20" s="169"/>
      <c r="AA20" s="121"/>
      <c r="AB20" s="108"/>
      <c r="AC20" s="108"/>
      <c r="AD20" s="170"/>
      <c r="AH20" s="5"/>
      <c r="AI20" s="5"/>
      <c r="AJ20" s="5"/>
      <c r="AK20" s="5"/>
      <c r="AL20" s="5"/>
    </row>
    <row r="21" spans="1:38" ht="23.25" customHeight="1" x14ac:dyDescent="0.25">
      <c r="A21" s="150" t="s">
        <v>174</v>
      </c>
      <c r="B21" s="29" t="s">
        <v>31</v>
      </c>
      <c r="C21" s="30">
        <v>117</v>
      </c>
      <c r="D21" s="31">
        <v>0</v>
      </c>
      <c r="E21" s="31">
        <v>0</v>
      </c>
      <c r="F21" s="31">
        <v>14</v>
      </c>
      <c r="G21" s="32">
        <v>0</v>
      </c>
      <c r="H21" s="26">
        <v>131</v>
      </c>
      <c r="I21" s="34">
        <v>0</v>
      </c>
      <c r="J21" s="26">
        <v>131</v>
      </c>
      <c r="K21" s="35">
        <v>54</v>
      </c>
      <c r="L21" s="31">
        <v>0</v>
      </c>
      <c r="M21" s="31">
        <v>0</v>
      </c>
      <c r="N21" s="31">
        <v>10</v>
      </c>
      <c r="O21" s="32">
        <v>0</v>
      </c>
      <c r="P21" s="26">
        <v>64</v>
      </c>
      <c r="Q21" s="27">
        <v>0</v>
      </c>
      <c r="R21" s="26">
        <v>64</v>
      </c>
      <c r="S21" s="35">
        <v>120</v>
      </c>
      <c r="T21" s="31">
        <v>119</v>
      </c>
      <c r="U21" s="31">
        <v>119</v>
      </c>
      <c r="V21" s="33">
        <v>87</v>
      </c>
      <c r="W21" s="131"/>
      <c r="X21" s="167"/>
      <c r="Y21" s="172"/>
      <c r="Z21" s="169"/>
      <c r="AA21" s="121"/>
      <c r="AB21" s="108"/>
      <c r="AC21" s="108"/>
      <c r="AD21" s="170"/>
      <c r="AH21" s="5"/>
      <c r="AI21" s="5"/>
      <c r="AJ21" s="5"/>
      <c r="AK21" s="5"/>
      <c r="AL21" s="5"/>
    </row>
    <row r="22" spans="1:38" ht="23.25" customHeight="1" x14ac:dyDescent="0.25">
      <c r="A22" s="150" t="s">
        <v>203</v>
      </c>
      <c r="B22" s="29" t="s">
        <v>32</v>
      </c>
      <c r="C22" s="30">
        <v>176</v>
      </c>
      <c r="D22" s="31">
        <v>9</v>
      </c>
      <c r="E22" s="31">
        <v>18</v>
      </c>
      <c r="F22" s="31">
        <v>8</v>
      </c>
      <c r="G22" s="32">
        <v>0</v>
      </c>
      <c r="H22" s="26">
        <v>211</v>
      </c>
      <c r="I22" s="34">
        <v>0</v>
      </c>
      <c r="J22" s="26">
        <v>211</v>
      </c>
      <c r="K22" s="35">
        <v>90</v>
      </c>
      <c r="L22" s="31">
        <v>2</v>
      </c>
      <c r="M22" s="31">
        <v>10</v>
      </c>
      <c r="N22" s="31">
        <v>7</v>
      </c>
      <c r="O22" s="32">
        <v>0</v>
      </c>
      <c r="P22" s="26">
        <v>109</v>
      </c>
      <c r="Q22" s="27">
        <v>0</v>
      </c>
      <c r="R22" s="26">
        <v>109</v>
      </c>
      <c r="S22" s="35">
        <v>134</v>
      </c>
      <c r="T22" s="31">
        <v>326</v>
      </c>
      <c r="U22" s="31">
        <v>130</v>
      </c>
      <c r="V22" s="33">
        <v>130</v>
      </c>
      <c r="W22" s="131"/>
      <c r="X22" s="167"/>
      <c r="Y22" s="172"/>
      <c r="Z22" s="169"/>
      <c r="AA22" s="121"/>
      <c r="AB22" s="108"/>
      <c r="AC22" s="108"/>
      <c r="AD22" s="170"/>
      <c r="AF22" s="5"/>
      <c r="AH22" s="5"/>
      <c r="AI22" s="5"/>
      <c r="AJ22" s="5"/>
      <c r="AK22" s="5"/>
      <c r="AL22" s="5"/>
    </row>
    <row r="23" spans="1:38" ht="23.25" customHeight="1" x14ac:dyDescent="0.25">
      <c r="A23" s="150" t="s">
        <v>218</v>
      </c>
      <c r="B23" s="29" t="s">
        <v>23</v>
      </c>
      <c r="C23" s="30">
        <v>4</v>
      </c>
      <c r="D23" s="128">
        <v>0</v>
      </c>
      <c r="E23" s="128">
        <v>0</v>
      </c>
      <c r="F23" s="128">
        <v>46</v>
      </c>
      <c r="G23" s="32">
        <v>0</v>
      </c>
      <c r="H23" s="26">
        <v>50</v>
      </c>
      <c r="I23" s="34">
        <v>0</v>
      </c>
      <c r="J23" s="26">
        <v>50</v>
      </c>
      <c r="K23" s="130">
        <v>0</v>
      </c>
      <c r="L23" s="128">
        <v>0</v>
      </c>
      <c r="M23" s="128">
        <v>0</v>
      </c>
      <c r="N23" s="128">
        <v>0</v>
      </c>
      <c r="O23" s="32">
        <v>0</v>
      </c>
      <c r="P23" s="26">
        <v>0</v>
      </c>
      <c r="Q23" s="27">
        <v>0</v>
      </c>
      <c r="R23" s="26">
        <v>0</v>
      </c>
      <c r="S23" s="130">
        <v>48</v>
      </c>
      <c r="T23" s="128">
        <v>107</v>
      </c>
      <c r="U23" s="128">
        <v>53</v>
      </c>
      <c r="V23" s="129">
        <v>48</v>
      </c>
      <c r="W23" s="131"/>
      <c r="X23" s="167"/>
      <c r="Y23" s="172"/>
      <c r="Z23" s="169"/>
      <c r="AA23" s="121"/>
      <c r="AB23" s="108"/>
      <c r="AC23" s="108"/>
      <c r="AD23" s="170"/>
      <c r="AF23" s="5"/>
      <c r="AH23" s="5"/>
      <c r="AI23" s="5"/>
      <c r="AJ23" s="5"/>
      <c r="AK23" s="5"/>
      <c r="AL23" s="5"/>
    </row>
    <row r="24" spans="1:38" ht="23.25" customHeight="1" x14ac:dyDescent="0.25">
      <c r="A24" s="150" t="s">
        <v>184</v>
      </c>
      <c r="B24" s="29" t="s">
        <v>23</v>
      </c>
      <c r="C24" s="30">
        <v>41</v>
      </c>
      <c r="D24" s="31">
        <v>0</v>
      </c>
      <c r="E24" s="31">
        <v>0</v>
      </c>
      <c r="F24" s="31">
        <v>8</v>
      </c>
      <c r="G24" s="32">
        <v>0</v>
      </c>
      <c r="H24" s="26">
        <v>49</v>
      </c>
      <c r="I24" s="34">
        <v>0</v>
      </c>
      <c r="J24" s="26">
        <v>49</v>
      </c>
      <c r="K24" s="35">
        <v>14</v>
      </c>
      <c r="L24" s="31">
        <v>0</v>
      </c>
      <c r="M24" s="31">
        <v>0</v>
      </c>
      <c r="N24" s="31">
        <v>9</v>
      </c>
      <c r="O24" s="32">
        <v>0</v>
      </c>
      <c r="P24" s="26">
        <v>23</v>
      </c>
      <c r="Q24" s="27">
        <v>0</v>
      </c>
      <c r="R24" s="26">
        <v>23</v>
      </c>
      <c r="S24" s="35">
        <v>100</v>
      </c>
      <c r="T24" s="31">
        <v>65</v>
      </c>
      <c r="U24" s="31">
        <v>36</v>
      </c>
      <c r="V24" s="33">
        <v>29</v>
      </c>
      <c r="W24" s="131"/>
      <c r="X24" s="167"/>
      <c r="Y24" s="172"/>
      <c r="Z24" s="169"/>
      <c r="AA24" s="121"/>
      <c r="AB24" s="108"/>
      <c r="AC24" s="108"/>
      <c r="AD24" s="170"/>
      <c r="AF24" s="5"/>
      <c r="AH24" s="5"/>
      <c r="AI24" s="5"/>
      <c r="AJ24" s="5"/>
      <c r="AK24" s="5"/>
      <c r="AL24" s="5"/>
    </row>
    <row r="25" spans="1:38" ht="23.25" customHeight="1" x14ac:dyDescent="0.25">
      <c r="A25" s="150" t="s">
        <v>33</v>
      </c>
      <c r="B25" s="29" t="s">
        <v>34</v>
      </c>
      <c r="C25" s="30">
        <v>221</v>
      </c>
      <c r="D25" s="31">
        <v>0</v>
      </c>
      <c r="E25" s="31">
        <v>0</v>
      </c>
      <c r="F25" s="31">
        <v>19</v>
      </c>
      <c r="G25" s="32">
        <v>0</v>
      </c>
      <c r="H25" s="26">
        <v>240</v>
      </c>
      <c r="I25" s="27">
        <v>0</v>
      </c>
      <c r="J25" s="26">
        <v>240</v>
      </c>
      <c r="K25" s="35">
        <v>69</v>
      </c>
      <c r="L25" s="31">
        <v>0</v>
      </c>
      <c r="M25" s="31">
        <v>0</v>
      </c>
      <c r="N25" s="31">
        <v>13</v>
      </c>
      <c r="O25" s="32">
        <v>0</v>
      </c>
      <c r="P25" s="26">
        <v>82</v>
      </c>
      <c r="Q25" s="27">
        <v>0</v>
      </c>
      <c r="R25" s="26">
        <v>82</v>
      </c>
      <c r="S25" s="35">
        <v>154</v>
      </c>
      <c r="T25" s="31">
        <v>153</v>
      </c>
      <c r="U25" s="31">
        <v>147</v>
      </c>
      <c r="V25" s="33">
        <v>127</v>
      </c>
      <c r="W25" s="131"/>
      <c r="X25" s="167"/>
      <c r="Y25" s="172"/>
      <c r="Z25" s="169"/>
      <c r="AA25" s="170"/>
      <c r="AB25" s="70"/>
      <c r="AC25" s="108"/>
      <c r="AD25" s="170"/>
      <c r="AH25" s="5"/>
      <c r="AI25" s="5"/>
      <c r="AJ25" s="5"/>
      <c r="AK25" s="5"/>
      <c r="AL25" s="5"/>
    </row>
    <row r="26" spans="1:38" ht="23.25" customHeight="1" x14ac:dyDescent="0.25">
      <c r="A26" s="150" t="s">
        <v>35</v>
      </c>
      <c r="B26" s="29" t="s">
        <v>23</v>
      </c>
      <c r="C26" s="30">
        <v>835</v>
      </c>
      <c r="D26" s="31">
        <v>0</v>
      </c>
      <c r="E26" s="31">
        <v>0</v>
      </c>
      <c r="F26" s="31">
        <v>48</v>
      </c>
      <c r="G26" s="32">
        <v>0</v>
      </c>
      <c r="H26" s="26">
        <v>883</v>
      </c>
      <c r="I26" s="27">
        <v>0</v>
      </c>
      <c r="J26" s="26">
        <v>883</v>
      </c>
      <c r="K26" s="35">
        <v>285</v>
      </c>
      <c r="L26" s="31">
        <v>0</v>
      </c>
      <c r="M26" s="31">
        <v>0</v>
      </c>
      <c r="N26" s="31">
        <v>25</v>
      </c>
      <c r="O26" s="32">
        <v>0</v>
      </c>
      <c r="P26" s="26">
        <v>310</v>
      </c>
      <c r="Q26" s="27">
        <v>0</v>
      </c>
      <c r="R26" s="26">
        <v>310</v>
      </c>
      <c r="S26" s="35">
        <v>396</v>
      </c>
      <c r="T26" s="31">
        <v>595</v>
      </c>
      <c r="U26" s="31">
        <v>425</v>
      </c>
      <c r="V26" s="33">
        <v>384</v>
      </c>
      <c r="W26"/>
      <c r="X26" s="167"/>
      <c r="Y26" s="172"/>
      <c r="Z26" s="169"/>
      <c r="AA26" s="170"/>
      <c r="AB26" s="70"/>
      <c r="AC26" s="108"/>
      <c r="AD26" s="170"/>
      <c r="AH26" s="5"/>
      <c r="AI26" s="5"/>
      <c r="AJ26" s="5"/>
      <c r="AK26" s="5"/>
      <c r="AL26" s="5"/>
    </row>
    <row r="27" spans="1:38" ht="23.25" customHeight="1" x14ac:dyDescent="0.25">
      <c r="A27" s="150" t="s">
        <v>36</v>
      </c>
      <c r="B27" s="29" t="s">
        <v>37</v>
      </c>
      <c r="C27" s="30">
        <v>319</v>
      </c>
      <c r="D27" s="31">
        <v>0</v>
      </c>
      <c r="E27" s="31">
        <v>0</v>
      </c>
      <c r="F27" s="31">
        <v>20</v>
      </c>
      <c r="G27" s="32">
        <v>0</v>
      </c>
      <c r="H27" s="26">
        <v>339</v>
      </c>
      <c r="I27" s="27">
        <v>0</v>
      </c>
      <c r="J27" s="26">
        <v>339</v>
      </c>
      <c r="K27" s="35">
        <v>111</v>
      </c>
      <c r="L27" s="31">
        <v>0</v>
      </c>
      <c r="M27" s="31">
        <v>0</v>
      </c>
      <c r="N27" s="31">
        <v>30</v>
      </c>
      <c r="O27" s="32">
        <v>0</v>
      </c>
      <c r="P27" s="26">
        <v>141</v>
      </c>
      <c r="Q27" s="27">
        <v>0</v>
      </c>
      <c r="R27" s="26">
        <v>141</v>
      </c>
      <c r="S27" s="35">
        <v>144</v>
      </c>
      <c r="T27" s="31">
        <v>241</v>
      </c>
      <c r="U27" s="31">
        <v>144</v>
      </c>
      <c r="V27" s="33">
        <v>151</v>
      </c>
      <c r="W27" s="131"/>
      <c r="X27" s="167"/>
      <c r="Y27" s="172"/>
      <c r="Z27" s="169"/>
      <c r="AA27" s="170"/>
      <c r="AB27" s="70"/>
      <c r="AC27" s="108"/>
      <c r="AD27" s="170"/>
      <c r="AF27" s="5"/>
      <c r="AH27" s="5"/>
      <c r="AI27" s="5"/>
      <c r="AJ27" s="5"/>
      <c r="AK27" s="5"/>
      <c r="AL27" s="5"/>
    </row>
    <row r="28" spans="1:38" ht="23.25" customHeight="1" x14ac:dyDescent="0.25">
      <c r="A28" s="150" t="s">
        <v>180</v>
      </c>
      <c r="B28" s="29" t="s">
        <v>75</v>
      </c>
      <c r="C28" s="30">
        <v>28</v>
      </c>
      <c r="D28" s="31">
        <v>0</v>
      </c>
      <c r="E28" s="31">
        <v>0</v>
      </c>
      <c r="F28" s="31">
        <v>10</v>
      </c>
      <c r="G28" s="32">
        <v>0</v>
      </c>
      <c r="H28" s="26">
        <v>38</v>
      </c>
      <c r="I28" s="27">
        <v>0</v>
      </c>
      <c r="J28" s="26">
        <v>38</v>
      </c>
      <c r="K28" s="35">
        <v>0</v>
      </c>
      <c r="L28" s="31">
        <v>0</v>
      </c>
      <c r="M28" s="31">
        <v>0</v>
      </c>
      <c r="N28" s="31">
        <v>0</v>
      </c>
      <c r="O28" s="32">
        <v>0</v>
      </c>
      <c r="P28" s="26">
        <v>0</v>
      </c>
      <c r="Q28" s="27">
        <v>0</v>
      </c>
      <c r="R28" s="26">
        <v>0</v>
      </c>
      <c r="S28" s="35">
        <v>40</v>
      </c>
      <c r="T28" s="31">
        <v>50</v>
      </c>
      <c r="U28" s="31">
        <v>40</v>
      </c>
      <c r="V28" s="33">
        <v>38</v>
      </c>
      <c r="W28" s="131"/>
      <c r="X28" s="167"/>
      <c r="Y28" s="172"/>
      <c r="Z28" s="169"/>
      <c r="AA28" s="170"/>
      <c r="AB28" s="70"/>
      <c r="AC28" s="108"/>
      <c r="AD28" s="170"/>
      <c r="AF28" s="5"/>
      <c r="AH28" s="5"/>
      <c r="AI28" s="5"/>
      <c r="AJ28" s="5"/>
      <c r="AK28" s="5"/>
      <c r="AL28" s="5"/>
    </row>
    <row r="29" spans="1:38" ht="23.25" customHeight="1" x14ac:dyDescent="0.25">
      <c r="A29" s="150" t="s">
        <v>38</v>
      </c>
      <c r="B29" s="29" t="s">
        <v>31</v>
      </c>
      <c r="C29" s="30">
        <v>85</v>
      </c>
      <c r="D29" s="31">
        <v>1</v>
      </c>
      <c r="E29" s="31">
        <v>0</v>
      </c>
      <c r="F29" s="31">
        <v>13</v>
      </c>
      <c r="G29" s="32">
        <v>0</v>
      </c>
      <c r="H29" s="26">
        <v>99</v>
      </c>
      <c r="I29" s="27">
        <v>0</v>
      </c>
      <c r="J29" s="26">
        <v>99</v>
      </c>
      <c r="K29" s="35">
        <v>25</v>
      </c>
      <c r="L29" s="31">
        <v>1</v>
      </c>
      <c r="M29" s="31">
        <v>0</v>
      </c>
      <c r="N29" s="31">
        <v>22</v>
      </c>
      <c r="O29" s="32">
        <v>0</v>
      </c>
      <c r="P29" s="26">
        <v>48</v>
      </c>
      <c r="Q29" s="27">
        <v>0</v>
      </c>
      <c r="R29" s="26">
        <v>48</v>
      </c>
      <c r="S29" s="35">
        <v>95</v>
      </c>
      <c r="T29" s="31">
        <v>85</v>
      </c>
      <c r="U29" s="31">
        <v>85</v>
      </c>
      <c r="V29" s="33">
        <v>73</v>
      </c>
      <c r="W29" s="131"/>
      <c r="X29" s="167"/>
      <c r="Y29" s="172"/>
      <c r="Z29" s="169"/>
      <c r="AA29" s="170"/>
      <c r="AB29" s="70"/>
      <c r="AC29" s="108"/>
      <c r="AD29" s="170"/>
      <c r="AF29" s="5"/>
      <c r="AH29" s="5"/>
      <c r="AI29" s="5"/>
      <c r="AJ29" s="5"/>
      <c r="AK29" s="5"/>
      <c r="AL29" s="5"/>
    </row>
    <row r="30" spans="1:38" ht="23.25" customHeight="1" x14ac:dyDescent="0.25">
      <c r="A30" s="150" t="s">
        <v>204</v>
      </c>
      <c r="B30" s="29" t="s">
        <v>39</v>
      </c>
      <c r="C30" s="30">
        <v>234</v>
      </c>
      <c r="D30" s="31">
        <v>0</v>
      </c>
      <c r="E30" s="31">
        <v>0</v>
      </c>
      <c r="F30" s="31">
        <v>55</v>
      </c>
      <c r="G30" s="32">
        <v>0</v>
      </c>
      <c r="H30" s="26">
        <v>289</v>
      </c>
      <c r="I30" s="27">
        <v>0</v>
      </c>
      <c r="J30" s="26">
        <v>289</v>
      </c>
      <c r="K30" s="35">
        <v>100</v>
      </c>
      <c r="L30" s="35">
        <v>0</v>
      </c>
      <c r="M30" s="35">
        <v>0</v>
      </c>
      <c r="N30" s="35">
        <v>31</v>
      </c>
      <c r="O30" s="34">
        <v>0</v>
      </c>
      <c r="P30" s="26">
        <v>131</v>
      </c>
      <c r="Q30" s="27">
        <v>0</v>
      </c>
      <c r="R30" s="26">
        <v>131</v>
      </c>
      <c r="S30" s="35">
        <v>160</v>
      </c>
      <c r="T30" s="31">
        <v>416</v>
      </c>
      <c r="U30" s="31">
        <v>178</v>
      </c>
      <c r="V30" s="33">
        <v>147</v>
      </c>
      <c r="W30" s="131"/>
      <c r="X30" s="167"/>
      <c r="Y30" s="172"/>
      <c r="Z30" s="169"/>
      <c r="AA30" s="170"/>
      <c r="AB30" s="70"/>
      <c r="AC30" s="108"/>
      <c r="AD30" s="170"/>
      <c r="AH30" s="5"/>
      <c r="AI30" s="5"/>
      <c r="AJ30" s="5"/>
      <c r="AK30" s="5"/>
      <c r="AL30" s="5"/>
    </row>
    <row r="31" spans="1:38" ht="23.25" customHeight="1" x14ac:dyDescent="0.25">
      <c r="A31" s="150" t="s">
        <v>185</v>
      </c>
      <c r="B31" s="29" t="s">
        <v>19</v>
      </c>
      <c r="C31" s="30">
        <v>38</v>
      </c>
      <c r="D31" s="31">
        <v>5</v>
      </c>
      <c r="E31" s="31">
        <v>33</v>
      </c>
      <c r="F31" s="31">
        <v>10</v>
      </c>
      <c r="G31" s="32">
        <v>0</v>
      </c>
      <c r="H31" s="26">
        <v>86</v>
      </c>
      <c r="I31" s="27">
        <v>0</v>
      </c>
      <c r="J31" s="26">
        <v>86</v>
      </c>
      <c r="K31" s="35">
        <v>38</v>
      </c>
      <c r="L31" s="31">
        <v>0</v>
      </c>
      <c r="M31" s="31">
        <v>17</v>
      </c>
      <c r="N31" s="31">
        <v>10</v>
      </c>
      <c r="O31" s="32">
        <v>0</v>
      </c>
      <c r="P31" s="26">
        <v>65</v>
      </c>
      <c r="Q31" s="27">
        <v>0</v>
      </c>
      <c r="R31" s="26">
        <v>65</v>
      </c>
      <c r="S31" s="35">
        <v>90</v>
      </c>
      <c r="T31" s="31">
        <v>98</v>
      </c>
      <c r="U31" s="31">
        <v>87</v>
      </c>
      <c r="V31" s="33">
        <v>86</v>
      </c>
      <c r="W31" s="131"/>
      <c r="X31" s="167"/>
      <c r="Y31" s="172"/>
      <c r="Z31" s="169"/>
      <c r="AA31" s="170"/>
      <c r="AB31" s="70"/>
      <c r="AC31" s="108"/>
      <c r="AD31" s="170"/>
      <c r="AF31" s="5"/>
      <c r="AH31" s="5"/>
      <c r="AI31" s="5"/>
      <c r="AJ31" s="5"/>
      <c r="AK31" s="5"/>
      <c r="AL31" s="5"/>
    </row>
    <row r="32" spans="1:38" ht="23.25" customHeight="1" x14ac:dyDescent="0.25">
      <c r="A32" s="150" t="s">
        <v>40</v>
      </c>
      <c r="B32" s="29" t="s">
        <v>41</v>
      </c>
      <c r="C32" s="30">
        <v>47</v>
      </c>
      <c r="D32" s="31">
        <v>4</v>
      </c>
      <c r="E32" s="31">
        <v>0</v>
      </c>
      <c r="F32" s="31">
        <v>14</v>
      </c>
      <c r="G32" s="32">
        <v>0</v>
      </c>
      <c r="H32" s="26">
        <v>65</v>
      </c>
      <c r="I32" s="27">
        <v>0</v>
      </c>
      <c r="J32" s="26">
        <v>65</v>
      </c>
      <c r="K32" s="35">
        <v>16</v>
      </c>
      <c r="L32" s="31">
        <v>3</v>
      </c>
      <c r="M32" s="31">
        <v>0</v>
      </c>
      <c r="N32" s="31">
        <v>10</v>
      </c>
      <c r="O32" s="32">
        <v>0</v>
      </c>
      <c r="P32" s="26">
        <v>29</v>
      </c>
      <c r="Q32" s="27">
        <v>0</v>
      </c>
      <c r="R32" s="26">
        <v>29</v>
      </c>
      <c r="S32" s="35">
        <v>30</v>
      </c>
      <c r="T32" s="31">
        <v>18</v>
      </c>
      <c r="U32" s="31">
        <v>18</v>
      </c>
      <c r="V32" s="33">
        <v>17</v>
      </c>
      <c r="W32" s="131"/>
      <c r="X32" s="167"/>
      <c r="Y32" s="172"/>
      <c r="Z32" s="169"/>
      <c r="AA32" s="170"/>
      <c r="AB32" s="70"/>
      <c r="AC32" s="108"/>
      <c r="AD32" s="170"/>
      <c r="AH32" s="5"/>
      <c r="AI32" s="5"/>
      <c r="AJ32" s="5"/>
      <c r="AK32" s="5"/>
      <c r="AL32" s="5"/>
    </row>
    <row r="33" spans="1:38" ht="23.25" customHeight="1" x14ac:dyDescent="0.25">
      <c r="A33" s="150" t="s">
        <v>43</v>
      </c>
      <c r="B33" s="29" t="s">
        <v>27</v>
      </c>
      <c r="C33" s="30">
        <v>227</v>
      </c>
      <c r="D33" s="31">
        <v>0</v>
      </c>
      <c r="E33" s="31">
        <v>0</v>
      </c>
      <c r="F33" s="31">
        <v>9</v>
      </c>
      <c r="G33" s="32">
        <v>0</v>
      </c>
      <c r="H33" s="26">
        <v>236</v>
      </c>
      <c r="I33" s="27">
        <v>0</v>
      </c>
      <c r="J33" s="26">
        <v>236</v>
      </c>
      <c r="K33" s="35">
        <v>151</v>
      </c>
      <c r="L33" s="31">
        <v>0</v>
      </c>
      <c r="M33" s="31">
        <v>0</v>
      </c>
      <c r="N33" s="31">
        <v>0</v>
      </c>
      <c r="O33" s="32">
        <v>0</v>
      </c>
      <c r="P33" s="26">
        <v>151</v>
      </c>
      <c r="Q33" s="27">
        <v>0</v>
      </c>
      <c r="R33" s="26">
        <v>151</v>
      </c>
      <c r="S33" s="35">
        <v>210</v>
      </c>
      <c r="T33" s="31">
        <v>163</v>
      </c>
      <c r="U33" s="31">
        <v>163</v>
      </c>
      <c r="V33" s="33">
        <v>163</v>
      </c>
      <c r="W33" s="131"/>
      <c r="X33" s="167"/>
      <c r="Y33" s="172"/>
      <c r="Z33" s="169"/>
      <c r="AA33" s="170"/>
      <c r="AB33" s="70"/>
      <c r="AC33" s="108"/>
      <c r="AD33" s="170"/>
      <c r="AH33" s="5"/>
      <c r="AI33" s="5"/>
      <c r="AJ33" s="5"/>
      <c r="AK33" s="5"/>
      <c r="AL33" s="5"/>
    </row>
    <row r="34" spans="1:38" ht="23.25" customHeight="1" x14ac:dyDescent="0.25">
      <c r="A34" s="150" t="s">
        <v>44</v>
      </c>
      <c r="B34" s="29" t="s">
        <v>45</v>
      </c>
      <c r="C34" s="30">
        <v>23</v>
      </c>
      <c r="D34" s="31">
        <v>0</v>
      </c>
      <c r="E34" s="31">
        <v>0</v>
      </c>
      <c r="F34" s="31">
        <v>25</v>
      </c>
      <c r="G34" s="32">
        <v>0</v>
      </c>
      <c r="H34" s="26">
        <v>48</v>
      </c>
      <c r="I34" s="27">
        <v>0</v>
      </c>
      <c r="J34" s="26">
        <v>48</v>
      </c>
      <c r="K34" s="35">
        <v>7</v>
      </c>
      <c r="L34" s="31">
        <v>0</v>
      </c>
      <c r="M34" s="31">
        <v>0</v>
      </c>
      <c r="N34" s="31">
        <v>16</v>
      </c>
      <c r="O34" s="32">
        <v>0</v>
      </c>
      <c r="P34" s="26">
        <v>23</v>
      </c>
      <c r="Q34" s="27">
        <v>0</v>
      </c>
      <c r="R34" s="26">
        <v>23</v>
      </c>
      <c r="S34" s="35">
        <v>50</v>
      </c>
      <c r="T34" s="31">
        <v>68</v>
      </c>
      <c r="U34" s="31">
        <v>51</v>
      </c>
      <c r="V34" s="33">
        <v>50</v>
      </c>
      <c r="W34" s="131"/>
      <c r="X34" s="167"/>
      <c r="Y34" s="172"/>
      <c r="Z34" s="169"/>
      <c r="AA34" s="170"/>
      <c r="AB34" s="70"/>
      <c r="AC34" s="108"/>
      <c r="AD34" s="170"/>
      <c r="AH34" s="5"/>
      <c r="AI34" s="5"/>
      <c r="AJ34" s="5"/>
      <c r="AK34" s="5"/>
      <c r="AL34" s="5"/>
    </row>
    <row r="35" spans="1:38" ht="23.25" customHeight="1" x14ac:dyDescent="0.25">
      <c r="A35" s="150" t="s">
        <v>46</v>
      </c>
      <c r="B35" s="29" t="s">
        <v>47</v>
      </c>
      <c r="C35" s="30">
        <v>105</v>
      </c>
      <c r="D35" s="31">
        <v>5</v>
      </c>
      <c r="E35" s="31">
        <v>22</v>
      </c>
      <c r="F35" s="31">
        <v>35</v>
      </c>
      <c r="G35" s="32">
        <v>0</v>
      </c>
      <c r="H35" s="26">
        <v>167</v>
      </c>
      <c r="I35" s="27">
        <v>0</v>
      </c>
      <c r="J35" s="26">
        <v>167</v>
      </c>
      <c r="K35" s="35">
        <v>76</v>
      </c>
      <c r="L35" s="35">
        <v>3</v>
      </c>
      <c r="M35" s="35">
        <v>14</v>
      </c>
      <c r="N35" s="35">
        <v>20</v>
      </c>
      <c r="O35" s="34">
        <v>0</v>
      </c>
      <c r="P35" s="26">
        <v>113</v>
      </c>
      <c r="Q35" s="27">
        <v>0</v>
      </c>
      <c r="R35" s="26">
        <v>113</v>
      </c>
      <c r="S35" s="35">
        <v>144</v>
      </c>
      <c r="T35" s="31">
        <v>214</v>
      </c>
      <c r="U35" s="31">
        <v>144</v>
      </c>
      <c r="V35" s="33">
        <v>140</v>
      </c>
      <c r="W35" s="131"/>
      <c r="X35" s="167"/>
      <c r="Y35" s="172"/>
      <c r="Z35" s="169"/>
      <c r="AA35" s="170"/>
      <c r="AB35" s="70"/>
      <c r="AC35" s="108"/>
      <c r="AD35" s="170"/>
      <c r="AH35" s="5"/>
      <c r="AI35" s="5"/>
      <c r="AJ35" s="5"/>
      <c r="AK35" s="5"/>
      <c r="AL35" s="5"/>
    </row>
    <row r="36" spans="1:38" ht="23.25" customHeight="1" x14ac:dyDescent="0.25">
      <c r="A36" s="150" t="s">
        <v>206</v>
      </c>
      <c r="B36" s="29" t="s">
        <v>48</v>
      </c>
      <c r="C36" s="30">
        <v>0</v>
      </c>
      <c r="D36" s="31">
        <v>0</v>
      </c>
      <c r="E36" s="31">
        <v>0</v>
      </c>
      <c r="F36" s="31">
        <v>0</v>
      </c>
      <c r="G36" s="32">
        <v>0</v>
      </c>
      <c r="H36" s="26">
        <v>0</v>
      </c>
      <c r="I36" s="27">
        <v>0</v>
      </c>
      <c r="J36" s="26">
        <v>0</v>
      </c>
      <c r="K36" s="35">
        <v>24</v>
      </c>
      <c r="L36" s="31">
        <v>0</v>
      </c>
      <c r="M36" s="31">
        <v>0</v>
      </c>
      <c r="N36" s="31">
        <v>0</v>
      </c>
      <c r="O36" s="32">
        <v>0</v>
      </c>
      <c r="P36" s="26">
        <v>24</v>
      </c>
      <c r="Q36" s="27">
        <v>0</v>
      </c>
      <c r="R36" s="26">
        <v>24</v>
      </c>
      <c r="S36" s="35">
        <v>0</v>
      </c>
      <c r="T36" s="31">
        <v>0</v>
      </c>
      <c r="U36" s="31">
        <v>0</v>
      </c>
      <c r="V36" s="33">
        <v>0</v>
      </c>
      <c r="W36" s="131"/>
      <c r="X36" s="167"/>
      <c r="Y36" s="172"/>
      <c r="Z36" s="169"/>
      <c r="AA36" s="170"/>
      <c r="AB36" s="70"/>
      <c r="AC36" s="108"/>
      <c r="AD36" s="170"/>
      <c r="AE36" s="5"/>
      <c r="AF36" s="5"/>
      <c r="AH36" s="5"/>
      <c r="AI36" s="5"/>
      <c r="AJ36" s="5"/>
      <c r="AK36" s="5"/>
      <c r="AL36" s="5"/>
    </row>
    <row r="37" spans="1:38" ht="23.25" customHeight="1" x14ac:dyDescent="0.25">
      <c r="A37" s="150" t="s">
        <v>49</v>
      </c>
      <c r="B37" s="29" t="s">
        <v>50</v>
      </c>
      <c r="C37" s="30">
        <v>84</v>
      </c>
      <c r="D37" s="31">
        <v>0</v>
      </c>
      <c r="E37" s="31">
        <v>3</v>
      </c>
      <c r="F37" s="31">
        <v>9</v>
      </c>
      <c r="G37" s="32">
        <v>0</v>
      </c>
      <c r="H37" s="26">
        <v>96</v>
      </c>
      <c r="I37" s="27">
        <v>0</v>
      </c>
      <c r="J37" s="26">
        <v>96</v>
      </c>
      <c r="K37" s="35">
        <v>18</v>
      </c>
      <c r="L37" s="31">
        <v>0</v>
      </c>
      <c r="M37" s="31">
        <v>4</v>
      </c>
      <c r="N37" s="31">
        <v>12</v>
      </c>
      <c r="O37" s="32">
        <v>0</v>
      </c>
      <c r="P37" s="26">
        <v>34</v>
      </c>
      <c r="Q37" s="27">
        <v>0</v>
      </c>
      <c r="R37" s="26">
        <v>34</v>
      </c>
      <c r="S37" s="35">
        <v>75</v>
      </c>
      <c r="T37" s="31">
        <v>67</v>
      </c>
      <c r="U37" s="31">
        <v>67</v>
      </c>
      <c r="V37" s="33">
        <v>56</v>
      </c>
      <c r="W37" s="131"/>
      <c r="X37" s="167"/>
      <c r="Y37" s="172"/>
      <c r="Z37" s="169"/>
      <c r="AA37" s="170"/>
      <c r="AB37" s="70"/>
      <c r="AC37" s="108"/>
      <c r="AD37" s="170"/>
      <c r="AF37" s="5"/>
      <c r="AH37" s="5"/>
      <c r="AI37" s="5"/>
      <c r="AJ37" s="5"/>
      <c r="AK37" s="5"/>
      <c r="AL37" s="5"/>
    </row>
    <row r="38" spans="1:38" ht="23.25" customHeight="1" x14ac:dyDescent="0.25">
      <c r="A38" s="150" t="s">
        <v>51</v>
      </c>
      <c r="B38" s="29" t="s">
        <v>27</v>
      </c>
      <c r="C38" s="30">
        <v>94</v>
      </c>
      <c r="D38" s="31">
        <v>0</v>
      </c>
      <c r="E38" s="31">
        <v>0</v>
      </c>
      <c r="F38" s="31">
        <v>28</v>
      </c>
      <c r="G38" s="32">
        <v>0</v>
      </c>
      <c r="H38" s="26">
        <v>122</v>
      </c>
      <c r="I38" s="27">
        <v>0</v>
      </c>
      <c r="J38" s="26">
        <v>122</v>
      </c>
      <c r="K38" s="35">
        <v>31</v>
      </c>
      <c r="L38" s="31">
        <v>0</v>
      </c>
      <c r="M38" s="31">
        <v>0</v>
      </c>
      <c r="N38" s="31">
        <v>25</v>
      </c>
      <c r="O38" s="32">
        <v>0</v>
      </c>
      <c r="P38" s="26">
        <v>56</v>
      </c>
      <c r="Q38" s="27">
        <v>0</v>
      </c>
      <c r="R38" s="26">
        <v>56</v>
      </c>
      <c r="S38" s="35">
        <v>180</v>
      </c>
      <c r="T38" s="31">
        <v>179</v>
      </c>
      <c r="U38" s="31">
        <v>177</v>
      </c>
      <c r="V38" s="33">
        <v>145</v>
      </c>
      <c r="W38" s="131"/>
      <c r="X38" s="167"/>
      <c r="Y38" s="172"/>
      <c r="Z38" s="169"/>
      <c r="AA38" s="170"/>
      <c r="AB38" s="70"/>
      <c r="AC38" s="108"/>
      <c r="AD38" s="170"/>
      <c r="AH38" s="5"/>
      <c r="AI38" s="5"/>
      <c r="AJ38" s="5"/>
      <c r="AK38" s="5"/>
      <c r="AL38" s="5"/>
    </row>
    <row r="39" spans="1:38" ht="23.25" customHeight="1" x14ac:dyDescent="0.25">
      <c r="A39" s="150" t="s">
        <v>171</v>
      </c>
      <c r="B39" s="29" t="s">
        <v>27</v>
      </c>
      <c r="C39" s="30">
        <v>168</v>
      </c>
      <c r="D39" s="31">
        <v>0</v>
      </c>
      <c r="E39" s="31">
        <v>0</v>
      </c>
      <c r="F39" s="31">
        <v>0</v>
      </c>
      <c r="G39" s="32">
        <v>0</v>
      </c>
      <c r="H39" s="26">
        <v>168</v>
      </c>
      <c r="I39" s="27">
        <v>0</v>
      </c>
      <c r="J39" s="26">
        <v>168</v>
      </c>
      <c r="K39" s="126">
        <v>78</v>
      </c>
      <c r="L39" s="31">
        <v>0</v>
      </c>
      <c r="M39" s="31">
        <v>0</v>
      </c>
      <c r="N39" s="31">
        <v>0</v>
      </c>
      <c r="O39" s="32">
        <v>0</v>
      </c>
      <c r="P39" s="26">
        <v>78</v>
      </c>
      <c r="Q39" s="27">
        <v>0</v>
      </c>
      <c r="R39" s="26">
        <v>78</v>
      </c>
      <c r="S39" s="35">
        <v>100</v>
      </c>
      <c r="T39" s="31">
        <v>208</v>
      </c>
      <c r="U39" s="31">
        <v>137</v>
      </c>
      <c r="V39" s="33">
        <v>100</v>
      </c>
      <c r="W39" s="131"/>
      <c r="X39" s="167"/>
      <c r="Y39" s="172"/>
      <c r="Z39" s="169"/>
      <c r="AA39" s="170"/>
      <c r="AB39" s="70"/>
      <c r="AC39" s="108"/>
      <c r="AD39" s="170"/>
      <c r="AF39" s="5"/>
      <c r="AH39" s="5"/>
      <c r="AI39" s="5"/>
      <c r="AJ39" s="5"/>
      <c r="AK39" s="5"/>
      <c r="AL39" s="5"/>
    </row>
    <row r="40" spans="1:38" ht="23.25" customHeight="1" x14ac:dyDescent="0.25">
      <c r="A40" s="150" t="s">
        <v>141</v>
      </c>
      <c r="B40" s="29" t="s">
        <v>27</v>
      </c>
      <c r="C40" s="30">
        <v>125</v>
      </c>
      <c r="D40" s="31">
        <v>9</v>
      </c>
      <c r="E40" s="31">
        <v>0</v>
      </c>
      <c r="F40" s="31">
        <v>34</v>
      </c>
      <c r="G40" s="32">
        <v>0</v>
      </c>
      <c r="H40" s="26">
        <v>168</v>
      </c>
      <c r="I40" s="27">
        <v>0</v>
      </c>
      <c r="J40" s="26">
        <v>168</v>
      </c>
      <c r="K40" s="35">
        <v>82</v>
      </c>
      <c r="L40" s="31">
        <v>18</v>
      </c>
      <c r="M40" s="31">
        <v>29</v>
      </c>
      <c r="N40" s="31">
        <v>0</v>
      </c>
      <c r="O40" s="32">
        <v>0</v>
      </c>
      <c r="P40" s="26">
        <v>129</v>
      </c>
      <c r="Q40" s="27">
        <v>0</v>
      </c>
      <c r="R40" s="26">
        <v>129</v>
      </c>
      <c r="S40" s="35">
        <v>168</v>
      </c>
      <c r="T40" s="31">
        <v>255</v>
      </c>
      <c r="U40" s="31">
        <v>240</v>
      </c>
      <c r="V40" s="33">
        <v>168</v>
      </c>
      <c r="W40"/>
      <c r="X40" s="167"/>
      <c r="Y40" s="172"/>
      <c r="Z40" s="169"/>
      <c r="AA40" s="170"/>
      <c r="AB40" s="70"/>
      <c r="AC40" s="108"/>
      <c r="AD40" s="170"/>
      <c r="AH40" s="5"/>
      <c r="AI40" s="5"/>
      <c r="AJ40" s="5"/>
      <c r="AK40" s="5"/>
      <c r="AL40" s="5"/>
    </row>
    <row r="41" spans="1:38" ht="23.25" customHeight="1" x14ac:dyDescent="0.25">
      <c r="A41" s="150" t="s">
        <v>143</v>
      </c>
      <c r="B41" s="29" t="s">
        <v>52</v>
      </c>
      <c r="C41" s="30">
        <v>75</v>
      </c>
      <c r="D41" s="31">
        <v>4</v>
      </c>
      <c r="E41" s="31">
        <v>0</v>
      </c>
      <c r="F41" s="31">
        <v>16</v>
      </c>
      <c r="G41" s="32">
        <v>0</v>
      </c>
      <c r="H41" s="26">
        <v>95</v>
      </c>
      <c r="I41" s="27">
        <v>0</v>
      </c>
      <c r="J41" s="26">
        <v>95</v>
      </c>
      <c r="K41" s="35">
        <v>36</v>
      </c>
      <c r="L41" s="31">
        <v>4</v>
      </c>
      <c r="M41" s="31">
        <v>0</v>
      </c>
      <c r="N41" s="31">
        <v>23</v>
      </c>
      <c r="O41" s="32">
        <v>0</v>
      </c>
      <c r="P41" s="26">
        <v>63</v>
      </c>
      <c r="Q41" s="27">
        <v>0</v>
      </c>
      <c r="R41" s="26">
        <v>63</v>
      </c>
      <c r="S41" s="130">
        <v>70</v>
      </c>
      <c r="T41" s="128">
        <v>99</v>
      </c>
      <c r="U41" s="128">
        <v>74</v>
      </c>
      <c r="V41" s="129">
        <v>63</v>
      </c>
      <c r="W41" s="131"/>
      <c r="X41" s="167"/>
      <c r="Y41" s="172"/>
      <c r="Z41" s="169"/>
      <c r="AA41" s="170"/>
      <c r="AB41" s="70"/>
      <c r="AC41" s="108"/>
      <c r="AD41" s="170"/>
      <c r="AH41" s="5"/>
      <c r="AI41" s="5"/>
      <c r="AJ41" s="5"/>
      <c r="AK41" s="5"/>
      <c r="AL41" s="5"/>
    </row>
    <row r="42" spans="1:38" ht="23.25" customHeight="1" x14ac:dyDescent="0.25">
      <c r="A42" s="150" t="s">
        <v>172</v>
      </c>
      <c r="B42" s="29" t="s">
        <v>27</v>
      </c>
      <c r="C42" s="30">
        <v>205</v>
      </c>
      <c r="D42" s="31">
        <v>3</v>
      </c>
      <c r="E42" s="31">
        <v>0</v>
      </c>
      <c r="F42" s="31">
        <v>17</v>
      </c>
      <c r="G42" s="32">
        <v>0</v>
      </c>
      <c r="H42" s="26">
        <v>225</v>
      </c>
      <c r="I42" s="27">
        <v>0</v>
      </c>
      <c r="J42" s="26">
        <v>225</v>
      </c>
      <c r="K42" s="35">
        <v>77</v>
      </c>
      <c r="L42" s="31">
        <v>0</v>
      </c>
      <c r="M42" s="31">
        <v>0</v>
      </c>
      <c r="N42" s="31">
        <v>7</v>
      </c>
      <c r="O42" s="32">
        <v>0</v>
      </c>
      <c r="P42" s="26">
        <v>84</v>
      </c>
      <c r="Q42" s="27">
        <v>0</v>
      </c>
      <c r="R42" s="26">
        <v>84</v>
      </c>
      <c r="S42" s="35">
        <v>120</v>
      </c>
      <c r="T42" s="31">
        <v>120</v>
      </c>
      <c r="U42" s="31">
        <v>120</v>
      </c>
      <c r="V42" s="33">
        <v>108</v>
      </c>
      <c r="W42" s="131"/>
      <c r="X42" s="167"/>
      <c r="Y42" s="172"/>
      <c r="Z42" s="169"/>
      <c r="AA42" s="170"/>
      <c r="AB42" s="70"/>
      <c r="AC42" s="108"/>
      <c r="AD42" s="170"/>
      <c r="AF42" s="5"/>
      <c r="AH42" s="5"/>
      <c r="AI42" s="5"/>
      <c r="AJ42" s="5"/>
      <c r="AK42" s="5"/>
      <c r="AL42" s="5"/>
    </row>
    <row r="43" spans="1:38" ht="23.25" customHeight="1" x14ac:dyDescent="0.25">
      <c r="A43" s="150" t="s">
        <v>142</v>
      </c>
      <c r="B43" s="29" t="s">
        <v>27</v>
      </c>
      <c r="C43" s="30">
        <v>85</v>
      </c>
      <c r="D43" s="31">
        <v>5</v>
      </c>
      <c r="E43" s="31">
        <v>0</v>
      </c>
      <c r="F43" s="31">
        <v>13</v>
      </c>
      <c r="G43" s="32">
        <v>0</v>
      </c>
      <c r="H43" s="26">
        <v>103</v>
      </c>
      <c r="I43" s="27">
        <v>0</v>
      </c>
      <c r="J43" s="26">
        <v>103</v>
      </c>
      <c r="K43" s="35">
        <v>36</v>
      </c>
      <c r="L43" s="31">
        <v>7</v>
      </c>
      <c r="M43" s="31">
        <v>0</v>
      </c>
      <c r="N43" s="31">
        <v>11</v>
      </c>
      <c r="O43" s="32">
        <v>0</v>
      </c>
      <c r="P43" s="26">
        <v>54</v>
      </c>
      <c r="Q43" s="27">
        <v>0</v>
      </c>
      <c r="R43" s="26">
        <v>54</v>
      </c>
      <c r="S43" s="35">
        <v>70</v>
      </c>
      <c r="T43" s="31">
        <v>85</v>
      </c>
      <c r="U43" s="31">
        <v>85</v>
      </c>
      <c r="V43" s="33">
        <v>66</v>
      </c>
      <c r="W43" s="131"/>
      <c r="X43" s="167"/>
      <c r="Y43" s="172"/>
      <c r="Z43" s="169"/>
      <c r="AA43" s="170"/>
      <c r="AB43" s="70"/>
      <c r="AC43" s="108"/>
      <c r="AD43" s="170"/>
      <c r="AH43" s="5"/>
      <c r="AI43" s="5"/>
      <c r="AJ43" s="5"/>
      <c r="AK43" s="5"/>
      <c r="AL43" s="5"/>
    </row>
    <row r="44" spans="1:38" ht="23.25" customHeight="1" x14ac:dyDescent="0.25">
      <c r="A44" s="150" t="s">
        <v>53</v>
      </c>
      <c r="B44" s="29" t="s">
        <v>54</v>
      </c>
      <c r="C44" s="30">
        <v>153</v>
      </c>
      <c r="D44" s="31">
        <v>1</v>
      </c>
      <c r="E44" s="31">
        <v>38</v>
      </c>
      <c r="F44" s="31">
        <v>33</v>
      </c>
      <c r="G44" s="32">
        <v>0</v>
      </c>
      <c r="H44" s="26">
        <v>225</v>
      </c>
      <c r="I44" s="27">
        <v>0</v>
      </c>
      <c r="J44" s="26">
        <v>225</v>
      </c>
      <c r="K44" s="35">
        <v>75</v>
      </c>
      <c r="L44" s="31">
        <v>2</v>
      </c>
      <c r="M44" s="31">
        <v>11</v>
      </c>
      <c r="N44" s="31">
        <v>6</v>
      </c>
      <c r="O44" s="32">
        <v>0</v>
      </c>
      <c r="P44" s="26">
        <v>94</v>
      </c>
      <c r="Q44" s="27">
        <v>0</v>
      </c>
      <c r="R44" s="26">
        <v>94</v>
      </c>
      <c r="S44" s="35">
        <v>143</v>
      </c>
      <c r="T44" s="31">
        <v>227</v>
      </c>
      <c r="U44" s="31">
        <v>132</v>
      </c>
      <c r="V44" s="33">
        <v>126</v>
      </c>
      <c r="W44" s="131"/>
      <c r="X44" s="167"/>
      <c r="Y44" s="172"/>
      <c r="Z44" s="169"/>
      <c r="AA44" s="170"/>
      <c r="AB44" s="70"/>
      <c r="AC44" s="108"/>
      <c r="AD44" s="170"/>
      <c r="AH44" s="5"/>
      <c r="AI44" s="5"/>
      <c r="AJ44" s="5"/>
      <c r="AK44" s="5"/>
      <c r="AL44" s="5"/>
    </row>
    <row r="45" spans="1:38" ht="23.25" customHeight="1" x14ac:dyDescent="0.25">
      <c r="A45" s="150" t="s">
        <v>55</v>
      </c>
      <c r="B45" s="29" t="s">
        <v>56</v>
      </c>
      <c r="C45" s="30">
        <v>1</v>
      </c>
      <c r="D45" s="31">
        <v>0</v>
      </c>
      <c r="E45" s="31">
        <v>0</v>
      </c>
      <c r="F45" s="31">
        <v>2</v>
      </c>
      <c r="G45" s="32">
        <v>0</v>
      </c>
      <c r="H45" s="26">
        <v>3</v>
      </c>
      <c r="I45" s="27">
        <v>0</v>
      </c>
      <c r="J45" s="26">
        <v>3</v>
      </c>
      <c r="K45" s="35">
        <v>46</v>
      </c>
      <c r="L45" s="31">
        <v>0</v>
      </c>
      <c r="M45" s="31">
        <v>0</v>
      </c>
      <c r="N45" s="31">
        <v>19</v>
      </c>
      <c r="O45" s="32">
        <v>0</v>
      </c>
      <c r="P45" s="26">
        <v>65</v>
      </c>
      <c r="Q45" s="27">
        <v>0</v>
      </c>
      <c r="R45" s="26">
        <v>65</v>
      </c>
      <c r="S45" s="35">
        <v>60</v>
      </c>
      <c r="T45" s="31">
        <v>90</v>
      </c>
      <c r="U45" s="31">
        <v>70</v>
      </c>
      <c r="V45" s="33">
        <v>55</v>
      </c>
      <c r="W45" s="131"/>
      <c r="X45" s="167"/>
      <c r="Y45" s="172"/>
      <c r="Z45" s="169"/>
      <c r="AA45" s="170"/>
      <c r="AB45" s="70"/>
      <c r="AC45" s="108"/>
      <c r="AD45" s="170"/>
      <c r="AH45" s="5"/>
      <c r="AI45" s="5"/>
      <c r="AJ45" s="5"/>
      <c r="AK45" s="5"/>
      <c r="AL45" s="5"/>
    </row>
    <row r="46" spans="1:38" ht="23.25" customHeight="1" x14ac:dyDescent="0.25">
      <c r="A46" s="150" t="s">
        <v>186</v>
      </c>
      <c r="B46" s="29" t="s">
        <v>23</v>
      </c>
      <c r="C46" s="30">
        <v>68</v>
      </c>
      <c r="D46" s="31">
        <v>0</v>
      </c>
      <c r="E46" s="31">
        <v>0</v>
      </c>
      <c r="F46" s="31">
        <v>0</v>
      </c>
      <c r="G46" s="32">
        <v>0</v>
      </c>
      <c r="H46" s="26">
        <v>68</v>
      </c>
      <c r="I46" s="27">
        <v>0</v>
      </c>
      <c r="J46" s="26">
        <v>68</v>
      </c>
      <c r="K46" s="35">
        <v>37</v>
      </c>
      <c r="L46" s="31">
        <v>0</v>
      </c>
      <c r="M46" s="31">
        <v>0</v>
      </c>
      <c r="N46" s="31">
        <v>0</v>
      </c>
      <c r="O46" s="32">
        <v>0</v>
      </c>
      <c r="P46" s="26">
        <v>37</v>
      </c>
      <c r="Q46" s="27">
        <v>0</v>
      </c>
      <c r="R46" s="26">
        <v>37</v>
      </c>
      <c r="S46" s="35">
        <v>40</v>
      </c>
      <c r="T46" s="31">
        <v>61</v>
      </c>
      <c r="U46" s="31">
        <v>40</v>
      </c>
      <c r="V46" s="33">
        <v>37</v>
      </c>
      <c r="W46" s="131"/>
      <c r="X46" s="167"/>
      <c r="Y46" s="172"/>
      <c r="Z46" s="169"/>
      <c r="AA46" s="170"/>
      <c r="AB46" s="70"/>
      <c r="AC46" s="108"/>
      <c r="AD46" s="170"/>
      <c r="AF46" s="5"/>
      <c r="AH46" s="5"/>
      <c r="AI46" s="5"/>
      <c r="AJ46" s="5"/>
      <c r="AK46" s="5"/>
      <c r="AL46" s="5"/>
    </row>
    <row r="47" spans="1:38" ht="23.25" customHeight="1" x14ac:dyDescent="0.25">
      <c r="A47" s="150" t="s">
        <v>57</v>
      </c>
      <c r="B47" s="29" t="s">
        <v>58</v>
      </c>
      <c r="C47" s="30">
        <v>136</v>
      </c>
      <c r="D47" s="31">
        <v>0</v>
      </c>
      <c r="E47" s="31">
        <v>0</v>
      </c>
      <c r="F47" s="31">
        <v>42</v>
      </c>
      <c r="G47" s="32">
        <v>0</v>
      </c>
      <c r="H47" s="26">
        <v>178</v>
      </c>
      <c r="I47" s="27">
        <v>0</v>
      </c>
      <c r="J47" s="26">
        <v>178</v>
      </c>
      <c r="K47" s="35">
        <v>50</v>
      </c>
      <c r="L47" s="31">
        <v>0</v>
      </c>
      <c r="M47" s="31">
        <v>0</v>
      </c>
      <c r="N47" s="31">
        <v>28</v>
      </c>
      <c r="O47" s="32">
        <v>0</v>
      </c>
      <c r="P47" s="26">
        <v>78</v>
      </c>
      <c r="Q47" s="27">
        <v>0</v>
      </c>
      <c r="R47" s="26">
        <v>78</v>
      </c>
      <c r="S47" s="35">
        <v>114</v>
      </c>
      <c r="T47" s="31">
        <v>151</v>
      </c>
      <c r="U47" s="31">
        <v>130</v>
      </c>
      <c r="V47" s="33">
        <v>112</v>
      </c>
      <c r="W47" s="131"/>
      <c r="X47" s="167"/>
      <c r="Y47" s="172"/>
      <c r="Z47" s="169"/>
      <c r="AA47" s="170"/>
      <c r="AB47" s="70"/>
      <c r="AC47" s="108"/>
      <c r="AD47" s="170"/>
      <c r="AE47" s="5"/>
      <c r="AH47" s="5"/>
      <c r="AI47" s="5"/>
      <c r="AJ47" s="5"/>
      <c r="AK47" s="5"/>
      <c r="AL47" s="5"/>
    </row>
    <row r="48" spans="1:38" ht="23.25" customHeight="1" x14ac:dyDescent="0.25">
      <c r="A48" s="150" t="s">
        <v>59</v>
      </c>
      <c r="B48" s="29" t="s">
        <v>60</v>
      </c>
      <c r="C48" s="30">
        <v>122</v>
      </c>
      <c r="D48" s="31">
        <v>0</v>
      </c>
      <c r="E48" s="31">
        <v>0</v>
      </c>
      <c r="F48" s="31">
        <v>52</v>
      </c>
      <c r="G48" s="32">
        <v>0</v>
      </c>
      <c r="H48" s="26">
        <v>174</v>
      </c>
      <c r="I48" s="27">
        <v>0</v>
      </c>
      <c r="J48" s="26">
        <v>174</v>
      </c>
      <c r="K48" s="35">
        <v>63</v>
      </c>
      <c r="L48" s="31">
        <v>0</v>
      </c>
      <c r="M48" s="31">
        <v>0</v>
      </c>
      <c r="N48" s="31">
        <v>13</v>
      </c>
      <c r="O48" s="32">
        <v>0</v>
      </c>
      <c r="P48" s="26">
        <v>76</v>
      </c>
      <c r="Q48" s="27">
        <v>0</v>
      </c>
      <c r="R48" s="26">
        <v>76</v>
      </c>
      <c r="S48" s="35">
        <v>108</v>
      </c>
      <c r="T48" s="31">
        <v>104</v>
      </c>
      <c r="U48" s="31">
        <v>99</v>
      </c>
      <c r="V48" s="33">
        <v>94</v>
      </c>
      <c r="W48" s="131"/>
      <c r="X48" s="167"/>
      <c r="Y48" s="172"/>
      <c r="Z48" s="169"/>
      <c r="AA48" s="170"/>
      <c r="AB48" s="70"/>
      <c r="AC48" s="108"/>
      <c r="AD48" s="170"/>
      <c r="AH48" s="5"/>
      <c r="AI48" s="5"/>
      <c r="AJ48" s="5"/>
      <c r="AK48" s="5"/>
      <c r="AL48" s="5"/>
    </row>
    <row r="49" spans="1:38" ht="23.25" customHeight="1" x14ac:dyDescent="0.25">
      <c r="A49" s="150" t="s">
        <v>61</v>
      </c>
      <c r="B49" s="29" t="s">
        <v>62</v>
      </c>
      <c r="C49" s="30">
        <v>45</v>
      </c>
      <c r="D49" s="31">
        <v>0</v>
      </c>
      <c r="E49" s="31">
        <v>0</v>
      </c>
      <c r="F49" s="31">
        <v>12</v>
      </c>
      <c r="G49" s="32">
        <v>0</v>
      </c>
      <c r="H49" s="26">
        <v>57</v>
      </c>
      <c r="I49" s="27">
        <v>0</v>
      </c>
      <c r="J49" s="26">
        <v>57</v>
      </c>
      <c r="K49" s="35">
        <v>15</v>
      </c>
      <c r="L49" s="31">
        <v>0</v>
      </c>
      <c r="M49" s="31">
        <v>0</v>
      </c>
      <c r="N49" s="31">
        <v>12</v>
      </c>
      <c r="O49" s="32">
        <v>0</v>
      </c>
      <c r="P49" s="26">
        <v>27</v>
      </c>
      <c r="Q49" s="27">
        <v>0</v>
      </c>
      <c r="R49" s="26">
        <v>27</v>
      </c>
      <c r="S49" s="35">
        <v>25</v>
      </c>
      <c r="T49" s="31">
        <v>23</v>
      </c>
      <c r="U49" s="31">
        <v>23</v>
      </c>
      <c r="V49" s="33">
        <v>23</v>
      </c>
      <c r="W49" s="131"/>
      <c r="X49" s="167"/>
      <c r="Y49" s="172"/>
      <c r="Z49" s="169"/>
      <c r="AA49" s="170"/>
      <c r="AB49" s="70"/>
      <c r="AC49" s="108"/>
      <c r="AD49" s="170"/>
      <c r="AH49" s="5"/>
      <c r="AI49" s="5"/>
      <c r="AJ49" s="5"/>
      <c r="AK49" s="5"/>
      <c r="AL49" s="5"/>
    </row>
    <row r="50" spans="1:38" ht="23.25" customHeight="1" x14ac:dyDescent="0.25">
      <c r="A50" s="150" t="s">
        <v>63</v>
      </c>
      <c r="B50" s="29" t="s">
        <v>64</v>
      </c>
      <c r="C50" s="30">
        <v>84</v>
      </c>
      <c r="D50" s="31">
        <v>0</v>
      </c>
      <c r="E50" s="31">
        <v>0</v>
      </c>
      <c r="F50" s="31">
        <v>0</v>
      </c>
      <c r="G50" s="32">
        <v>0</v>
      </c>
      <c r="H50" s="26">
        <v>84</v>
      </c>
      <c r="I50" s="27">
        <v>0</v>
      </c>
      <c r="J50" s="26">
        <v>84</v>
      </c>
      <c r="K50" s="35">
        <v>65</v>
      </c>
      <c r="L50" s="31">
        <v>0</v>
      </c>
      <c r="M50" s="31">
        <v>0</v>
      </c>
      <c r="N50" s="31">
        <v>10</v>
      </c>
      <c r="O50" s="32">
        <v>0</v>
      </c>
      <c r="P50" s="26">
        <v>75</v>
      </c>
      <c r="Q50" s="27">
        <v>0</v>
      </c>
      <c r="R50" s="26">
        <v>75</v>
      </c>
      <c r="S50" s="35">
        <v>50</v>
      </c>
      <c r="T50" s="31">
        <v>38</v>
      </c>
      <c r="U50" s="31">
        <v>38</v>
      </c>
      <c r="V50" s="33">
        <v>38</v>
      </c>
      <c r="W50" s="131"/>
      <c r="X50" s="167"/>
      <c r="Y50" s="172"/>
      <c r="Z50" s="169"/>
      <c r="AA50" s="170"/>
      <c r="AB50" s="70"/>
      <c r="AC50" s="108"/>
      <c r="AD50" s="170"/>
      <c r="AH50" s="5"/>
      <c r="AI50" s="5"/>
      <c r="AJ50" s="5"/>
      <c r="AK50" s="5"/>
      <c r="AL50" s="5"/>
    </row>
    <row r="51" spans="1:38" ht="23.25" customHeight="1" x14ac:dyDescent="0.25">
      <c r="A51" s="150" t="s">
        <v>65</v>
      </c>
      <c r="B51" s="29" t="s">
        <v>66</v>
      </c>
      <c r="C51" s="30">
        <v>72</v>
      </c>
      <c r="D51" s="31">
        <v>0</v>
      </c>
      <c r="E51" s="31">
        <v>0</v>
      </c>
      <c r="F51" s="31">
        <v>13</v>
      </c>
      <c r="G51" s="32">
        <v>0</v>
      </c>
      <c r="H51" s="26">
        <v>85</v>
      </c>
      <c r="I51" s="27">
        <v>0</v>
      </c>
      <c r="J51" s="26">
        <v>85</v>
      </c>
      <c r="K51" s="35">
        <v>37</v>
      </c>
      <c r="L51" s="31">
        <v>0</v>
      </c>
      <c r="M51" s="31">
        <v>1</v>
      </c>
      <c r="N51" s="31">
        <v>8</v>
      </c>
      <c r="O51" s="32">
        <v>0</v>
      </c>
      <c r="P51" s="26">
        <v>46</v>
      </c>
      <c r="Q51" s="27">
        <v>0</v>
      </c>
      <c r="R51" s="26">
        <v>46</v>
      </c>
      <c r="S51" s="35">
        <v>92</v>
      </c>
      <c r="T51" s="31">
        <v>150</v>
      </c>
      <c r="U51" s="31">
        <v>126</v>
      </c>
      <c r="V51" s="33">
        <v>85</v>
      </c>
      <c r="W51" s="131"/>
      <c r="X51" s="167"/>
      <c r="Y51" s="172"/>
      <c r="Z51" s="169"/>
      <c r="AA51" s="170"/>
      <c r="AB51" s="70"/>
      <c r="AC51" s="108"/>
      <c r="AD51" s="170"/>
      <c r="AH51" s="5"/>
      <c r="AI51" s="5"/>
      <c r="AJ51" s="5"/>
      <c r="AK51" s="5"/>
      <c r="AL51" s="5"/>
    </row>
    <row r="52" spans="1:38" ht="23.25" customHeight="1" x14ac:dyDescent="0.25">
      <c r="A52" s="150" t="s">
        <v>187</v>
      </c>
      <c r="B52" s="29" t="s">
        <v>67</v>
      </c>
      <c r="C52" s="30">
        <v>25</v>
      </c>
      <c r="D52" s="31">
        <v>0</v>
      </c>
      <c r="E52" s="31">
        <v>2</v>
      </c>
      <c r="F52" s="31">
        <v>3</v>
      </c>
      <c r="G52" s="32">
        <v>0</v>
      </c>
      <c r="H52" s="26">
        <v>30</v>
      </c>
      <c r="I52" s="27">
        <v>0</v>
      </c>
      <c r="J52" s="26">
        <v>30</v>
      </c>
      <c r="K52" s="35">
        <v>19</v>
      </c>
      <c r="L52" s="31">
        <v>0</v>
      </c>
      <c r="M52" s="31">
        <v>1</v>
      </c>
      <c r="N52" s="31">
        <v>0</v>
      </c>
      <c r="O52" s="32">
        <v>0</v>
      </c>
      <c r="P52" s="26">
        <v>20</v>
      </c>
      <c r="Q52" s="27">
        <v>0</v>
      </c>
      <c r="R52" s="26">
        <v>20</v>
      </c>
      <c r="S52" s="35">
        <v>40</v>
      </c>
      <c r="T52" s="31">
        <v>41</v>
      </c>
      <c r="U52" s="31">
        <v>41</v>
      </c>
      <c r="V52" s="33">
        <v>36</v>
      </c>
      <c r="W52" s="131"/>
      <c r="X52" s="167"/>
      <c r="Y52" s="172"/>
      <c r="Z52" s="169"/>
      <c r="AA52" s="170"/>
      <c r="AB52" s="70"/>
      <c r="AC52" s="108"/>
      <c r="AD52" s="170"/>
      <c r="AH52" s="5"/>
      <c r="AI52" s="5"/>
      <c r="AJ52" s="5"/>
      <c r="AK52" s="5"/>
      <c r="AL52" s="5"/>
    </row>
    <row r="53" spans="1:38" ht="23.25" customHeight="1" x14ac:dyDescent="0.25">
      <c r="A53" s="150" t="s">
        <v>68</v>
      </c>
      <c r="B53" s="29" t="s">
        <v>19</v>
      </c>
      <c r="C53" s="30">
        <v>630</v>
      </c>
      <c r="D53" s="31">
        <v>0</v>
      </c>
      <c r="E53" s="31">
        <v>0</v>
      </c>
      <c r="F53" s="31">
        <v>54</v>
      </c>
      <c r="G53" s="32">
        <v>0</v>
      </c>
      <c r="H53" s="26">
        <v>684</v>
      </c>
      <c r="I53" s="27">
        <v>0</v>
      </c>
      <c r="J53" s="26">
        <v>684</v>
      </c>
      <c r="K53" s="35">
        <v>345</v>
      </c>
      <c r="L53" s="31">
        <v>0</v>
      </c>
      <c r="M53" s="31">
        <v>0</v>
      </c>
      <c r="N53" s="31">
        <v>127</v>
      </c>
      <c r="O53" s="32">
        <v>0</v>
      </c>
      <c r="P53" s="26">
        <v>472</v>
      </c>
      <c r="Q53" s="27">
        <v>0</v>
      </c>
      <c r="R53" s="26">
        <v>472</v>
      </c>
      <c r="S53" s="35">
        <v>240</v>
      </c>
      <c r="T53" s="31">
        <v>780</v>
      </c>
      <c r="U53" s="31">
        <v>240</v>
      </c>
      <c r="V53" s="33">
        <v>157</v>
      </c>
      <c r="W53" s="131"/>
      <c r="X53" s="167"/>
      <c r="Y53" s="172"/>
      <c r="Z53" s="169"/>
      <c r="AA53" s="170"/>
      <c r="AB53" s="70"/>
      <c r="AC53" s="108"/>
      <c r="AD53" s="170"/>
      <c r="AH53" s="5"/>
      <c r="AI53" s="5"/>
      <c r="AJ53" s="5"/>
      <c r="AK53" s="5"/>
      <c r="AL53" s="5"/>
    </row>
    <row r="54" spans="1:38" ht="23.25" customHeight="1" x14ac:dyDescent="0.25">
      <c r="A54" s="150" t="s">
        <v>69</v>
      </c>
      <c r="B54" s="29" t="s">
        <v>27</v>
      </c>
      <c r="C54" s="30">
        <v>338</v>
      </c>
      <c r="D54" s="31">
        <v>2</v>
      </c>
      <c r="E54" s="31">
        <v>0</v>
      </c>
      <c r="F54" s="31">
        <v>27</v>
      </c>
      <c r="G54" s="32">
        <v>0</v>
      </c>
      <c r="H54" s="26">
        <v>367</v>
      </c>
      <c r="I54" s="27">
        <v>0</v>
      </c>
      <c r="J54" s="26">
        <v>367</v>
      </c>
      <c r="K54" s="35">
        <v>124</v>
      </c>
      <c r="L54" s="31">
        <v>0</v>
      </c>
      <c r="M54" s="31">
        <v>0</v>
      </c>
      <c r="N54" s="31">
        <v>11</v>
      </c>
      <c r="O54" s="32"/>
      <c r="P54" s="26">
        <v>135</v>
      </c>
      <c r="Q54" s="27">
        <v>0</v>
      </c>
      <c r="R54" s="26">
        <v>135</v>
      </c>
      <c r="S54" s="35">
        <v>240</v>
      </c>
      <c r="T54" s="31">
        <v>203</v>
      </c>
      <c r="U54" s="31">
        <v>203</v>
      </c>
      <c r="V54" s="33">
        <v>203</v>
      </c>
      <c r="W54" s="131"/>
      <c r="X54" s="167"/>
      <c r="Y54" s="172"/>
      <c r="Z54" s="169"/>
      <c r="AA54" s="170"/>
      <c r="AB54" s="70"/>
      <c r="AC54" s="108"/>
      <c r="AD54" s="170"/>
      <c r="AH54" s="5"/>
      <c r="AI54" s="5"/>
      <c r="AJ54" s="5"/>
      <c r="AK54" s="5"/>
      <c r="AL54" s="5"/>
    </row>
    <row r="55" spans="1:38" ht="23.25" customHeight="1" x14ac:dyDescent="0.25">
      <c r="A55" s="150" t="s">
        <v>70</v>
      </c>
      <c r="B55" s="29" t="s">
        <v>71</v>
      </c>
      <c r="C55" s="30">
        <v>178</v>
      </c>
      <c r="D55" s="31">
        <v>1</v>
      </c>
      <c r="E55" s="31">
        <v>4</v>
      </c>
      <c r="F55" s="31">
        <v>35</v>
      </c>
      <c r="G55" s="32">
        <v>0</v>
      </c>
      <c r="H55" s="26">
        <v>218</v>
      </c>
      <c r="I55" s="27">
        <v>0</v>
      </c>
      <c r="J55" s="26">
        <v>218</v>
      </c>
      <c r="K55" s="35">
        <v>41</v>
      </c>
      <c r="L55" s="31">
        <v>0</v>
      </c>
      <c r="M55" s="31">
        <v>2</v>
      </c>
      <c r="N55" s="31">
        <v>12</v>
      </c>
      <c r="O55" s="32">
        <v>0</v>
      </c>
      <c r="P55" s="26">
        <v>55</v>
      </c>
      <c r="Q55" s="27">
        <v>0</v>
      </c>
      <c r="R55" s="26">
        <v>55</v>
      </c>
      <c r="S55" s="35">
        <v>150</v>
      </c>
      <c r="T55" s="31">
        <v>252</v>
      </c>
      <c r="U55" s="31">
        <v>150</v>
      </c>
      <c r="V55" s="33">
        <v>135</v>
      </c>
      <c r="W55" s="131"/>
      <c r="X55" s="167"/>
      <c r="Y55" s="172"/>
      <c r="Z55" s="169"/>
      <c r="AA55" s="170"/>
      <c r="AB55" s="70"/>
      <c r="AC55" s="108"/>
      <c r="AD55" s="170"/>
      <c r="AH55" s="5"/>
      <c r="AI55" s="5"/>
      <c r="AJ55" s="5"/>
      <c r="AK55" s="5"/>
      <c r="AL55" s="5"/>
    </row>
    <row r="56" spans="1:38" ht="23.25" customHeight="1" x14ac:dyDescent="0.25">
      <c r="A56" s="150" t="s">
        <v>72</v>
      </c>
      <c r="B56" s="29" t="s">
        <v>73</v>
      </c>
      <c r="C56" s="30">
        <v>188</v>
      </c>
      <c r="D56" s="31">
        <v>11</v>
      </c>
      <c r="E56" s="31">
        <v>0</v>
      </c>
      <c r="F56" s="31">
        <v>91</v>
      </c>
      <c r="G56" s="32">
        <v>0</v>
      </c>
      <c r="H56" s="26">
        <v>290</v>
      </c>
      <c r="I56" s="27">
        <v>0</v>
      </c>
      <c r="J56" s="26">
        <v>290</v>
      </c>
      <c r="K56" s="35">
        <v>105</v>
      </c>
      <c r="L56" s="31">
        <v>11</v>
      </c>
      <c r="M56" s="31">
        <v>0</v>
      </c>
      <c r="N56" s="31">
        <v>80</v>
      </c>
      <c r="O56" s="32">
        <v>0</v>
      </c>
      <c r="P56" s="26">
        <v>196</v>
      </c>
      <c r="Q56" s="27">
        <v>0</v>
      </c>
      <c r="R56" s="26">
        <v>196</v>
      </c>
      <c r="S56" s="35">
        <v>370</v>
      </c>
      <c r="T56" s="31">
        <v>442</v>
      </c>
      <c r="U56" s="31">
        <v>364</v>
      </c>
      <c r="V56" s="33">
        <v>290</v>
      </c>
      <c r="W56" s="131"/>
      <c r="X56" s="167"/>
      <c r="Y56" s="172"/>
      <c r="Z56" s="169"/>
      <c r="AA56" s="170"/>
      <c r="AB56" s="70"/>
      <c r="AC56" s="108"/>
      <c r="AD56" s="170"/>
      <c r="AH56" s="5"/>
      <c r="AI56" s="5"/>
      <c r="AJ56" s="5"/>
      <c r="AK56" s="5"/>
      <c r="AL56" s="5"/>
    </row>
    <row r="57" spans="1:38" ht="23.25" customHeight="1" x14ac:dyDescent="0.25">
      <c r="A57" s="150" t="s">
        <v>74</v>
      </c>
      <c r="B57" s="29" t="s">
        <v>75</v>
      </c>
      <c r="C57" s="30">
        <v>502</v>
      </c>
      <c r="D57" s="31">
        <v>8</v>
      </c>
      <c r="E57" s="31">
        <v>0</v>
      </c>
      <c r="F57" s="31">
        <v>21</v>
      </c>
      <c r="G57" s="32">
        <v>0</v>
      </c>
      <c r="H57" s="26">
        <v>531</v>
      </c>
      <c r="I57" s="27">
        <v>0</v>
      </c>
      <c r="J57" s="26">
        <v>531</v>
      </c>
      <c r="K57" s="35">
        <v>201</v>
      </c>
      <c r="L57" s="31">
        <v>5</v>
      </c>
      <c r="M57" s="31">
        <v>0</v>
      </c>
      <c r="N57" s="31">
        <v>17</v>
      </c>
      <c r="O57" s="32">
        <v>17</v>
      </c>
      <c r="P57" s="26">
        <v>240</v>
      </c>
      <c r="Q57" s="27">
        <v>0</v>
      </c>
      <c r="R57" s="26">
        <v>240</v>
      </c>
      <c r="S57" s="35">
        <v>275</v>
      </c>
      <c r="T57" s="31">
        <v>727</v>
      </c>
      <c r="U57" s="31">
        <v>275</v>
      </c>
      <c r="V57" s="33">
        <v>275</v>
      </c>
      <c r="W57" s="131"/>
      <c r="X57" s="167"/>
      <c r="Y57" s="172"/>
      <c r="Z57" s="169"/>
      <c r="AA57" s="170"/>
      <c r="AB57" s="70"/>
      <c r="AC57" s="108"/>
      <c r="AD57" s="170"/>
      <c r="AH57" s="5"/>
      <c r="AI57" s="5"/>
      <c r="AJ57" s="5"/>
      <c r="AK57" s="5"/>
      <c r="AL57" s="5"/>
    </row>
    <row r="58" spans="1:38" ht="23.25" customHeight="1" x14ac:dyDescent="0.25">
      <c r="A58" s="150" t="s">
        <v>76</v>
      </c>
      <c r="B58" s="29" t="s">
        <v>26</v>
      </c>
      <c r="C58" s="30">
        <v>114</v>
      </c>
      <c r="D58" s="31">
        <v>0</v>
      </c>
      <c r="E58" s="31">
        <v>0</v>
      </c>
      <c r="F58" s="31">
        <v>28</v>
      </c>
      <c r="G58" s="32">
        <v>0</v>
      </c>
      <c r="H58" s="26">
        <v>142</v>
      </c>
      <c r="I58" s="27">
        <v>0</v>
      </c>
      <c r="J58" s="26">
        <v>142</v>
      </c>
      <c r="K58" s="35">
        <v>55</v>
      </c>
      <c r="L58" s="31">
        <v>0</v>
      </c>
      <c r="M58" s="31">
        <v>0</v>
      </c>
      <c r="N58" s="31">
        <v>25</v>
      </c>
      <c r="O58" s="32">
        <v>0</v>
      </c>
      <c r="P58" s="26">
        <v>80</v>
      </c>
      <c r="Q58" s="27">
        <v>0</v>
      </c>
      <c r="R58" s="26">
        <v>80</v>
      </c>
      <c r="S58" s="35">
        <v>91</v>
      </c>
      <c r="T58" s="31">
        <v>339</v>
      </c>
      <c r="U58" s="31">
        <v>102</v>
      </c>
      <c r="V58" s="33">
        <v>91</v>
      </c>
      <c r="W58" s="131"/>
      <c r="X58" s="167"/>
      <c r="Y58" s="172"/>
      <c r="Z58" s="169"/>
      <c r="AA58" s="170"/>
      <c r="AB58" s="70"/>
      <c r="AC58" s="108"/>
      <c r="AD58" s="170"/>
      <c r="AH58" s="5"/>
      <c r="AI58" s="5"/>
      <c r="AJ58" s="5"/>
      <c r="AK58" s="5"/>
      <c r="AL58" s="5"/>
    </row>
    <row r="59" spans="1:38" ht="23.25" customHeight="1" x14ac:dyDescent="0.25">
      <c r="A59" s="150" t="s">
        <v>77</v>
      </c>
      <c r="B59" s="29" t="s">
        <v>78</v>
      </c>
      <c r="C59" s="30">
        <v>146</v>
      </c>
      <c r="D59" s="31">
        <v>0</v>
      </c>
      <c r="E59" s="31">
        <v>0</v>
      </c>
      <c r="F59" s="31">
        <v>14</v>
      </c>
      <c r="G59" s="32">
        <v>0</v>
      </c>
      <c r="H59" s="26">
        <v>160</v>
      </c>
      <c r="I59" s="27">
        <v>0</v>
      </c>
      <c r="J59" s="26">
        <v>160</v>
      </c>
      <c r="K59" s="35">
        <v>74</v>
      </c>
      <c r="L59" s="31">
        <v>0</v>
      </c>
      <c r="M59" s="31">
        <v>0</v>
      </c>
      <c r="N59" s="31">
        <v>23</v>
      </c>
      <c r="O59" s="32">
        <v>0</v>
      </c>
      <c r="P59" s="26">
        <v>97</v>
      </c>
      <c r="Q59" s="27">
        <v>0</v>
      </c>
      <c r="R59" s="26">
        <v>97</v>
      </c>
      <c r="S59" s="35">
        <v>110</v>
      </c>
      <c r="T59" s="31">
        <v>121</v>
      </c>
      <c r="U59" s="31">
        <v>121</v>
      </c>
      <c r="V59" s="33">
        <v>106</v>
      </c>
      <c r="W59" s="131"/>
      <c r="X59" s="167"/>
      <c r="Y59" s="172"/>
      <c r="Z59" s="169"/>
      <c r="AA59" s="170"/>
      <c r="AB59" s="70"/>
      <c r="AC59" s="108"/>
      <c r="AD59" s="170"/>
      <c r="AH59" s="5"/>
      <c r="AI59" s="5"/>
      <c r="AJ59" s="5"/>
      <c r="AK59" s="5"/>
      <c r="AL59" s="5"/>
    </row>
    <row r="60" spans="1:38" ht="23.25" customHeight="1" x14ac:dyDescent="0.25">
      <c r="A60" s="150" t="s">
        <v>207</v>
      </c>
      <c r="B60" s="29" t="s">
        <v>83</v>
      </c>
      <c r="C60" s="30">
        <v>68</v>
      </c>
      <c r="D60" s="31">
        <v>0</v>
      </c>
      <c r="E60" s="31">
        <v>0</v>
      </c>
      <c r="F60" s="31">
        <v>38</v>
      </c>
      <c r="G60" s="32">
        <v>0</v>
      </c>
      <c r="H60" s="26">
        <v>106</v>
      </c>
      <c r="I60" s="27">
        <v>0</v>
      </c>
      <c r="J60" s="26">
        <v>106</v>
      </c>
      <c r="K60" s="141">
        <v>74</v>
      </c>
      <c r="L60" s="141">
        <v>0</v>
      </c>
      <c r="M60" s="141">
        <v>0</v>
      </c>
      <c r="N60" s="141">
        <v>39</v>
      </c>
      <c r="O60" s="142">
        <v>0</v>
      </c>
      <c r="P60" s="143">
        <v>113</v>
      </c>
      <c r="Q60" s="144">
        <v>0</v>
      </c>
      <c r="R60" s="143">
        <v>113</v>
      </c>
      <c r="S60" s="141">
        <v>60</v>
      </c>
      <c r="T60" s="145">
        <v>60</v>
      </c>
      <c r="U60" s="145">
        <v>60</v>
      </c>
      <c r="V60" s="146">
        <v>57</v>
      </c>
      <c r="W60" s="131"/>
      <c r="X60" s="167"/>
      <c r="Y60" s="172"/>
      <c r="Z60" s="169"/>
      <c r="AA60" s="170"/>
      <c r="AB60" s="148"/>
      <c r="AC60" s="108"/>
      <c r="AD60" s="170"/>
      <c r="AH60" s="5"/>
      <c r="AI60" s="5"/>
      <c r="AJ60" s="5"/>
      <c r="AK60" s="5"/>
      <c r="AL60" s="5"/>
    </row>
    <row r="61" spans="1:38" ht="23.25" customHeight="1" x14ac:dyDescent="0.25">
      <c r="A61" s="150" t="s">
        <v>79</v>
      </c>
      <c r="B61" s="29" t="s">
        <v>80</v>
      </c>
      <c r="C61" s="30">
        <v>219</v>
      </c>
      <c r="D61" s="31">
        <v>7</v>
      </c>
      <c r="E61" s="31">
        <v>0</v>
      </c>
      <c r="F61" s="31">
        <v>37</v>
      </c>
      <c r="G61" s="32">
        <v>0</v>
      </c>
      <c r="H61" s="26">
        <v>263</v>
      </c>
      <c r="I61" s="27">
        <v>0</v>
      </c>
      <c r="J61" s="26">
        <v>263</v>
      </c>
      <c r="K61" s="35">
        <v>102</v>
      </c>
      <c r="L61" s="35">
        <v>4</v>
      </c>
      <c r="M61" s="35">
        <v>0</v>
      </c>
      <c r="N61" s="35">
        <v>39</v>
      </c>
      <c r="O61" s="34">
        <v>0</v>
      </c>
      <c r="P61" s="26">
        <v>145</v>
      </c>
      <c r="Q61" s="27">
        <v>0</v>
      </c>
      <c r="R61" s="26">
        <v>145</v>
      </c>
      <c r="S61" s="35">
        <v>166</v>
      </c>
      <c r="T61" s="31">
        <v>444</v>
      </c>
      <c r="U61" s="31">
        <v>194</v>
      </c>
      <c r="V61" s="33">
        <v>164</v>
      </c>
      <c r="W61" s="131"/>
      <c r="X61" s="167"/>
      <c r="Y61" s="172"/>
      <c r="Z61" s="169"/>
      <c r="AA61" s="170"/>
      <c r="AB61" s="70"/>
      <c r="AC61" s="108"/>
      <c r="AD61" s="170"/>
      <c r="AH61" s="5"/>
      <c r="AI61" s="5"/>
      <c r="AJ61" s="5"/>
      <c r="AK61" s="5"/>
      <c r="AL61" s="5"/>
    </row>
    <row r="62" spans="1:38" ht="23.25" customHeight="1" x14ac:dyDescent="0.25">
      <c r="A62" s="150" t="s">
        <v>81</v>
      </c>
      <c r="B62" s="29" t="s">
        <v>82</v>
      </c>
      <c r="C62" s="30">
        <v>214</v>
      </c>
      <c r="D62" s="31">
        <v>13</v>
      </c>
      <c r="E62" s="31">
        <v>0</v>
      </c>
      <c r="F62" s="31">
        <v>55</v>
      </c>
      <c r="G62" s="32">
        <v>0</v>
      </c>
      <c r="H62" s="26">
        <v>282</v>
      </c>
      <c r="I62" s="27">
        <v>0</v>
      </c>
      <c r="J62" s="26">
        <v>282</v>
      </c>
      <c r="K62" s="35">
        <v>87</v>
      </c>
      <c r="L62" s="31">
        <v>22</v>
      </c>
      <c r="M62" s="31">
        <v>0</v>
      </c>
      <c r="N62" s="31">
        <v>51</v>
      </c>
      <c r="O62" s="32">
        <v>0</v>
      </c>
      <c r="P62" s="26">
        <v>160</v>
      </c>
      <c r="Q62" s="27">
        <v>0</v>
      </c>
      <c r="R62" s="26">
        <v>160</v>
      </c>
      <c r="S62" s="35">
        <v>220</v>
      </c>
      <c r="T62" s="31">
        <v>307</v>
      </c>
      <c r="U62" s="31">
        <v>198</v>
      </c>
      <c r="V62" s="33">
        <v>186</v>
      </c>
      <c r="W62" s="131"/>
      <c r="X62" s="167"/>
      <c r="Y62" s="172"/>
      <c r="Z62" s="169"/>
      <c r="AA62" s="170"/>
      <c r="AB62" s="70"/>
      <c r="AC62" s="108"/>
      <c r="AD62" s="170"/>
      <c r="AH62" s="5"/>
      <c r="AI62" s="5"/>
      <c r="AJ62" s="5"/>
      <c r="AK62" s="5"/>
      <c r="AL62" s="5"/>
    </row>
    <row r="63" spans="1:38" ht="23.25" customHeight="1" x14ac:dyDescent="0.25">
      <c r="A63" s="150" t="s">
        <v>84</v>
      </c>
      <c r="B63" s="29" t="s">
        <v>85</v>
      </c>
      <c r="C63" s="30">
        <v>130</v>
      </c>
      <c r="D63" s="31">
        <v>0</v>
      </c>
      <c r="E63" s="31">
        <v>0</v>
      </c>
      <c r="F63" s="31">
        <v>45</v>
      </c>
      <c r="G63" s="32">
        <v>0</v>
      </c>
      <c r="H63" s="26">
        <v>175</v>
      </c>
      <c r="I63" s="27">
        <v>0</v>
      </c>
      <c r="J63" s="26">
        <v>175</v>
      </c>
      <c r="K63" s="35">
        <v>44</v>
      </c>
      <c r="L63" s="31">
        <v>0</v>
      </c>
      <c r="M63" s="31">
        <v>0</v>
      </c>
      <c r="N63" s="31">
        <v>45</v>
      </c>
      <c r="O63" s="32">
        <v>0</v>
      </c>
      <c r="P63" s="26">
        <v>89</v>
      </c>
      <c r="Q63" s="27">
        <v>0</v>
      </c>
      <c r="R63" s="26">
        <v>89</v>
      </c>
      <c r="S63" s="35">
        <v>146</v>
      </c>
      <c r="T63" s="31">
        <v>195</v>
      </c>
      <c r="U63" s="31">
        <v>157</v>
      </c>
      <c r="V63" s="33">
        <v>142</v>
      </c>
      <c r="W63" s="131"/>
      <c r="X63" s="167"/>
      <c r="Y63" s="172"/>
      <c r="Z63" s="169"/>
      <c r="AA63" s="170"/>
      <c r="AB63" s="70"/>
      <c r="AC63" s="108"/>
      <c r="AD63" s="170"/>
      <c r="AF63" s="5"/>
      <c r="AH63" s="5"/>
      <c r="AI63" s="5"/>
      <c r="AJ63" s="5"/>
      <c r="AK63" s="5"/>
      <c r="AL63" s="5"/>
    </row>
    <row r="64" spans="1:38" ht="23.25" customHeight="1" x14ac:dyDescent="0.25">
      <c r="A64" s="150" t="s">
        <v>86</v>
      </c>
      <c r="B64" s="29" t="s">
        <v>87</v>
      </c>
      <c r="C64" s="30">
        <v>142</v>
      </c>
      <c r="D64" s="31">
        <v>0</v>
      </c>
      <c r="E64" s="31">
        <v>0</v>
      </c>
      <c r="F64" s="31">
        <v>32</v>
      </c>
      <c r="G64" s="32">
        <v>0</v>
      </c>
      <c r="H64" s="26">
        <v>174</v>
      </c>
      <c r="I64" s="27">
        <v>0</v>
      </c>
      <c r="J64" s="26">
        <v>174</v>
      </c>
      <c r="K64" s="35">
        <v>74</v>
      </c>
      <c r="L64" s="31">
        <v>0</v>
      </c>
      <c r="M64" s="31">
        <v>0</v>
      </c>
      <c r="N64" s="31">
        <v>20</v>
      </c>
      <c r="O64" s="32">
        <v>0</v>
      </c>
      <c r="P64" s="26">
        <v>94</v>
      </c>
      <c r="Q64" s="27">
        <v>0</v>
      </c>
      <c r="R64" s="26">
        <v>94</v>
      </c>
      <c r="S64" s="35">
        <v>116</v>
      </c>
      <c r="T64" s="31">
        <v>271</v>
      </c>
      <c r="U64" s="31">
        <v>116</v>
      </c>
      <c r="V64" s="33">
        <v>108</v>
      </c>
      <c r="W64" s="131"/>
      <c r="X64" s="167"/>
      <c r="Y64" s="172"/>
      <c r="Z64" s="169"/>
      <c r="AA64" s="170"/>
      <c r="AB64" s="70"/>
      <c r="AC64" s="108"/>
      <c r="AD64" s="170"/>
      <c r="AH64" s="5"/>
      <c r="AI64" s="5"/>
      <c r="AJ64" s="5"/>
      <c r="AK64" s="5"/>
      <c r="AL64" s="5"/>
    </row>
    <row r="65" spans="1:38" ht="23.25" customHeight="1" x14ac:dyDescent="0.25">
      <c r="A65" s="150" t="s">
        <v>88</v>
      </c>
      <c r="B65" s="29" t="s">
        <v>89</v>
      </c>
      <c r="C65" s="30">
        <v>187</v>
      </c>
      <c r="D65" s="31">
        <v>0</v>
      </c>
      <c r="E65" s="31">
        <v>0</v>
      </c>
      <c r="F65" s="31">
        <v>46</v>
      </c>
      <c r="G65" s="32">
        <v>0</v>
      </c>
      <c r="H65" s="26">
        <v>233</v>
      </c>
      <c r="I65" s="27">
        <v>0</v>
      </c>
      <c r="J65" s="26">
        <v>233</v>
      </c>
      <c r="K65" s="35">
        <v>59</v>
      </c>
      <c r="L65" s="31">
        <v>0</v>
      </c>
      <c r="M65" s="31">
        <v>0</v>
      </c>
      <c r="N65" s="31">
        <v>28</v>
      </c>
      <c r="O65" s="32">
        <v>0</v>
      </c>
      <c r="P65" s="26">
        <v>87</v>
      </c>
      <c r="Q65" s="27">
        <v>0</v>
      </c>
      <c r="R65" s="26">
        <v>87</v>
      </c>
      <c r="S65" s="35">
        <v>135</v>
      </c>
      <c r="T65" s="31">
        <v>278</v>
      </c>
      <c r="U65" s="31">
        <v>135</v>
      </c>
      <c r="V65" s="33">
        <v>134</v>
      </c>
      <c r="W65" s="131"/>
      <c r="X65" s="167"/>
      <c r="Y65" s="172"/>
      <c r="Z65" s="169"/>
      <c r="AA65" s="170"/>
      <c r="AB65" s="70"/>
      <c r="AC65" s="108"/>
      <c r="AD65" s="170"/>
      <c r="AF65" s="5"/>
      <c r="AH65" s="5"/>
      <c r="AI65" s="5"/>
      <c r="AJ65" s="5"/>
      <c r="AK65" s="5"/>
      <c r="AL65" s="5"/>
    </row>
    <row r="66" spans="1:38" ht="23.25" customHeight="1" thickBot="1" x14ac:dyDescent="0.3">
      <c r="A66" s="151" t="s">
        <v>90</v>
      </c>
      <c r="B66" s="36" t="s">
        <v>91</v>
      </c>
      <c r="C66" s="37">
        <v>94</v>
      </c>
      <c r="D66" s="38">
        <v>0</v>
      </c>
      <c r="E66" s="38">
        <v>0</v>
      </c>
      <c r="F66" s="38">
        <v>8</v>
      </c>
      <c r="G66" s="39">
        <v>0</v>
      </c>
      <c r="H66" s="26">
        <v>102</v>
      </c>
      <c r="I66" s="27">
        <v>0</v>
      </c>
      <c r="J66" s="26">
        <v>102</v>
      </c>
      <c r="K66" s="42">
        <v>36</v>
      </c>
      <c r="L66" s="38">
        <v>0</v>
      </c>
      <c r="M66" s="38">
        <v>0</v>
      </c>
      <c r="N66" s="38">
        <v>10</v>
      </c>
      <c r="O66" s="39">
        <v>0</v>
      </c>
      <c r="P66" s="26">
        <v>46</v>
      </c>
      <c r="Q66" s="27">
        <v>0</v>
      </c>
      <c r="R66" s="26">
        <v>46</v>
      </c>
      <c r="S66" s="42">
        <v>70</v>
      </c>
      <c r="T66" s="38">
        <v>164</v>
      </c>
      <c r="U66" s="38">
        <v>60</v>
      </c>
      <c r="V66" s="40">
        <v>60</v>
      </c>
      <c r="X66" s="167"/>
      <c r="Y66" s="172"/>
      <c r="Z66" s="169"/>
      <c r="AA66" s="170"/>
      <c r="AB66" s="70"/>
      <c r="AC66" s="108"/>
      <c r="AD66" s="170"/>
      <c r="AF66" s="5"/>
      <c r="AH66" s="5"/>
      <c r="AI66" s="5"/>
      <c r="AJ66" s="5"/>
      <c r="AK66" s="5"/>
      <c r="AL66" s="5"/>
    </row>
    <row r="67" spans="1:38" s="43" customFormat="1" ht="15.75" thickBot="1" x14ac:dyDescent="0.3">
      <c r="A67" s="184" t="s">
        <v>92</v>
      </c>
      <c r="B67" s="185"/>
      <c r="C67" s="15">
        <f t="shared" ref="C67:V67" si="1">SUM(C9:C66)</f>
        <v>9286</v>
      </c>
      <c r="D67" s="16">
        <f t="shared" si="1"/>
        <v>98</v>
      </c>
      <c r="E67" s="16">
        <f t="shared" si="1"/>
        <v>122</v>
      </c>
      <c r="F67" s="16">
        <f t="shared" si="1"/>
        <v>1362</v>
      </c>
      <c r="G67" s="17">
        <f t="shared" si="1"/>
        <v>0</v>
      </c>
      <c r="H67" s="18">
        <f>SUM(H9:H66)</f>
        <v>10868</v>
      </c>
      <c r="I67" s="19">
        <f t="shared" si="1"/>
        <v>36</v>
      </c>
      <c r="J67" s="18">
        <f t="shared" si="1"/>
        <v>10904</v>
      </c>
      <c r="K67" s="20">
        <f t="shared" si="1"/>
        <v>4162</v>
      </c>
      <c r="L67" s="16">
        <f t="shared" si="1"/>
        <v>87</v>
      </c>
      <c r="M67" s="16">
        <f t="shared" si="1"/>
        <v>93</v>
      </c>
      <c r="N67" s="16">
        <f t="shared" si="1"/>
        <v>1050</v>
      </c>
      <c r="O67" s="17">
        <f t="shared" si="1"/>
        <v>17</v>
      </c>
      <c r="P67" s="18">
        <f t="shared" si="1"/>
        <v>5409</v>
      </c>
      <c r="Q67" s="19">
        <f t="shared" si="1"/>
        <v>30</v>
      </c>
      <c r="R67" s="18">
        <f t="shared" si="1"/>
        <v>5439</v>
      </c>
      <c r="S67" s="20">
        <f t="shared" si="1"/>
        <v>7239</v>
      </c>
      <c r="T67" s="16">
        <f t="shared" si="1"/>
        <v>11740</v>
      </c>
      <c r="U67" s="17">
        <f t="shared" si="1"/>
        <v>7358</v>
      </c>
      <c r="V67" s="18">
        <f t="shared" si="1"/>
        <v>6471</v>
      </c>
      <c r="W67" s="122"/>
      <c r="X67" s="167"/>
      <c r="Y67" s="172"/>
      <c r="Z67" s="169"/>
      <c r="AA67" s="165"/>
      <c r="AB67" s="170"/>
      <c r="AC67" s="170"/>
      <c r="AD67" s="170"/>
      <c r="AH67" s="5"/>
      <c r="AI67" s="5"/>
      <c r="AJ67" s="5"/>
      <c r="AK67" s="5"/>
      <c r="AL67" s="5"/>
    </row>
    <row r="68" spans="1:38" ht="6" customHeight="1" thickBot="1" x14ac:dyDescent="0.3">
      <c r="A68" s="114"/>
      <c r="B68" s="82"/>
      <c r="C68" s="83"/>
      <c r="D68" s="83"/>
      <c r="E68" s="83"/>
      <c r="F68" s="83"/>
      <c r="G68" s="83"/>
      <c r="H68" s="83"/>
      <c r="I68" s="83"/>
      <c r="J68" s="83"/>
      <c r="K68" s="83"/>
      <c r="L68" s="83"/>
      <c r="M68" s="83"/>
      <c r="N68" s="83"/>
      <c r="O68" s="83"/>
      <c r="P68" s="83"/>
      <c r="Q68" s="83"/>
      <c r="R68" s="83"/>
      <c r="S68" s="83"/>
      <c r="T68" s="83"/>
      <c r="U68" s="83"/>
      <c r="V68" s="83"/>
      <c r="W68" s="122"/>
      <c r="X68" s="167"/>
      <c r="Y68" s="172"/>
      <c r="Z68" s="169"/>
      <c r="AA68" s="165"/>
      <c r="AB68" s="170"/>
      <c r="AC68" s="170"/>
      <c r="AD68" s="170"/>
      <c r="AH68" s="5"/>
      <c r="AI68" s="5"/>
      <c r="AJ68" s="5"/>
      <c r="AK68" s="5"/>
      <c r="AL68" s="5"/>
    </row>
    <row r="69" spans="1:38" ht="25.5" customHeight="1" thickBot="1" x14ac:dyDescent="0.3">
      <c r="A69" s="188" t="s">
        <v>151</v>
      </c>
      <c r="B69" s="189"/>
      <c r="C69" s="189"/>
      <c r="D69" s="189"/>
      <c r="E69" s="189"/>
      <c r="F69" s="79"/>
      <c r="G69" s="79"/>
      <c r="H69" s="79"/>
      <c r="I69" s="79"/>
      <c r="J69" s="79"/>
      <c r="K69" s="79"/>
      <c r="L69" s="79"/>
      <c r="M69" s="79"/>
      <c r="N69" s="79"/>
      <c r="O69" s="79"/>
      <c r="P69" s="79"/>
      <c r="Q69" s="79"/>
      <c r="R69" s="79"/>
      <c r="S69" s="79"/>
      <c r="T69" s="79"/>
      <c r="U69" s="79"/>
      <c r="V69" s="156"/>
      <c r="W69" s="122"/>
      <c r="X69" s="167"/>
      <c r="Y69" s="172"/>
      <c r="Z69" s="169"/>
      <c r="AA69" s="165"/>
      <c r="AB69" s="170"/>
      <c r="AC69" s="170"/>
      <c r="AD69" s="170"/>
      <c r="AH69" s="5"/>
      <c r="AI69" s="5"/>
      <c r="AJ69" s="5"/>
      <c r="AK69" s="5"/>
      <c r="AL69" s="5"/>
    </row>
    <row r="70" spans="1:38" ht="23.25" customHeight="1" x14ac:dyDescent="0.25">
      <c r="A70" s="140" t="s">
        <v>208</v>
      </c>
      <c r="B70" s="23" t="s">
        <v>19</v>
      </c>
      <c r="C70" s="37">
        <v>0</v>
      </c>
      <c r="D70" s="24">
        <v>0</v>
      </c>
      <c r="E70" s="24">
        <v>0</v>
      </c>
      <c r="F70" s="24">
        <v>83</v>
      </c>
      <c r="G70" s="25">
        <v>0</v>
      </c>
      <c r="H70" s="26">
        <v>83</v>
      </c>
      <c r="I70" s="27">
        <v>0</v>
      </c>
      <c r="J70" s="26">
        <v>83</v>
      </c>
      <c r="K70" s="28">
        <v>0</v>
      </c>
      <c r="L70" s="24">
        <v>0</v>
      </c>
      <c r="M70" s="24">
        <v>0</v>
      </c>
      <c r="N70" s="24">
        <v>19</v>
      </c>
      <c r="O70" s="25">
        <v>0</v>
      </c>
      <c r="P70" s="26">
        <v>19</v>
      </c>
      <c r="Q70" s="27">
        <v>0</v>
      </c>
      <c r="R70" s="26">
        <v>19</v>
      </c>
      <c r="S70" s="28">
        <v>83</v>
      </c>
      <c r="T70" s="24">
        <v>83</v>
      </c>
      <c r="U70" s="24">
        <v>83</v>
      </c>
      <c r="V70" s="26">
        <v>83</v>
      </c>
      <c r="W70" s="131"/>
      <c r="X70" s="167"/>
      <c r="Y70" s="172"/>
      <c r="Z70" s="169"/>
      <c r="AA70" s="108"/>
      <c r="AB70" s="108"/>
      <c r="AC70" s="170"/>
      <c r="AD70" s="170"/>
      <c r="AH70" s="5"/>
      <c r="AI70" s="5"/>
      <c r="AJ70" s="5"/>
      <c r="AK70" s="5"/>
      <c r="AL70" s="5"/>
    </row>
    <row r="71" spans="1:38" ht="23.25" customHeight="1" x14ac:dyDescent="0.25">
      <c r="A71" s="140" t="s">
        <v>209</v>
      </c>
      <c r="B71" s="23" t="s">
        <v>28</v>
      </c>
      <c r="C71" s="37">
        <v>0</v>
      </c>
      <c r="D71" s="24">
        <v>0</v>
      </c>
      <c r="E71" s="24">
        <v>0</v>
      </c>
      <c r="F71" s="24">
        <v>40</v>
      </c>
      <c r="G71" s="25">
        <v>0</v>
      </c>
      <c r="H71" s="26">
        <v>40</v>
      </c>
      <c r="I71" s="27">
        <v>0</v>
      </c>
      <c r="J71" s="26">
        <v>40</v>
      </c>
      <c r="K71" s="28">
        <v>0</v>
      </c>
      <c r="L71" s="24">
        <v>0</v>
      </c>
      <c r="M71" s="24">
        <v>0</v>
      </c>
      <c r="N71" s="24">
        <v>36</v>
      </c>
      <c r="O71" s="25">
        <v>0</v>
      </c>
      <c r="P71" s="26">
        <v>36</v>
      </c>
      <c r="Q71" s="27">
        <v>0</v>
      </c>
      <c r="R71" s="26">
        <v>36</v>
      </c>
      <c r="S71" s="28">
        <v>40</v>
      </c>
      <c r="T71" s="24">
        <v>73</v>
      </c>
      <c r="U71" s="24">
        <v>40</v>
      </c>
      <c r="V71" s="26">
        <v>40</v>
      </c>
      <c r="W71" s="131"/>
      <c r="X71" s="167"/>
      <c r="Y71" s="172"/>
      <c r="Z71" s="169"/>
      <c r="AA71" s="108"/>
      <c r="AB71" s="108"/>
      <c r="AC71" s="170"/>
      <c r="AD71" s="170"/>
      <c r="AH71" s="5"/>
      <c r="AI71" s="5"/>
      <c r="AJ71" s="5"/>
      <c r="AK71" s="5"/>
      <c r="AL71" s="5"/>
    </row>
    <row r="72" spans="1:38" ht="23.25" customHeight="1" x14ac:dyDescent="0.25">
      <c r="A72" s="140" t="s">
        <v>93</v>
      </c>
      <c r="B72" s="23" t="s">
        <v>19</v>
      </c>
      <c r="C72" s="37">
        <v>0</v>
      </c>
      <c r="D72" s="24">
        <v>0</v>
      </c>
      <c r="E72" s="24">
        <v>0</v>
      </c>
      <c r="F72" s="24">
        <v>541</v>
      </c>
      <c r="G72" s="25">
        <v>0</v>
      </c>
      <c r="H72" s="26">
        <v>541</v>
      </c>
      <c r="I72" s="27">
        <v>0</v>
      </c>
      <c r="J72" s="26">
        <v>541</v>
      </c>
      <c r="K72" s="28">
        <v>0</v>
      </c>
      <c r="L72" s="24">
        <v>0</v>
      </c>
      <c r="M72" s="24">
        <v>0</v>
      </c>
      <c r="N72" s="24">
        <v>303</v>
      </c>
      <c r="O72" s="25">
        <v>0</v>
      </c>
      <c r="P72" s="26">
        <v>303</v>
      </c>
      <c r="Q72" s="27">
        <v>0</v>
      </c>
      <c r="R72" s="26">
        <v>303</v>
      </c>
      <c r="S72" s="28">
        <v>570</v>
      </c>
      <c r="T72" s="24">
        <v>692</v>
      </c>
      <c r="U72" s="24">
        <v>642</v>
      </c>
      <c r="V72" s="26">
        <v>537</v>
      </c>
      <c r="W72" s="131"/>
      <c r="X72" s="167"/>
      <c r="Y72" s="172"/>
      <c r="Z72" s="169"/>
      <c r="AA72" s="108"/>
      <c r="AB72" s="108"/>
      <c r="AC72" s="170"/>
      <c r="AD72" s="170"/>
      <c r="AH72" s="5"/>
      <c r="AI72" s="5"/>
      <c r="AJ72" s="5"/>
      <c r="AK72" s="5"/>
      <c r="AL72" s="5"/>
    </row>
    <row r="73" spans="1:38" ht="23.25" customHeight="1" x14ac:dyDescent="0.25">
      <c r="A73" s="150" t="s">
        <v>140</v>
      </c>
      <c r="B73" s="29" t="s">
        <v>94</v>
      </c>
      <c r="C73" s="30">
        <v>0</v>
      </c>
      <c r="D73" s="31">
        <v>0</v>
      </c>
      <c r="E73" s="31">
        <v>0</v>
      </c>
      <c r="F73" s="31">
        <v>27</v>
      </c>
      <c r="G73" s="32">
        <v>0</v>
      </c>
      <c r="H73" s="26">
        <v>27</v>
      </c>
      <c r="I73" s="34">
        <v>0</v>
      </c>
      <c r="J73" s="26">
        <v>27</v>
      </c>
      <c r="K73" s="35">
        <v>0</v>
      </c>
      <c r="L73" s="31">
        <v>0</v>
      </c>
      <c r="M73" s="31">
        <v>0</v>
      </c>
      <c r="N73" s="31">
        <v>51</v>
      </c>
      <c r="O73" s="32">
        <v>0</v>
      </c>
      <c r="P73" s="26">
        <v>51</v>
      </c>
      <c r="Q73" s="27">
        <v>0</v>
      </c>
      <c r="R73" s="26">
        <v>51</v>
      </c>
      <c r="S73" s="35">
        <v>110</v>
      </c>
      <c r="T73" s="31">
        <v>412</v>
      </c>
      <c r="U73" s="31">
        <v>112</v>
      </c>
      <c r="V73" s="33">
        <v>101</v>
      </c>
      <c r="W73" s="131"/>
      <c r="X73" s="167"/>
      <c r="Y73" s="172"/>
      <c r="Z73" s="169"/>
      <c r="AA73" s="108"/>
      <c r="AB73" s="108"/>
      <c r="AC73" s="170"/>
      <c r="AD73" s="170"/>
      <c r="AE73" s="5"/>
      <c r="AF73" s="5"/>
      <c r="AH73" s="5"/>
      <c r="AI73" s="5"/>
      <c r="AJ73" s="5"/>
      <c r="AK73" s="5"/>
      <c r="AL73" s="5"/>
    </row>
    <row r="74" spans="1:38" ht="23.25" customHeight="1" x14ac:dyDescent="0.25">
      <c r="A74" s="150" t="s">
        <v>210</v>
      </c>
      <c r="B74" s="29" t="s">
        <v>48</v>
      </c>
      <c r="C74" s="30">
        <v>0</v>
      </c>
      <c r="D74" s="31">
        <v>0</v>
      </c>
      <c r="E74" s="31">
        <v>0</v>
      </c>
      <c r="F74" s="31">
        <v>190</v>
      </c>
      <c r="G74" s="32">
        <v>0</v>
      </c>
      <c r="H74" s="26">
        <v>190</v>
      </c>
      <c r="I74" s="34">
        <v>0</v>
      </c>
      <c r="J74" s="26">
        <v>190</v>
      </c>
      <c r="K74" s="35">
        <v>0</v>
      </c>
      <c r="L74" s="31">
        <v>0</v>
      </c>
      <c r="M74" s="31">
        <v>0</v>
      </c>
      <c r="N74" s="31">
        <v>486</v>
      </c>
      <c r="O74" s="32">
        <v>0</v>
      </c>
      <c r="P74" s="26">
        <v>486</v>
      </c>
      <c r="Q74" s="27">
        <v>0</v>
      </c>
      <c r="R74" s="26">
        <v>486</v>
      </c>
      <c r="S74" s="35">
        <v>0</v>
      </c>
      <c r="T74" s="31">
        <v>0</v>
      </c>
      <c r="U74" s="31">
        <v>0</v>
      </c>
      <c r="V74" s="33">
        <v>0</v>
      </c>
      <c r="W74" s="131"/>
      <c r="X74" s="167"/>
      <c r="Y74" s="172"/>
      <c r="Z74" s="169"/>
      <c r="AA74" s="108"/>
      <c r="AB74" s="108"/>
      <c r="AC74" s="170"/>
      <c r="AD74" s="170"/>
      <c r="AH74" s="5"/>
      <c r="AI74" s="5"/>
      <c r="AJ74" s="5"/>
      <c r="AK74" s="5"/>
      <c r="AL74" s="5"/>
    </row>
    <row r="75" spans="1:38" ht="23.25" customHeight="1" x14ac:dyDescent="0.25">
      <c r="A75" s="150" t="s">
        <v>95</v>
      </c>
      <c r="B75" s="29" t="s">
        <v>96</v>
      </c>
      <c r="C75" s="30">
        <v>0</v>
      </c>
      <c r="D75" s="31">
        <v>0</v>
      </c>
      <c r="E75" s="31">
        <v>0</v>
      </c>
      <c r="F75" s="31">
        <v>63</v>
      </c>
      <c r="G75" s="32">
        <v>0</v>
      </c>
      <c r="H75" s="26">
        <v>63</v>
      </c>
      <c r="I75" s="34">
        <v>0</v>
      </c>
      <c r="J75" s="26">
        <v>63</v>
      </c>
      <c r="K75" s="35">
        <v>0</v>
      </c>
      <c r="L75" s="31">
        <v>0</v>
      </c>
      <c r="M75" s="31">
        <v>0</v>
      </c>
      <c r="N75" s="31">
        <v>51</v>
      </c>
      <c r="O75" s="32">
        <v>0</v>
      </c>
      <c r="P75" s="26">
        <v>51</v>
      </c>
      <c r="Q75" s="34">
        <v>0</v>
      </c>
      <c r="R75" s="26">
        <v>51</v>
      </c>
      <c r="S75" s="35">
        <v>83</v>
      </c>
      <c r="T75" s="31">
        <v>101</v>
      </c>
      <c r="U75" s="31">
        <v>79</v>
      </c>
      <c r="V75" s="33">
        <v>79</v>
      </c>
      <c r="W75" s="131"/>
      <c r="X75" s="167"/>
      <c r="Y75" s="172"/>
      <c r="Z75" s="169"/>
      <c r="AA75" s="108"/>
      <c r="AB75" s="108"/>
      <c r="AC75" s="170"/>
      <c r="AD75" s="170"/>
      <c r="AH75" s="5"/>
      <c r="AI75" s="5"/>
      <c r="AJ75" s="5"/>
      <c r="AK75" s="5"/>
      <c r="AL75" s="5"/>
    </row>
    <row r="76" spans="1:38" ht="23.25" customHeight="1" x14ac:dyDescent="0.25">
      <c r="A76" s="150" t="s">
        <v>97</v>
      </c>
      <c r="B76" s="29" t="s">
        <v>27</v>
      </c>
      <c r="C76" s="30">
        <v>0</v>
      </c>
      <c r="D76" s="31">
        <v>10</v>
      </c>
      <c r="E76" s="31">
        <v>0</v>
      </c>
      <c r="F76" s="31">
        <v>49</v>
      </c>
      <c r="G76" s="32">
        <v>0</v>
      </c>
      <c r="H76" s="26">
        <v>59</v>
      </c>
      <c r="I76" s="34">
        <v>0</v>
      </c>
      <c r="J76" s="26">
        <v>59</v>
      </c>
      <c r="K76" s="35">
        <v>0</v>
      </c>
      <c r="L76" s="31">
        <v>4</v>
      </c>
      <c r="M76" s="31">
        <v>0</v>
      </c>
      <c r="N76" s="31">
        <v>24</v>
      </c>
      <c r="O76" s="32">
        <v>0</v>
      </c>
      <c r="P76" s="26">
        <v>28</v>
      </c>
      <c r="Q76" s="34">
        <v>0</v>
      </c>
      <c r="R76" s="26">
        <v>28</v>
      </c>
      <c r="S76" s="42">
        <v>80</v>
      </c>
      <c r="T76" s="38">
        <v>41</v>
      </c>
      <c r="U76" s="38">
        <v>41</v>
      </c>
      <c r="V76" s="40">
        <v>41</v>
      </c>
      <c r="W76" s="131"/>
      <c r="X76" s="167"/>
      <c r="Y76" s="172"/>
      <c r="Z76" s="169"/>
      <c r="AA76" s="108"/>
      <c r="AB76" s="108"/>
      <c r="AC76" s="170"/>
      <c r="AD76" s="170"/>
      <c r="AF76" s="5"/>
      <c r="AH76" s="5"/>
      <c r="AI76" s="5"/>
      <c r="AJ76" s="5"/>
      <c r="AK76" s="5"/>
      <c r="AL76" s="5"/>
    </row>
    <row r="77" spans="1:38" ht="23.25" customHeight="1" x14ac:dyDescent="0.25">
      <c r="A77" s="150" t="s">
        <v>98</v>
      </c>
      <c r="B77" s="29" t="s">
        <v>99</v>
      </c>
      <c r="C77" s="30">
        <v>33</v>
      </c>
      <c r="D77" s="31">
        <v>0</v>
      </c>
      <c r="E77" s="31">
        <v>0</v>
      </c>
      <c r="F77" s="31">
        <v>4</v>
      </c>
      <c r="G77" s="32">
        <v>0</v>
      </c>
      <c r="H77" s="26">
        <v>37</v>
      </c>
      <c r="I77" s="34">
        <v>0</v>
      </c>
      <c r="J77" s="26">
        <v>37</v>
      </c>
      <c r="K77" s="35">
        <v>0</v>
      </c>
      <c r="L77" s="35">
        <v>0</v>
      </c>
      <c r="M77" s="35">
        <v>0</v>
      </c>
      <c r="N77" s="35">
        <v>24</v>
      </c>
      <c r="O77" s="34">
        <v>0</v>
      </c>
      <c r="P77" s="26">
        <v>24</v>
      </c>
      <c r="Q77" s="34">
        <v>0</v>
      </c>
      <c r="R77" s="26">
        <v>24</v>
      </c>
      <c r="S77" s="126">
        <v>35</v>
      </c>
      <c r="T77" s="127">
        <v>37</v>
      </c>
      <c r="U77" s="127">
        <v>33</v>
      </c>
      <c r="V77" s="40">
        <v>27</v>
      </c>
      <c r="W77" s="131"/>
      <c r="X77" s="167"/>
      <c r="Y77" s="172"/>
      <c r="Z77" s="169"/>
      <c r="AA77" s="108"/>
      <c r="AB77" s="108"/>
      <c r="AC77" s="170"/>
      <c r="AD77" s="170"/>
      <c r="AH77" s="5"/>
      <c r="AI77" s="5"/>
      <c r="AJ77" s="5"/>
      <c r="AK77" s="5"/>
      <c r="AL77" s="5"/>
    </row>
    <row r="78" spans="1:38" ht="23.25" customHeight="1" x14ac:dyDescent="0.25">
      <c r="A78" s="151" t="s">
        <v>188</v>
      </c>
      <c r="B78" s="36" t="s">
        <v>83</v>
      </c>
      <c r="C78" s="37">
        <v>0</v>
      </c>
      <c r="D78" s="38">
        <v>0</v>
      </c>
      <c r="E78" s="38">
        <v>0</v>
      </c>
      <c r="F78" s="38">
        <v>26</v>
      </c>
      <c r="G78" s="39">
        <v>0</v>
      </c>
      <c r="H78" s="26">
        <v>26</v>
      </c>
      <c r="I78" s="34">
        <v>0</v>
      </c>
      <c r="J78" s="26">
        <v>26</v>
      </c>
      <c r="K78" s="42">
        <v>0</v>
      </c>
      <c r="L78" s="38">
        <v>0</v>
      </c>
      <c r="M78" s="38">
        <v>0</v>
      </c>
      <c r="N78" s="38">
        <v>18</v>
      </c>
      <c r="O78" s="39">
        <v>0</v>
      </c>
      <c r="P78" s="26">
        <v>18</v>
      </c>
      <c r="Q78" s="34">
        <v>0</v>
      </c>
      <c r="R78" s="26">
        <v>18</v>
      </c>
      <c r="S78" s="31">
        <v>30</v>
      </c>
      <c r="T78" s="31">
        <v>28</v>
      </c>
      <c r="U78" s="31">
        <v>28</v>
      </c>
      <c r="V78" s="40">
        <v>28</v>
      </c>
      <c r="W78" s="131"/>
      <c r="X78" s="167"/>
      <c r="Y78" s="172"/>
      <c r="Z78" s="169"/>
      <c r="AA78" s="108"/>
      <c r="AB78" s="108"/>
      <c r="AC78" s="170"/>
      <c r="AD78" s="170"/>
      <c r="AH78" s="5"/>
      <c r="AI78" s="5"/>
      <c r="AJ78" s="5"/>
      <c r="AK78" s="5"/>
      <c r="AL78" s="5"/>
    </row>
    <row r="79" spans="1:38" ht="23.25" customHeight="1" thickBot="1" x14ac:dyDescent="0.3">
      <c r="A79" s="151" t="s">
        <v>189</v>
      </c>
      <c r="B79" s="29" t="s">
        <v>83</v>
      </c>
      <c r="C79" s="37">
        <v>0</v>
      </c>
      <c r="D79" s="38">
        <v>0</v>
      </c>
      <c r="E79" s="38">
        <v>0</v>
      </c>
      <c r="F79" s="38">
        <v>36</v>
      </c>
      <c r="G79" s="39">
        <v>0</v>
      </c>
      <c r="H79" s="26">
        <v>36</v>
      </c>
      <c r="I79" s="69">
        <v>0</v>
      </c>
      <c r="J79" s="26">
        <v>36</v>
      </c>
      <c r="K79" s="35">
        <v>0</v>
      </c>
      <c r="L79" s="35">
        <v>0</v>
      </c>
      <c r="M79" s="35">
        <v>0</v>
      </c>
      <c r="N79" s="35">
        <v>46</v>
      </c>
      <c r="O79" s="35">
        <v>0</v>
      </c>
      <c r="P79" s="26">
        <v>46</v>
      </c>
      <c r="Q79" s="34">
        <v>0</v>
      </c>
      <c r="R79" s="26">
        <v>46</v>
      </c>
      <c r="S79" s="31">
        <v>60</v>
      </c>
      <c r="T79" s="31">
        <v>36</v>
      </c>
      <c r="U79" s="31">
        <v>33</v>
      </c>
      <c r="V79" s="40">
        <v>33</v>
      </c>
      <c r="W79" s="131"/>
      <c r="X79" s="167"/>
      <c r="Y79" s="172"/>
      <c r="Z79" s="169"/>
      <c r="AA79" s="108"/>
      <c r="AB79" s="108"/>
      <c r="AC79" s="170"/>
      <c r="AD79" s="170"/>
      <c r="AH79" s="5"/>
      <c r="AI79" s="5"/>
      <c r="AJ79" s="5"/>
      <c r="AK79" s="5"/>
      <c r="AL79" s="5"/>
    </row>
    <row r="80" spans="1:38" s="22" customFormat="1" ht="15.75" customHeight="1" thickBot="1" x14ac:dyDescent="0.3">
      <c r="A80" s="184" t="s">
        <v>154</v>
      </c>
      <c r="B80" s="185"/>
      <c r="C80" s="15">
        <f>SUM(C70:C79)</f>
        <v>33</v>
      </c>
      <c r="D80" s="16">
        <f t="shared" ref="D80:V80" si="2">SUM(D70:D79)</f>
        <v>10</v>
      </c>
      <c r="E80" s="16">
        <f t="shared" si="2"/>
        <v>0</v>
      </c>
      <c r="F80" s="16">
        <f t="shared" si="2"/>
        <v>1059</v>
      </c>
      <c r="G80" s="17">
        <f t="shared" si="2"/>
        <v>0</v>
      </c>
      <c r="H80" s="18">
        <f t="shared" si="2"/>
        <v>1102</v>
      </c>
      <c r="I80" s="19">
        <f t="shared" si="2"/>
        <v>0</v>
      </c>
      <c r="J80" s="18">
        <f t="shared" si="2"/>
        <v>1102</v>
      </c>
      <c r="K80" s="20">
        <f t="shared" si="2"/>
        <v>0</v>
      </c>
      <c r="L80" s="16">
        <f t="shared" si="2"/>
        <v>4</v>
      </c>
      <c r="M80" s="16">
        <f t="shared" si="2"/>
        <v>0</v>
      </c>
      <c r="N80" s="16">
        <f t="shared" si="2"/>
        <v>1058</v>
      </c>
      <c r="O80" s="17">
        <f t="shared" si="2"/>
        <v>0</v>
      </c>
      <c r="P80" s="18">
        <f t="shared" si="2"/>
        <v>1062</v>
      </c>
      <c r="Q80" s="19">
        <f t="shared" si="2"/>
        <v>0</v>
      </c>
      <c r="R80" s="18">
        <f t="shared" si="2"/>
        <v>1062</v>
      </c>
      <c r="S80" s="20">
        <f t="shared" si="2"/>
        <v>1091</v>
      </c>
      <c r="T80" s="16">
        <f t="shared" si="2"/>
        <v>1503</v>
      </c>
      <c r="U80" s="17">
        <f t="shared" si="2"/>
        <v>1091</v>
      </c>
      <c r="V80" s="18">
        <f t="shared" si="2"/>
        <v>969</v>
      </c>
      <c r="W80" s="123"/>
      <c r="X80" s="167"/>
      <c r="Y80" s="172"/>
      <c r="Z80" s="166"/>
      <c r="AA80" s="168"/>
      <c r="AB80" s="168"/>
      <c r="AC80" s="168"/>
      <c r="AD80" s="168"/>
      <c r="AH80" s="14"/>
      <c r="AI80" s="14"/>
      <c r="AJ80" s="14"/>
      <c r="AK80" s="14"/>
      <c r="AL80" s="14"/>
    </row>
    <row r="81" spans="1:38" s="22" customFormat="1" ht="21.95" customHeight="1" thickBot="1" x14ac:dyDescent="0.3">
      <c r="A81" s="190" t="s">
        <v>155</v>
      </c>
      <c r="B81" s="191"/>
      <c r="C81" s="44">
        <f>C67+C80</f>
        <v>9319</v>
      </c>
      <c r="D81" s="45">
        <f t="shared" ref="D81:V81" si="3">D67+D80</f>
        <v>108</v>
      </c>
      <c r="E81" s="45">
        <f t="shared" si="3"/>
        <v>122</v>
      </c>
      <c r="F81" s="45">
        <f t="shared" si="3"/>
        <v>2421</v>
      </c>
      <c r="G81" s="46">
        <f t="shared" si="3"/>
        <v>0</v>
      </c>
      <c r="H81" s="47">
        <f>H67+H80</f>
        <v>11970</v>
      </c>
      <c r="I81" s="48">
        <f t="shared" si="3"/>
        <v>36</v>
      </c>
      <c r="J81" s="47">
        <f t="shared" si="3"/>
        <v>12006</v>
      </c>
      <c r="K81" s="49">
        <f t="shared" si="3"/>
        <v>4162</v>
      </c>
      <c r="L81" s="45">
        <f t="shared" si="3"/>
        <v>91</v>
      </c>
      <c r="M81" s="45">
        <f t="shared" si="3"/>
        <v>93</v>
      </c>
      <c r="N81" s="45">
        <f t="shared" si="3"/>
        <v>2108</v>
      </c>
      <c r="O81" s="46">
        <f t="shared" si="3"/>
        <v>17</v>
      </c>
      <c r="P81" s="47">
        <f t="shared" si="3"/>
        <v>6471</v>
      </c>
      <c r="Q81" s="48">
        <f t="shared" si="3"/>
        <v>30</v>
      </c>
      <c r="R81" s="47">
        <f t="shared" si="3"/>
        <v>6501</v>
      </c>
      <c r="S81" s="49">
        <f t="shared" si="3"/>
        <v>8330</v>
      </c>
      <c r="T81" s="45">
        <f t="shared" si="3"/>
        <v>13243</v>
      </c>
      <c r="U81" s="46">
        <f t="shared" si="3"/>
        <v>8449</v>
      </c>
      <c r="V81" s="47">
        <f t="shared" si="3"/>
        <v>7440</v>
      </c>
      <c r="W81" s="123"/>
      <c r="X81" s="167"/>
      <c r="Y81" s="172"/>
      <c r="Z81" s="166"/>
      <c r="AA81" s="168"/>
      <c r="AB81" s="168"/>
      <c r="AC81" s="168"/>
      <c r="AD81" s="168"/>
      <c r="AH81" s="14"/>
      <c r="AI81" s="14"/>
      <c r="AJ81" s="14"/>
      <c r="AK81" s="14"/>
      <c r="AL81" s="14"/>
    </row>
    <row r="82" spans="1:38" ht="6.75" customHeight="1" thickBot="1" x14ac:dyDescent="0.3">
      <c r="A82" s="84"/>
      <c r="B82" s="84"/>
      <c r="C82" s="85"/>
      <c r="D82" s="85"/>
      <c r="E82" s="85"/>
      <c r="F82" s="85"/>
      <c r="G82" s="85"/>
      <c r="H82" s="85"/>
      <c r="I82" s="85"/>
      <c r="J82" s="85"/>
      <c r="K82" s="85"/>
      <c r="L82" s="85"/>
      <c r="M82" s="85"/>
      <c r="N82" s="85"/>
      <c r="O82" s="85"/>
      <c r="P82" s="85"/>
      <c r="Q82" s="85"/>
      <c r="R82" s="85"/>
      <c r="S82" s="85"/>
      <c r="T82" s="85"/>
      <c r="U82" s="85"/>
      <c r="V82" s="85"/>
      <c r="W82" s="122"/>
      <c r="X82" s="167"/>
      <c r="Y82" s="172"/>
      <c r="Z82" s="167"/>
      <c r="AA82" s="170"/>
      <c r="AB82" s="170"/>
      <c r="AC82" s="170"/>
      <c r="AD82" s="170"/>
      <c r="AF82" s="5"/>
      <c r="AH82" s="5"/>
      <c r="AI82" s="5"/>
      <c r="AJ82" s="5"/>
      <c r="AK82" s="5"/>
      <c r="AL82" s="5"/>
    </row>
    <row r="83" spans="1:38" ht="24.75" customHeight="1" thickBot="1" x14ac:dyDescent="0.3">
      <c r="A83" s="188" t="s">
        <v>152</v>
      </c>
      <c r="B83" s="189"/>
      <c r="C83" s="79"/>
      <c r="D83" s="79"/>
      <c r="E83" s="79"/>
      <c r="F83" s="79"/>
      <c r="G83" s="79"/>
      <c r="H83" s="79"/>
      <c r="I83" s="79"/>
      <c r="J83" s="79"/>
      <c r="K83" s="79"/>
      <c r="L83" s="79"/>
      <c r="M83" s="79"/>
      <c r="N83" s="79"/>
      <c r="O83" s="79"/>
      <c r="P83" s="79"/>
      <c r="Q83" s="79"/>
      <c r="R83" s="79"/>
      <c r="S83" s="79"/>
      <c r="T83" s="79"/>
      <c r="U83" s="79"/>
      <c r="V83" s="79"/>
      <c r="W83" s="158"/>
      <c r="X83" s="167"/>
      <c r="Y83" s="172"/>
      <c r="Z83" s="167"/>
      <c r="AA83" s="170"/>
      <c r="AB83" s="170"/>
      <c r="AC83" s="170"/>
      <c r="AD83" s="170"/>
      <c r="AF83" s="5"/>
      <c r="AH83" s="5"/>
      <c r="AI83" s="5"/>
      <c r="AJ83" s="5"/>
      <c r="AK83" s="5"/>
      <c r="AL83" s="5"/>
    </row>
    <row r="84" spans="1:38" ht="23.25" customHeight="1" x14ac:dyDescent="0.25">
      <c r="A84" s="140" t="s">
        <v>177</v>
      </c>
      <c r="B84" s="23" t="s">
        <v>28</v>
      </c>
      <c r="C84" s="37">
        <v>99</v>
      </c>
      <c r="D84" s="24">
        <v>0</v>
      </c>
      <c r="E84" s="24">
        <v>2</v>
      </c>
      <c r="F84" s="24">
        <v>0</v>
      </c>
      <c r="G84" s="25">
        <v>0</v>
      </c>
      <c r="H84" s="26">
        <v>101</v>
      </c>
      <c r="I84" s="27">
        <v>0</v>
      </c>
      <c r="J84" s="26">
        <v>101</v>
      </c>
      <c r="K84" s="28">
        <v>0</v>
      </c>
      <c r="L84" s="24">
        <v>0</v>
      </c>
      <c r="M84" s="24">
        <v>0</v>
      </c>
      <c r="N84" s="24">
        <v>0</v>
      </c>
      <c r="O84" s="25">
        <v>0</v>
      </c>
      <c r="P84" s="26">
        <v>0</v>
      </c>
      <c r="Q84" s="27">
        <v>0</v>
      </c>
      <c r="R84" s="26">
        <v>0</v>
      </c>
      <c r="S84" s="28">
        <v>52</v>
      </c>
      <c r="T84" s="24">
        <v>52</v>
      </c>
      <c r="U84" s="24">
        <v>52</v>
      </c>
      <c r="V84" s="26">
        <v>52</v>
      </c>
      <c r="W84" s="131"/>
      <c r="X84" s="167"/>
      <c r="Y84" s="172"/>
      <c r="Z84" s="169"/>
      <c r="AA84" s="108"/>
      <c r="AB84" s="108"/>
      <c r="AC84" s="170"/>
      <c r="AD84" s="170"/>
      <c r="AE84" s="5"/>
      <c r="AF84" s="5"/>
      <c r="AG84" s="5"/>
    </row>
    <row r="85" spans="1:38" ht="23.25" customHeight="1" x14ac:dyDescent="0.25">
      <c r="A85" s="140" t="s">
        <v>100</v>
      </c>
      <c r="B85" s="23" t="s">
        <v>16</v>
      </c>
      <c r="C85" s="37">
        <v>137</v>
      </c>
      <c r="D85" s="24">
        <v>0</v>
      </c>
      <c r="E85" s="24">
        <v>0</v>
      </c>
      <c r="F85" s="24">
        <v>0</v>
      </c>
      <c r="G85" s="25">
        <v>0</v>
      </c>
      <c r="H85" s="26">
        <v>137</v>
      </c>
      <c r="I85" s="27">
        <v>117</v>
      </c>
      <c r="J85" s="26">
        <v>254</v>
      </c>
      <c r="K85" s="28">
        <v>34</v>
      </c>
      <c r="L85" s="24">
        <v>0</v>
      </c>
      <c r="M85" s="24">
        <v>0</v>
      </c>
      <c r="N85" s="24">
        <v>0</v>
      </c>
      <c r="O85" s="25">
        <v>0</v>
      </c>
      <c r="P85" s="26">
        <v>34</v>
      </c>
      <c r="Q85" s="27">
        <v>91</v>
      </c>
      <c r="R85" s="26">
        <v>125</v>
      </c>
      <c r="S85" s="28">
        <v>70</v>
      </c>
      <c r="T85" s="24">
        <v>111</v>
      </c>
      <c r="U85" s="24">
        <v>71</v>
      </c>
      <c r="V85" s="26">
        <v>67</v>
      </c>
      <c r="W85" s="131"/>
      <c r="X85" s="167"/>
      <c r="Y85" s="172"/>
      <c r="Z85" s="169"/>
      <c r="AA85" s="108"/>
      <c r="AB85" s="108"/>
      <c r="AC85" s="170"/>
      <c r="AD85" s="170"/>
      <c r="AE85" s="5"/>
      <c r="AF85" s="5"/>
      <c r="AG85" s="5"/>
    </row>
    <row r="86" spans="1:38" ht="23.25" customHeight="1" x14ac:dyDescent="0.25">
      <c r="A86" s="150" t="s">
        <v>101</v>
      </c>
      <c r="B86" s="29" t="s">
        <v>23</v>
      </c>
      <c r="C86" s="30">
        <v>178</v>
      </c>
      <c r="D86" s="31">
        <v>0</v>
      </c>
      <c r="E86" s="31">
        <v>10</v>
      </c>
      <c r="F86" s="31">
        <v>0</v>
      </c>
      <c r="G86" s="32">
        <v>0</v>
      </c>
      <c r="H86" s="26">
        <v>188</v>
      </c>
      <c r="I86" s="34">
        <v>0</v>
      </c>
      <c r="J86" s="26">
        <v>188</v>
      </c>
      <c r="K86" s="35">
        <v>185</v>
      </c>
      <c r="L86" s="31">
        <v>0</v>
      </c>
      <c r="M86" s="31">
        <v>3</v>
      </c>
      <c r="N86" s="31">
        <v>0</v>
      </c>
      <c r="O86" s="32">
        <v>0</v>
      </c>
      <c r="P86" s="26">
        <v>188</v>
      </c>
      <c r="Q86" s="34">
        <v>0</v>
      </c>
      <c r="R86" s="26">
        <v>188</v>
      </c>
      <c r="S86" s="35">
        <v>250</v>
      </c>
      <c r="T86" s="31">
        <v>262</v>
      </c>
      <c r="U86" s="31">
        <v>262</v>
      </c>
      <c r="V86" s="33">
        <v>220</v>
      </c>
      <c r="W86" s="131"/>
      <c r="X86" s="167"/>
      <c r="Y86" s="172"/>
      <c r="Z86" s="169"/>
      <c r="AA86" s="108"/>
      <c r="AB86" s="108"/>
      <c r="AC86" s="170"/>
      <c r="AD86" s="170"/>
      <c r="AE86" s="5"/>
      <c r="AF86" s="5"/>
      <c r="AG86" s="5"/>
    </row>
    <row r="87" spans="1:38" ht="23.25" customHeight="1" x14ac:dyDescent="0.25">
      <c r="A87" s="150" t="s">
        <v>190</v>
      </c>
      <c r="B87" s="29" t="s">
        <v>27</v>
      </c>
      <c r="C87" s="30">
        <v>400</v>
      </c>
      <c r="D87" s="31">
        <v>0</v>
      </c>
      <c r="E87" s="31">
        <v>0</v>
      </c>
      <c r="F87" s="31">
        <v>0</v>
      </c>
      <c r="G87" s="32">
        <v>0</v>
      </c>
      <c r="H87" s="26">
        <v>400</v>
      </c>
      <c r="I87" s="34">
        <v>0</v>
      </c>
      <c r="J87" s="26">
        <v>400</v>
      </c>
      <c r="K87" s="35">
        <v>64</v>
      </c>
      <c r="L87" s="31">
        <v>0</v>
      </c>
      <c r="M87" s="31">
        <v>0</v>
      </c>
      <c r="N87" s="31">
        <v>0</v>
      </c>
      <c r="O87" s="32">
        <v>0</v>
      </c>
      <c r="P87" s="26">
        <v>64</v>
      </c>
      <c r="Q87" s="34">
        <v>0</v>
      </c>
      <c r="R87" s="26">
        <v>64</v>
      </c>
      <c r="S87" s="35">
        <v>176</v>
      </c>
      <c r="T87" s="31">
        <v>202</v>
      </c>
      <c r="U87" s="31">
        <v>202</v>
      </c>
      <c r="V87" s="33">
        <v>175</v>
      </c>
      <c r="W87" s="131"/>
      <c r="X87" s="167"/>
      <c r="Y87" s="172"/>
      <c r="Z87" s="169"/>
      <c r="AA87" s="108"/>
      <c r="AB87" s="108"/>
      <c r="AC87" s="170"/>
      <c r="AD87" s="170"/>
      <c r="AE87" s="5"/>
      <c r="AF87" s="5"/>
      <c r="AG87" s="5"/>
    </row>
    <row r="88" spans="1:38" ht="23.25" customHeight="1" x14ac:dyDescent="0.25">
      <c r="A88" s="150" t="s">
        <v>102</v>
      </c>
      <c r="B88" s="29" t="s">
        <v>18</v>
      </c>
      <c r="C88" s="30">
        <v>80</v>
      </c>
      <c r="D88" s="31">
        <v>0</v>
      </c>
      <c r="E88" s="31">
        <v>0</v>
      </c>
      <c r="F88" s="31">
        <v>0</v>
      </c>
      <c r="G88" s="32">
        <v>0</v>
      </c>
      <c r="H88" s="26">
        <v>80</v>
      </c>
      <c r="I88" s="34">
        <v>0</v>
      </c>
      <c r="J88" s="26">
        <v>80</v>
      </c>
      <c r="K88" s="35">
        <v>41</v>
      </c>
      <c r="L88" s="31">
        <v>0</v>
      </c>
      <c r="M88" s="31">
        <v>0</v>
      </c>
      <c r="N88" s="31">
        <v>0</v>
      </c>
      <c r="O88" s="32">
        <v>0</v>
      </c>
      <c r="P88" s="26">
        <v>41</v>
      </c>
      <c r="Q88" s="34">
        <v>0</v>
      </c>
      <c r="R88" s="26">
        <v>41</v>
      </c>
      <c r="S88" s="35">
        <v>48</v>
      </c>
      <c r="T88" s="35">
        <v>51</v>
      </c>
      <c r="U88" s="35">
        <v>48</v>
      </c>
      <c r="V88" s="33">
        <v>48</v>
      </c>
      <c r="W88" s="131"/>
      <c r="X88" s="167"/>
      <c r="Y88" s="172"/>
      <c r="Z88" s="169"/>
      <c r="AA88" s="108"/>
      <c r="AB88" s="108"/>
      <c r="AC88" s="170"/>
      <c r="AD88" s="170"/>
      <c r="AE88" s="5"/>
      <c r="AF88" s="5"/>
      <c r="AG88" s="5"/>
    </row>
    <row r="89" spans="1:38" ht="23.25" customHeight="1" x14ac:dyDescent="0.25">
      <c r="A89" s="150" t="s">
        <v>103</v>
      </c>
      <c r="B89" s="29" t="s">
        <v>104</v>
      </c>
      <c r="C89" s="30">
        <v>45</v>
      </c>
      <c r="D89" s="31">
        <v>0</v>
      </c>
      <c r="E89" s="31">
        <v>0</v>
      </c>
      <c r="F89" s="31">
        <v>0</v>
      </c>
      <c r="G89" s="32">
        <v>0</v>
      </c>
      <c r="H89" s="26">
        <v>45</v>
      </c>
      <c r="I89" s="34">
        <v>0</v>
      </c>
      <c r="J89" s="26">
        <v>45</v>
      </c>
      <c r="K89" s="35">
        <v>12</v>
      </c>
      <c r="L89" s="31">
        <v>0</v>
      </c>
      <c r="M89" s="31">
        <v>0</v>
      </c>
      <c r="N89" s="31">
        <v>0</v>
      </c>
      <c r="O89" s="32">
        <v>0</v>
      </c>
      <c r="P89" s="26">
        <v>12</v>
      </c>
      <c r="Q89" s="34">
        <v>0</v>
      </c>
      <c r="R89" s="26">
        <v>12</v>
      </c>
      <c r="S89" s="35">
        <v>35</v>
      </c>
      <c r="T89" s="35">
        <v>32</v>
      </c>
      <c r="U89" s="35">
        <v>32</v>
      </c>
      <c r="V89" s="33">
        <v>31</v>
      </c>
      <c r="W89" s="131"/>
      <c r="X89" s="167"/>
      <c r="Y89" s="172"/>
      <c r="Z89" s="169"/>
      <c r="AA89" s="108"/>
      <c r="AB89" s="108"/>
      <c r="AC89" s="170"/>
      <c r="AD89" s="170"/>
      <c r="AE89" s="5"/>
      <c r="AF89" s="5"/>
      <c r="AG89" s="5"/>
    </row>
    <row r="90" spans="1:38" ht="23.25" customHeight="1" x14ac:dyDescent="0.25">
      <c r="A90" s="150" t="s">
        <v>191</v>
      </c>
      <c r="B90" s="29" t="s">
        <v>37</v>
      </c>
      <c r="C90" s="30">
        <v>51</v>
      </c>
      <c r="D90" s="31">
        <v>1</v>
      </c>
      <c r="E90" s="31">
        <v>2</v>
      </c>
      <c r="F90" s="31">
        <v>3</v>
      </c>
      <c r="G90" s="32">
        <v>0</v>
      </c>
      <c r="H90" s="26">
        <v>57</v>
      </c>
      <c r="I90" s="34">
        <v>0</v>
      </c>
      <c r="J90" s="26">
        <v>57</v>
      </c>
      <c r="K90" s="35">
        <v>59</v>
      </c>
      <c r="L90" s="31">
        <v>0</v>
      </c>
      <c r="M90" s="31">
        <v>4</v>
      </c>
      <c r="N90" s="31">
        <v>2</v>
      </c>
      <c r="O90" s="32">
        <v>0</v>
      </c>
      <c r="P90" s="26">
        <v>65</v>
      </c>
      <c r="Q90" s="34">
        <v>0</v>
      </c>
      <c r="R90" s="26">
        <v>65</v>
      </c>
      <c r="S90" s="35">
        <v>85</v>
      </c>
      <c r="T90" s="35">
        <v>292</v>
      </c>
      <c r="U90" s="35">
        <v>74</v>
      </c>
      <c r="V90" s="33">
        <v>57</v>
      </c>
      <c r="W90" s="131"/>
      <c r="X90" s="167"/>
      <c r="Y90" s="172"/>
      <c r="Z90" s="169"/>
      <c r="AA90" s="108"/>
      <c r="AB90" s="108"/>
      <c r="AC90" s="170"/>
      <c r="AD90" s="170"/>
      <c r="AE90" s="5"/>
      <c r="AF90" s="5"/>
      <c r="AG90" s="5"/>
    </row>
    <row r="91" spans="1:38" ht="23.25" customHeight="1" x14ac:dyDescent="0.25">
      <c r="A91" s="150" t="s">
        <v>42</v>
      </c>
      <c r="B91" s="29" t="s">
        <v>27</v>
      </c>
      <c r="C91" s="30">
        <v>75</v>
      </c>
      <c r="D91" s="31">
        <v>2</v>
      </c>
      <c r="E91" s="31">
        <v>0</v>
      </c>
      <c r="F91" s="31">
        <v>0</v>
      </c>
      <c r="G91" s="32">
        <v>0</v>
      </c>
      <c r="H91" s="26">
        <v>77</v>
      </c>
      <c r="I91" s="34">
        <v>0</v>
      </c>
      <c r="J91" s="26">
        <v>77</v>
      </c>
      <c r="K91" s="35">
        <v>76</v>
      </c>
      <c r="L91" s="31">
        <v>2</v>
      </c>
      <c r="M91" s="31">
        <v>0</v>
      </c>
      <c r="N91" s="31">
        <v>0</v>
      </c>
      <c r="O91" s="32">
        <v>0</v>
      </c>
      <c r="P91" s="26">
        <v>78</v>
      </c>
      <c r="Q91" s="34">
        <v>0</v>
      </c>
      <c r="R91" s="26">
        <v>78</v>
      </c>
      <c r="S91" s="35">
        <v>100</v>
      </c>
      <c r="T91" s="35">
        <v>126</v>
      </c>
      <c r="U91" s="35">
        <v>126</v>
      </c>
      <c r="V91" s="33">
        <v>77</v>
      </c>
      <c r="W91" s="131"/>
      <c r="X91" s="167"/>
      <c r="Y91" s="172"/>
      <c r="Z91" s="169"/>
      <c r="AA91" s="108"/>
      <c r="AB91" s="108"/>
      <c r="AC91" s="170"/>
      <c r="AD91" s="170"/>
      <c r="AE91" s="5"/>
      <c r="AF91" s="5"/>
      <c r="AG91" s="5"/>
    </row>
    <row r="92" spans="1:38" ht="23.25" customHeight="1" x14ac:dyDescent="0.25">
      <c r="A92" s="150" t="s">
        <v>175</v>
      </c>
      <c r="B92" s="29" t="s">
        <v>48</v>
      </c>
      <c r="C92" s="30">
        <v>274</v>
      </c>
      <c r="D92" s="31">
        <v>0</v>
      </c>
      <c r="E92" s="31">
        <v>0</v>
      </c>
      <c r="F92" s="31">
        <v>0</v>
      </c>
      <c r="G92" s="32">
        <v>0</v>
      </c>
      <c r="H92" s="26">
        <v>274</v>
      </c>
      <c r="I92" s="34">
        <v>196</v>
      </c>
      <c r="J92" s="26">
        <v>470</v>
      </c>
      <c r="K92" s="35">
        <v>151</v>
      </c>
      <c r="L92" s="31">
        <v>0</v>
      </c>
      <c r="M92" s="31">
        <v>0</v>
      </c>
      <c r="N92" s="31">
        <v>0</v>
      </c>
      <c r="O92" s="32">
        <v>0</v>
      </c>
      <c r="P92" s="26">
        <v>151</v>
      </c>
      <c r="Q92" s="34">
        <v>65</v>
      </c>
      <c r="R92" s="26">
        <v>216</v>
      </c>
      <c r="S92" s="35">
        <v>140</v>
      </c>
      <c r="T92" s="35">
        <v>273</v>
      </c>
      <c r="U92" s="35">
        <v>140</v>
      </c>
      <c r="V92" s="33">
        <v>140</v>
      </c>
      <c r="W92" s="131"/>
      <c r="X92" s="167"/>
      <c r="Y92" s="172"/>
      <c r="Z92" s="169"/>
      <c r="AA92" s="108"/>
      <c r="AB92" s="108"/>
      <c r="AC92" s="170"/>
      <c r="AD92" s="170"/>
      <c r="AE92" s="5"/>
      <c r="AF92" s="5"/>
      <c r="AG92" s="5"/>
    </row>
    <row r="93" spans="1:38" ht="23.25" customHeight="1" x14ac:dyDescent="0.25">
      <c r="A93" s="150" t="s">
        <v>105</v>
      </c>
      <c r="B93" s="29" t="s">
        <v>106</v>
      </c>
      <c r="C93" s="30">
        <v>365</v>
      </c>
      <c r="D93" s="31">
        <v>4</v>
      </c>
      <c r="E93" s="31">
        <v>4</v>
      </c>
      <c r="F93" s="31">
        <v>4</v>
      </c>
      <c r="G93" s="32">
        <v>0</v>
      </c>
      <c r="H93" s="26">
        <v>377</v>
      </c>
      <c r="I93" s="34">
        <v>8</v>
      </c>
      <c r="J93" s="26">
        <v>385</v>
      </c>
      <c r="K93" s="35">
        <v>126</v>
      </c>
      <c r="L93" s="31">
        <v>1</v>
      </c>
      <c r="M93" s="31">
        <v>4</v>
      </c>
      <c r="N93" s="31">
        <v>2</v>
      </c>
      <c r="O93" s="32">
        <v>0</v>
      </c>
      <c r="P93" s="26">
        <v>133</v>
      </c>
      <c r="Q93" s="34">
        <v>9</v>
      </c>
      <c r="R93" s="26">
        <v>142</v>
      </c>
      <c r="S93" s="35">
        <v>172</v>
      </c>
      <c r="T93" s="35">
        <v>312</v>
      </c>
      <c r="U93" s="35">
        <v>210</v>
      </c>
      <c r="V93" s="33">
        <v>166</v>
      </c>
      <c r="W93" s="131"/>
      <c r="X93" s="167"/>
      <c r="Y93" s="172"/>
      <c r="Z93" s="169"/>
      <c r="AA93" s="108"/>
      <c r="AB93" s="108"/>
      <c r="AC93" s="170"/>
      <c r="AD93" s="170"/>
      <c r="AE93" s="5"/>
      <c r="AF93" s="5"/>
      <c r="AG93" s="5"/>
    </row>
    <row r="94" spans="1:38" ht="23.25" customHeight="1" x14ac:dyDescent="0.25">
      <c r="A94" s="150" t="s">
        <v>107</v>
      </c>
      <c r="B94" s="29" t="s">
        <v>28</v>
      </c>
      <c r="C94" s="30">
        <v>83</v>
      </c>
      <c r="D94" s="31">
        <v>1</v>
      </c>
      <c r="E94" s="31">
        <v>20</v>
      </c>
      <c r="F94" s="31">
        <v>3</v>
      </c>
      <c r="G94" s="32">
        <v>0</v>
      </c>
      <c r="H94" s="26">
        <v>107</v>
      </c>
      <c r="I94" s="34">
        <v>0</v>
      </c>
      <c r="J94" s="26">
        <v>107</v>
      </c>
      <c r="K94" s="35">
        <v>70</v>
      </c>
      <c r="L94" s="31">
        <v>0</v>
      </c>
      <c r="M94" s="31">
        <v>12</v>
      </c>
      <c r="N94" s="31">
        <v>1</v>
      </c>
      <c r="O94" s="32">
        <v>0</v>
      </c>
      <c r="P94" s="26">
        <v>83</v>
      </c>
      <c r="Q94" s="34">
        <v>0</v>
      </c>
      <c r="R94" s="26">
        <v>83</v>
      </c>
      <c r="S94" s="154">
        <v>200</v>
      </c>
      <c r="T94" s="154">
        <v>54</v>
      </c>
      <c r="U94" s="154">
        <v>54</v>
      </c>
      <c r="V94" s="129">
        <v>44</v>
      </c>
      <c r="W94" s="131"/>
      <c r="X94" s="167"/>
      <c r="Y94" s="172"/>
      <c r="Z94" s="169"/>
      <c r="AA94" s="108"/>
      <c r="AB94" s="108"/>
      <c r="AC94" s="170"/>
      <c r="AD94" s="170"/>
      <c r="AE94" s="5"/>
      <c r="AF94" s="5"/>
      <c r="AG94" s="5"/>
    </row>
    <row r="95" spans="1:38" ht="23.25" customHeight="1" x14ac:dyDescent="0.25">
      <c r="A95" s="153" t="s">
        <v>194</v>
      </c>
      <c r="B95" s="29"/>
      <c r="C95" s="30">
        <v>52</v>
      </c>
      <c r="D95" s="128">
        <v>0</v>
      </c>
      <c r="E95" s="128">
        <v>15</v>
      </c>
      <c r="F95" s="128">
        <v>0</v>
      </c>
      <c r="G95" s="32">
        <v>0</v>
      </c>
      <c r="H95" s="26">
        <f>SUM(C95:G95)</f>
        <v>67</v>
      </c>
      <c r="I95" s="34">
        <v>0</v>
      </c>
      <c r="J95" s="26">
        <v>67</v>
      </c>
      <c r="K95" s="130">
        <v>26</v>
      </c>
      <c r="L95" s="128">
        <v>0</v>
      </c>
      <c r="M95" s="128">
        <v>9</v>
      </c>
      <c r="N95" s="128">
        <v>0</v>
      </c>
      <c r="O95" s="32">
        <v>0</v>
      </c>
      <c r="P95" s="26">
        <v>35</v>
      </c>
      <c r="Q95" s="34">
        <v>0</v>
      </c>
      <c r="R95" s="26">
        <v>35</v>
      </c>
      <c r="S95" s="130">
        <v>100</v>
      </c>
      <c r="T95" s="130">
        <v>32</v>
      </c>
      <c r="U95" s="130">
        <v>32</v>
      </c>
      <c r="V95" s="129">
        <v>25</v>
      </c>
      <c r="W95" s="131"/>
      <c r="X95" s="167"/>
      <c r="Y95" s="172"/>
      <c r="Z95" s="169"/>
      <c r="AA95" s="108"/>
      <c r="AB95" s="108"/>
      <c r="AC95" s="170"/>
      <c r="AD95" s="170"/>
      <c r="AE95" s="5"/>
      <c r="AF95" s="5"/>
      <c r="AG95" s="5"/>
    </row>
    <row r="96" spans="1:38" ht="23.25" customHeight="1" x14ac:dyDescent="0.25">
      <c r="A96" s="153" t="s">
        <v>195</v>
      </c>
      <c r="B96" s="29"/>
      <c r="C96" s="30">
        <v>31</v>
      </c>
      <c r="D96" s="128">
        <v>1</v>
      </c>
      <c r="E96" s="128">
        <v>5</v>
      </c>
      <c r="F96" s="128">
        <v>3</v>
      </c>
      <c r="G96" s="32">
        <v>0</v>
      </c>
      <c r="H96" s="26">
        <f t="shared" ref="H96:H97" si="4">SUM(C96:G96)</f>
        <v>40</v>
      </c>
      <c r="I96" s="34">
        <v>0</v>
      </c>
      <c r="J96" s="26">
        <v>40</v>
      </c>
      <c r="K96" s="130">
        <v>15</v>
      </c>
      <c r="L96" s="128">
        <v>0</v>
      </c>
      <c r="M96" s="128">
        <v>1</v>
      </c>
      <c r="N96" s="128">
        <v>1</v>
      </c>
      <c r="O96" s="32">
        <v>0</v>
      </c>
      <c r="P96" s="26">
        <v>17</v>
      </c>
      <c r="Q96" s="34">
        <v>0</v>
      </c>
      <c r="R96" s="26">
        <v>17</v>
      </c>
      <c r="S96" s="130">
        <v>100</v>
      </c>
      <c r="T96" s="130">
        <v>22</v>
      </c>
      <c r="U96" s="130">
        <v>22</v>
      </c>
      <c r="V96" s="129">
        <v>19</v>
      </c>
      <c r="W96" s="131"/>
      <c r="X96" s="167"/>
      <c r="Y96" s="172"/>
      <c r="Z96" s="169"/>
      <c r="AA96" s="108"/>
      <c r="AB96" s="108"/>
      <c r="AC96" s="170"/>
      <c r="AD96" s="170"/>
      <c r="AE96" s="5"/>
      <c r="AF96" s="5"/>
      <c r="AG96" s="5"/>
    </row>
    <row r="97" spans="1:33" ht="23.25" customHeight="1" x14ac:dyDescent="0.25">
      <c r="A97" s="153" t="s">
        <v>196</v>
      </c>
      <c r="B97" s="29"/>
      <c r="C97" s="30">
        <v>0</v>
      </c>
      <c r="D97" s="128">
        <v>0</v>
      </c>
      <c r="E97" s="128">
        <v>0</v>
      </c>
      <c r="F97" s="128">
        <v>0</v>
      </c>
      <c r="G97" s="32">
        <v>0</v>
      </c>
      <c r="H97" s="26">
        <f t="shared" si="4"/>
        <v>0</v>
      </c>
      <c r="I97" s="34">
        <v>0</v>
      </c>
      <c r="J97" s="26">
        <v>0</v>
      </c>
      <c r="K97" s="130">
        <v>29</v>
      </c>
      <c r="L97" s="128">
        <v>0</v>
      </c>
      <c r="M97" s="128">
        <v>2</v>
      </c>
      <c r="N97" s="128">
        <v>0</v>
      </c>
      <c r="O97" s="32">
        <v>0</v>
      </c>
      <c r="P97" s="26">
        <v>31</v>
      </c>
      <c r="Q97" s="34">
        <v>0</v>
      </c>
      <c r="R97" s="26">
        <v>25</v>
      </c>
      <c r="S97" s="141">
        <v>0</v>
      </c>
      <c r="T97" s="141">
        <v>0</v>
      </c>
      <c r="U97" s="141">
        <v>0</v>
      </c>
      <c r="V97" s="146">
        <v>0</v>
      </c>
      <c r="W97" s="131"/>
      <c r="X97" s="167"/>
      <c r="Y97" s="172"/>
      <c r="Z97" s="169"/>
      <c r="AA97" s="108"/>
      <c r="AB97" s="108"/>
      <c r="AC97" s="170"/>
      <c r="AD97" s="170"/>
      <c r="AE97" s="5"/>
      <c r="AF97" s="5"/>
      <c r="AG97" s="5"/>
    </row>
    <row r="98" spans="1:33" ht="23.25" customHeight="1" x14ac:dyDescent="0.25">
      <c r="A98" s="150" t="s">
        <v>108</v>
      </c>
      <c r="B98" s="29" t="s">
        <v>27</v>
      </c>
      <c r="C98" s="30">
        <v>361</v>
      </c>
      <c r="D98" s="31">
        <v>0</v>
      </c>
      <c r="E98" s="31">
        <v>0</v>
      </c>
      <c r="F98" s="31">
        <v>56</v>
      </c>
      <c r="G98" s="32">
        <v>0</v>
      </c>
      <c r="H98" s="26">
        <v>417</v>
      </c>
      <c r="I98" s="34">
        <v>8</v>
      </c>
      <c r="J98" s="26">
        <v>425</v>
      </c>
      <c r="K98" s="35">
        <v>133</v>
      </c>
      <c r="L98" s="31">
        <v>0</v>
      </c>
      <c r="M98" s="31">
        <v>0</v>
      </c>
      <c r="N98" s="31">
        <v>29</v>
      </c>
      <c r="O98" s="32">
        <v>0</v>
      </c>
      <c r="P98" s="26">
        <v>162</v>
      </c>
      <c r="Q98" s="34">
        <v>8</v>
      </c>
      <c r="R98" s="26">
        <v>170</v>
      </c>
      <c r="S98" s="35">
        <v>240</v>
      </c>
      <c r="T98" s="35">
        <v>299</v>
      </c>
      <c r="U98" s="35">
        <v>262</v>
      </c>
      <c r="V98" s="33">
        <v>227</v>
      </c>
      <c r="W98" s="131"/>
      <c r="X98" s="167"/>
      <c r="Y98" s="172"/>
      <c r="Z98" s="169"/>
      <c r="AA98" s="108"/>
      <c r="AB98" s="108"/>
      <c r="AC98" s="170"/>
      <c r="AD98" s="170"/>
      <c r="AE98" s="5"/>
      <c r="AF98" s="5"/>
      <c r="AG98" s="5"/>
    </row>
    <row r="99" spans="1:33" ht="23.25" customHeight="1" x14ac:dyDescent="0.25">
      <c r="A99" s="150" t="s">
        <v>192</v>
      </c>
      <c r="B99" s="29" t="s">
        <v>109</v>
      </c>
      <c r="C99" s="30">
        <v>146</v>
      </c>
      <c r="D99" s="31">
        <v>1</v>
      </c>
      <c r="E99" s="31">
        <v>3</v>
      </c>
      <c r="F99" s="31">
        <v>2</v>
      </c>
      <c r="G99" s="32">
        <v>0</v>
      </c>
      <c r="H99" s="26">
        <v>152</v>
      </c>
      <c r="I99" s="34">
        <v>0</v>
      </c>
      <c r="J99" s="26">
        <v>152</v>
      </c>
      <c r="K99" s="35">
        <v>24</v>
      </c>
      <c r="L99" s="31">
        <v>0</v>
      </c>
      <c r="M99" s="31">
        <v>0</v>
      </c>
      <c r="N99" s="31">
        <v>0</v>
      </c>
      <c r="O99" s="32">
        <v>0</v>
      </c>
      <c r="P99" s="26">
        <v>24</v>
      </c>
      <c r="Q99" s="34">
        <v>0</v>
      </c>
      <c r="R99" s="26">
        <v>24</v>
      </c>
      <c r="S99" s="35">
        <v>80</v>
      </c>
      <c r="T99" s="35">
        <v>278</v>
      </c>
      <c r="U99" s="35">
        <v>100</v>
      </c>
      <c r="V99" s="33">
        <v>75</v>
      </c>
      <c r="W99" s="131"/>
      <c r="X99" s="167"/>
      <c r="Y99" s="172"/>
      <c r="Z99" s="169"/>
      <c r="AA99" s="108"/>
      <c r="AB99" s="108"/>
      <c r="AC99" s="170"/>
      <c r="AD99" s="170"/>
      <c r="AE99" s="5"/>
      <c r="AF99" s="5"/>
      <c r="AG99" s="5"/>
    </row>
    <row r="100" spans="1:33" ht="23.25" customHeight="1" x14ac:dyDescent="0.25">
      <c r="A100" s="150" t="s">
        <v>193</v>
      </c>
      <c r="B100" s="29" t="s">
        <v>110</v>
      </c>
      <c r="C100" s="30">
        <v>36</v>
      </c>
      <c r="D100" s="31">
        <v>2</v>
      </c>
      <c r="E100" s="31">
        <v>1</v>
      </c>
      <c r="F100" s="31">
        <v>0</v>
      </c>
      <c r="G100" s="32">
        <v>0</v>
      </c>
      <c r="H100" s="26">
        <v>39</v>
      </c>
      <c r="I100" s="34">
        <v>0</v>
      </c>
      <c r="J100" s="26">
        <v>39</v>
      </c>
      <c r="K100" s="35">
        <v>19</v>
      </c>
      <c r="L100" s="31">
        <v>1</v>
      </c>
      <c r="M100" s="31">
        <v>0</v>
      </c>
      <c r="N100" s="31">
        <v>1</v>
      </c>
      <c r="O100" s="32">
        <v>0</v>
      </c>
      <c r="P100" s="26">
        <v>21</v>
      </c>
      <c r="Q100" s="34">
        <v>0</v>
      </c>
      <c r="R100" s="26">
        <v>21</v>
      </c>
      <c r="S100" s="35">
        <v>30</v>
      </c>
      <c r="T100" s="35">
        <v>26</v>
      </c>
      <c r="U100" s="35">
        <v>26</v>
      </c>
      <c r="V100" s="33">
        <v>21</v>
      </c>
      <c r="W100" s="131"/>
      <c r="X100" s="167"/>
      <c r="Y100" s="172"/>
      <c r="Z100" s="169"/>
      <c r="AA100" s="108"/>
      <c r="AB100" s="108"/>
      <c r="AC100" s="170"/>
      <c r="AD100" s="170"/>
      <c r="AE100" s="5"/>
      <c r="AF100" s="5"/>
      <c r="AG100" s="5"/>
    </row>
    <row r="101" spans="1:33" ht="23.25" customHeight="1" x14ac:dyDescent="0.25">
      <c r="A101" s="150" t="s">
        <v>111</v>
      </c>
      <c r="B101" s="29" t="s">
        <v>112</v>
      </c>
      <c r="C101" s="30">
        <v>80</v>
      </c>
      <c r="D101" s="31">
        <v>2</v>
      </c>
      <c r="E101" s="31">
        <v>0</v>
      </c>
      <c r="F101" s="31">
        <v>13</v>
      </c>
      <c r="G101" s="32">
        <v>0</v>
      </c>
      <c r="H101" s="26">
        <v>95</v>
      </c>
      <c r="I101" s="34">
        <v>5</v>
      </c>
      <c r="J101" s="26">
        <v>100</v>
      </c>
      <c r="K101" s="35">
        <v>33</v>
      </c>
      <c r="L101" s="35">
        <v>0</v>
      </c>
      <c r="M101" s="35">
        <v>0</v>
      </c>
      <c r="N101" s="35">
        <v>2</v>
      </c>
      <c r="O101" s="34">
        <v>0</v>
      </c>
      <c r="P101" s="26">
        <v>35</v>
      </c>
      <c r="Q101" s="34">
        <v>1</v>
      </c>
      <c r="R101" s="26">
        <v>36</v>
      </c>
      <c r="S101" s="35">
        <v>60</v>
      </c>
      <c r="T101" s="35">
        <v>81</v>
      </c>
      <c r="U101" s="35">
        <v>81</v>
      </c>
      <c r="V101" s="33">
        <v>60</v>
      </c>
      <c r="W101" s="131"/>
      <c r="X101" s="167"/>
      <c r="Y101" s="172"/>
      <c r="Z101" s="169"/>
      <c r="AA101" s="108"/>
      <c r="AB101" s="108"/>
      <c r="AC101" s="170"/>
      <c r="AD101" s="170"/>
      <c r="AE101" s="5"/>
      <c r="AF101" s="5"/>
      <c r="AG101" s="5"/>
    </row>
    <row r="102" spans="1:33" ht="23.25" customHeight="1" x14ac:dyDescent="0.25">
      <c r="A102" s="150" t="s">
        <v>113</v>
      </c>
      <c r="B102" s="29" t="s">
        <v>114</v>
      </c>
      <c r="C102" s="31">
        <v>286</v>
      </c>
      <c r="D102" s="31">
        <v>0</v>
      </c>
      <c r="E102" s="31">
        <v>0</v>
      </c>
      <c r="F102" s="31">
        <v>0</v>
      </c>
      <c r="G102" s="31">
        <v>0</v>
      </c>
      <c r="H102" s="26">
        <v>286</v>
      </c>
      <c r="I102" s="34">
        <v>22</v>
      </c>
      <c r="J102" s="26">
        <v>308</v>
      </c>
      <c r="K102" s="35">
        <v>116</v>
      </c>
      <c r="L102" s="31">
        <v>0</v>
      </c>
      <c r="M102" s="31">
        <v>0</v>
      </c>
      <c r="N102" s="31">
        <v>0</v>
      </c>
      <c r="O102" s="32">
        <v>0</v>
      </c>
      <c r="P102" s="26">
        <v>116</v>
      </c>
      <c r="Q102" s="34">
        <v>14</v>
      </c>
      <c r="R102" s="26">
        <v>130</v>
      </c>
      <c r="S102" s="35">
        <v>160</v>
      </c>
      <c r="T102" s="35">
        <v>159</v>
      </c>
      <c r="U102" s="35">
        <v>159</v>
      </c>
      <c r="V102" s="33">
        <v>141</v>
      </c>
      <c r="W102" s="131"/>
      <c r="X102" s="167"/>
      <c r="Y102" s="172"/>
      <c r="Z102" s="169"/>
      <c r="AA102" s="108"/>
      <c r="AB102" s="108"/>
      <c r="AC102" s="170"/>
      <c r="AD102" s="170"/>
      <c r="AE102" s="5"/>
      <c r="AF102" s="5"/>
      <c r="AG102" s="5"/>
    </row>
    <row r="103" spans="1:33" ht="23.25" customHeight="1" x14ac:dyDescent="0.25">
      <c r="A103" s="150" t="s">
        <v>115</v>
      </c>
      <c r="B103" s="29" t="s">
        <v>116</v>
      </c>
      <c r="C103" s="30">
        <v>70</v>
      </c>
      <c r="D103" s="31">
        <v>0</v>
      </c>
      <c r="E103" s="31">
        <v>0</v>
      </c>
      <c r="F103" s="31">
        <v>7</v>
      </c>
      <c r="G103" s="32">
        <v>0</v>
      </c>
      <c r="H103" s="26">
        <v>77</v>
      </c>
      <c r="I103" s="34">
        <v>15</v>
      </c>
      <c r="J103" s="26">
        <v>92</v>
      </c>
      <c r="K103" s="35">
        <v>104</v>
      </c>
      <c r="L103" s="31">
        <v>0</v>
      </c>
      <c r="M103" s="31">
        <v>0</v>
      </c>
      <c r="N103" s="31">
        <v>5</v>
      </c>
      <c r="O103" s="32">
        <v>0</v>
      </c>
      <c r="P103" s="26">
        <v>109</v>
      </c>
      <c r="Q103" s="34">
        <v>22</v>
      </c>
      <c r="R103" s="26">
        <v>131</v>
      </c>
      <c r="S103" s="35">
        <v>160</v>
      </c>
      <c r="T103" s="35">
        <v>84</v>
      </c>
      <c r="U103" s="35">
        <v>84</v>
      </c>
      <c r="V103" s="33">
        <v>84</v>
      </c>
      <c r="W103" s="131"/>
      <c r="X103" s="167"/>
      <c r="Y103" s="172"/>
      <c r="Z103" s="169"/>
      <c r="AA103" s="108"/>
      <c r="AB103" s="108"/>
      <c r="AC103" s="170"/>
      <c r="AD103" s="170"/>
      <c r="AE103" s="5"/>
      <c r="AF103" s="5"/>
      <c r="AG103" s="5"/>
    </row>
    <row r="104" spans="1:33" ht="23.25" customHeight="1" x14ac:dyDescent="0.25">
      <c r="A104" s="150" t="s">
        <v>117</v>
      </c>
      <c r="B104" s="29" t="s">
        <v>21</v>
      </c>
      <c r="C104" s="30">
        <v>150</v>
      </c>
      <c r="D104" s="31">
        <v>0</v>
      </c>
      <c r="E104" s="31">
        <v>0</v>
      </c>
      <c r="F104" s="31">
        <v>0</v>
      </c>
      <c r="G104" s="32">
        <v>0</v>
      </c>
      <c r="H104" s="26">
        <v>150</v>
      </c>
      <c r="I104" s="34">
        <v>36</v>
      </c>
      <c r="J104" s="26">
        <v>186</v>
      </c>
      <c r="K104" s="35">
        <v>89</v>
      </c>
      <c r="L104" s="31">
        <v>0</v>
      </c>
      <c r="M104" s="31">
        <v>0</v>
      </c>
      <c r="N104" s="31">
        <v>0</v>
      </c>
      <c r="O104" s="32">
        <v>0</v>
      </c>
      <c r="P104" s="26">
        <v>89</v>
      </c>
      <c r="Q104" s="34">
        <v>35</v>
      </c>
      <c r="R104" s="26">
        <v>124</v>
      </c>
      <c r="S104" s="35">
        <v>92</v>
      </c>
      <c r="T104" s="35">
        <v>273</v>
      </c>
      <c r="U104" s="35">
        <v>111</v>
      </c>
      <c r="V104" s="33">
        <v>91</v>
      </c>
      <c r="W104" s="131"/>
      <c r="X104" s="167"/>
      <c r="Y104" s="172"/>
      <c r="Z104" s="169"/>
      <c r="AA104" s="108"/>
      <c r="AB104" s="108"/>
      <c r="AC104" s="170"/>
      <c r="AD104" s="170"/>
      <c r="AE104" s="5"/>
      <c r="AF104" s="5"/>
      <c r="AG104" s="5"/>
    </row>
    <row r="105" spans="1:33" ht="23.25" customHeight="1" x14ac:dyDescent="0.25">
      <c r="A105" s="150" t="s">
        <v>118</v>
      </c>
      <c r="B105" s="29" t="s">
        <v>50</v>
      </c>
      <c r="C105" s="30">
        <v>128</v>
      </c>
      <c r="D105" s="31">
        <v>2</v>
      </c>
      <c r="E105" s="31">
        <v>1</v>
      </c>
      <c r="F105" s="31">
        <v>1</v>
      </c>
      <c r="G105" s="32">
        <v>0</v>
      </c>
      <c r="H105" s="26">
        <v>132</v>
      </c>
      <c r="I105" s="34">
        <v>6</v>
      </c>
      <c r="J105" s="26">
        <v>138</v>
      </c>
      <c r="K105" s="35">
        <v>40</v>
      </c>
      <c r="L105" s="31">
        <v>0</v>
      </c>
      <c r="M105" s="31">
        <v>0</v>
      </c>
      <c r="N105" s="31">
        <v>0</v>
      </c>
      <c r="O105" s="32">
        <v>0</v>
      </c>
      <c r="P105" s="26">
        <v>40</v>
      </c>
      <c r="Q105" s="34">
        <v>5</v>
      </c>
      <c r="R105" s="26">
        <v>45</v>
      </c>
      <c r="S105" s="35">
        <v>70</v>
      </c>
      <c r="T105" s="35">
        <v>112</v>
      </c>
      <c r="U105" s="35">
        <v>66</v>
      </c>
      <c r="V105" s="33">
        <v>66</v>
      </c>
      <c r="W105" s="131"/>
      <c r="X105" s="167"/>
      <c r="Y105" s="172"/>
      <c r="Z105" s="169"/>
      <c r="AA105" s="108"/>
      <c r="AB105" s="108"/>
      <c r="AC105" s="170"/>
      <c r="AD105" s="170"/>
      <c r="AE105" s="5"/>
      <c r="AF105" s="5"/>
      <c r="AG105" s="5"/>
    </row>
    <row r="106" spans="1:33" ht="23.25" customHeight="1" x14ac:dyDescent="0.25">
      <c r="A106" s="150" t="s">
        <v>181</v>
      </c>
      <c r="B106" s="29" t="s">
        <v>179</v>
      </c>
      <c r="C106" s="30">
        <v>0</v>
      </c>
      <c r="D106" s="31">
        <v>1</v>
      </c>
      <c r="E106" s="31">
        <v>0</v>
      </c>
      <c r="F106" s="31">
        <v>2</v>
      </c>
      <c r="G106" s="32">
        <v>0</v>
      </c>
      <c r="H106" s="26">
        <v>3</v>
      </c>
      <c r="I106" s="34">
        <v>1</v>
      </c>
      <c r="J106" s="26">
        <v>4</v>
      </c>
      <c r="K106" s="35">
        <v>0</v>
      </c>
      <c r="L106" s="35">
        <v>0</v>
      </c>
      <c r="M106" s="35">
        <v>0</v>
      </c>
      <c r="N106" s="35">
        <v>0</v>
      </c>
      <c r="O106" s="34">
        <v>0</v>
      </c>
      <c r="P106" s="26">
        <v>0</v>
      </c>
      <c r="Q106" s="34">
        <v>0</v>
      </c>
      <c r="R106" s="26">
        <v>0</v>
      </c>
      <c r="S106" s="35">
        <v>40</v>
      </c>
      <c r="T106" s="35">
        <v>65</v>
      </c>
      <c r="U106" s="35">
        <v>44</v>
      </c>
      <c r="V106" s="33">
        <v>41</v>
      </c>
      <c r="W106" s="131"/>
      <c r="X106" s="167"/>
      <c r="Y106" s="172"/>
      <c r="Z106" s="169"/>
      <c r="AA106" s="108"/>
      <c r="AB106" s="108"/>
      <c r="AC106" s="170"/>
      <c r="AD106" s="170"/>
      <c r="AE106" s="5"/>
      <c r="AF106" s="5"/>
      <c r="AG106" s="5"/>
    </row>
    <row r="107" spans="1:33" ht="23.25" customHeight="1" x14ac:dyDescent="0.25">
      <c r="A107" s="150" t="s">
        <v>144</v>
      </c>
      <c r="B107" s="29" t="s">
        <v>34</v>
      </c>
      <c r="C107" s="30">
        <v>461</v>
      </c>
      <c r="D107" s="31">
        <v>4</v>
      </c>
      <c r="E107" s="31">
        <v>0</v>
      </c>
      <c r="F107" s="31">
        <v>4</v>
      </c>
      <c r="G107" s="32">
        <v>0</v>
      </c>
      <c r="H107" s="26">
        <v>469</v>
      </c>
      <c r="I107" s="34">
        <v>3</v>
      </c>
      <c r="J107" s="26">
        <v>472</v>
      </c>
      <c r="K107" s="35">
        <v>204</v>
      </c>
      <c r="L107" s="35">
        <v>0</v>
      </c>
      <c r="M107" s="35">
        <v>0</v>
      </c>
      <c r="N107" s="35">
        <v>0</v>
      </c>
      <c r="O107" s="34">
        <v>0</v>
      </c>
      <c r="P107" s="26">
        <v>204</v>
      </c>
      <c r="Q107" s="34">
        <v>9</v>
      </c>
      <c r="R107" s="26">
        <v>213</v>
      </c>
      <c r="S107" s="35">
        <v>390</v>
      </c>
      <c r="T107" s="35">
        <v>318</v>
      </c>
      <c r="U107" s="35">
        <v>283</v>
      </c>
      <c r="V107" s="33">
        <v>221</v>
      </c>
      <c r="W107" s="131"/>
      <c r="X107" s="167"/>
      <c r="Y107" s="172"/>
      <c r="Z107" s="169"/>
      <c r="AA107" s="108"/>
      <c r="AB107" s="108"/>
      <c r="AC107" s="170"/>
      <c r="AD107" s="170"/>
      <c r="AE107" s="5"/>
      <c r="AF107" s="5"/>
      <c r="AG107" s="5"/>
    </row>
    <row r="108" spans="1:33" ht="23.25" customHeight="1" x14ac:dyDescent="0.25">
      <c r="A108" s="150" t="s">
        <v>119</v>
      </c>
      <c r="B108" s="29" t="s">
        <v>75</v>
      </c>
      <c r="C108" s="30">
        <v>436</v>
      </c>
      <c r="D108" s="31">
        <v>0</v>
      </c>
      <c r="E108" s="31">
        <v>0</v>
      </c>
      <c r="F108" s="31">
        <v>0</v>
      </c>
      <c r="G108" s="32">
        <v>0</v>
      </c>
      <c r="H108" s="26">
        <v>436</v>
      </c>
      <c r="I108" s="34">
        <v>0</v>
      </c>
      <c r="J108" s="26">
        <v>436</v>
      </c>
      <c r="K108" s="35">
        <v>184</v>
      </c>
      <c r="L108" s="31">
        <v>0</v>
      </c>
      <c r="M108" s="35">
        <v>0</v>
      </c>
      <c r="N108" s="31">
        <v>0</v>
      </c>
      <c r="O108" s="34">
        <v>0</v>
      </c>
      <c r="P108" s="26">
        <v>184</v>
      </c>
      <c r="Q108" s="34">
        <v>0</v>
      </c>
      <c r="R108" s="26">
        <v>184</v>
      </c>
      <c r="S108" s="35">
        <v>228</v>
      </c>
      <c r="T108" s="35">
        <v>317</v>
      </c>
      <c r="U108" s="35">
        <v>253</v>
      </c>
      <c r="V108" s="33">
        <v>195</v>
      </c>
      <c r="W108" s="131"/>
      <c r="X108" s="167"/>
      <c r="Y108" s="172"/>
      <c r="Z108" s="169"/>
      <c r="AA108" s="108"/>
      <c r="AB108" s="108"/>
      <c r="AC108" s="170"/>
      <c r="AD108" s="170"/>
      <c r="AE108" s="5"/>
      <c r="AF108" s="5"/>
      <c r="AG108" s="5"/>
    </row>
    <row r="109" spans="1:33" ht="23.25" customHeight="1" x14ac:dyDescent="0.25">
      <c r="A109" s="150" t="s">
        <v>215</v>
      </c>
      <c r="B109" s="29" t="s">
        <v>214</v>
      </c>
      <c r="C109" s="30">
        <v>14</v>
      </c>
      <c r="D109" s="128">
        <v>0</v>
      </c>
      <c r="E109" s="128">
        <v>0</v>
      </c>
      <c r="F109" s="128">
        <v>1</v>
      </c>
      <c r="G109" s="32">
        <v>0</v>
      </c>
      <c r="H109" s="26">
        <v>15</v>
      </c>
      <c r="I109" s="34">
        <v>0</v>
      </c>
      <c r="J109" s="26">
        <v>15</v>
      </c>
      <c r="K109" s="130">
        <v>0</v>
      </c>
      <c r="L109" s="128">
        <v>0</v>
      </c>
      <c r="M109" s="130">
        <v>0</v>
      </c>
      <c r="N109" s="128">
        <v>0</v>
      </c>
      <c r="O109" s="34">
        <v>0</v>
      </c>
      <c r="P109" s="26">
        <v>0</v>
      </c>
      <c r="Q109" s="34">
        <v>0</v>
      </c>
      <c r="R109" s="26">
        <v>0</v>
      </c>
      <c r="S109" s="130">
        <v>0</v>
      </c>
      <c r="T109" s="130">
        <v>0</v>
      </c>
      <c r="U109" s="130">
        <v>0</v>
      </c>
      <c r="V109" s="129">
        <v>0</v>
      </c>
      <c r="W109" s="131"/>
      <c r="X109" s="167"/>
      <c r="Y109" s="172"/>
      <c r="Z109" s="169"/>
      <c r="AA109" s="108"/>
      <c r="AB109" s="108"/>
      <c r="AC109" s="170"/>
      <c r="AD109" s="170"/>
      <c r="AE109" s="5"/>
      <c r="AF109" s="5"/>
      <c r="AG109" s="5"/>
    </row>
    <row r="110" spans="1:33" ht="23.25" customHeight="1" x14ac:dyDescent="0.25">
      <c r="A110" s="150" t="s">
        <v>120</v>
      </c>
      <c r="B110" s="29" t="s">
        <v>121</v>
      </c>
      <c r="C110" s="30">
        <v>184</v>
      </c>
      <c r="D110" s="31">
        <v>0</v>
      </c>
      <c r="E110" s="31">
        <v>0</v>
      </c>
      <c r="F110" s="31">
        <v>0</v>
      </c>
      <c r="G110" s="32">
        <v>0</v>
      </c>
      <c r="H110" s="26">
        <v>184</v>
      </c>
      <c r="I110" s="34">
        <v>0</v>
      </c>
      <c r="J110" s="26">
        <v>184</v>
      </c>
      <c r="K110" s="35">
        <v>91</v>
      </c>
      <c r="L110" s="31">
        <v>0</v>
      </c>
      <c r="M110" s="31">
        <v>0</v>
      </c>
      <c r="N110" s="31">
        <v>0</v>
      </c>
      <c r="O110" s="32">
        <v>0</v>
      </c>
      <c r="P110" s="26">
        <v>91</v>
      </c>
      <c r="Q110" s="34">
        <v>0</v>
      </c>
      <c r="R110" s="26">
        <v>91</v>
      </c>
      <c r="S110" s="35">
        <v>100</v>
      </c>
      <c r="T110" s="35">
        <v>150</v>
      </c>
      <c r="U110" s="35">
        <v>116</v>
      </c>
      <c r="V110" s="33">
        <v>99</v>
      </c>
      <c r="W110" s="131"/>
      <c r="X110" s="167"/>
      <c r="Y110" s="172"/>
      <c r="Z110" s="169"/>
      <c r="AA110" s="108"/>
      <c r="AB110" s="108"/>
      <c r="AC110" s="170"/>
      <c r="AD110" s="170"/>
      <c r="AE110" s="5"/>
      <c r="AF110" s="5"/>
      <c r="AG110" s="5"/>
    </row>
    <row r="111" spans="1:33" ht="23.25" customHeight="1" x14ac:dyDescent="0.25">
      <c r="A111" s="150" t="s">
        <v>122</v>
      </c>
      <c r="B111" s="29" t="s">
        <v>9</v>
      </c>
      <c r="C111" s="30">
        <v>517</v>
      </c>
      <c r="D111" s="31">
        <v>4</v>
      </c>
      <c r="E111" s="31">
        <v>1</v>
      </c>
      <c r="F111" s="31">
        <v>3</v>
      </c>
      <c r="G111" s="32">
        <v>0</v>
      </c>
      <c r="H111" s="26">
        <v>525</v>
      </c>
      <c r="I111" s="34">
        <v>497</v>
      </c>
      <c r="J111" s="26">
        <v>1022</v>
      </c>
      <c r="K111" s="35">
        <v>291</v>
      </c>
      <c r="L111" s="31">
        <v>3</v>
      </c>
      <c r="M111" s="31">
        <v>0</v>
      </c>
      <c r="N111" s="31">
        <v>3</v>
      </c>
      <c r="O111" s="32">
        <v>0</v>
      </c>
      <c r="P111" s="26">
        <v>297</v>
      </c>
      <c r="Q111" s="34">
        <v>492</v>
      </c>
      <c r="R111" s="26">
        <v>789</v>
      </c>
      <c r="S111" s="35">
        <v>373</v>
      </c>
      <c r="T111" s="35">
        <v>647</v>
      </c>
      <c r="U111" s="35">
        <v>422</v>
      </c>
      <c r="V111" s="33">
        <v>373</v>
      </c>
      <c r="W111" s="131"/>
      <c r="X111" s="167"/>
      <c r="Y111" s="172"/>
      <c r="Z111" s="169"/>
      <c r="AA111" s="108"/>
      <c r="AB111" s="108"/>
      <c r="AC111" s="170"/>
      <c r="AD111" s="170"/>
      <c r="AE111" s="5"/>
      <c r="AF111" s="5"/>
      <c r="AG111" s="5"/>
    </row>
    <row r="112" spans="1:33" ht="23.25" customHeight="1" x14ac:dyDescent="0.25">
      <c r="A112" s="150" t="s">
        <v>123</v>
      </c>
      <c r="B112" s="29" t="s">
        <v>124</v>
      </c>
      <c r="C112" s="30">
        <v>818</v>
      </c>
      <c r="D112" s="31">
        <v>0</v>
      </c>
      <c r="E112" s="31">
        <v>0</v>
      </c>
      <c r="F112" s="31">
        <v>0</v>
      </c>
      <c r="G112" s="32">
        <v>0</v>
      </c>
      <c r="H112" s="26">
        <v>818</v>
      </c>
      <c r="I112" s="34">
        <v>94</v>
      </c>
      <c r="J112" s="26">
        <v>912</v>
      </c>
      <c r="K112" s="35">
        <v>384</v>
      </c>
      <c r="L112" s="31">
        <v>0</v>
      </c>
      <c r="M112" s="31">
        <v>0</v>
      </c>
      <c r="N112" s="31">
        <v>0</v>
      </c>
      <c r="O112" s="32">
        <v>0</v>
      </c>
      <c r="P112" s="26">
        <v>384</v>
      </c>
      <c r="Q112" s="34">
        <v>59</v>
      </c>
      <c r="R112" s="26">
        <v>443</v>
      </c>
      <c r="S112" s="35">
        <v>440</v>
      </c>
      <c r="T112" s="35">
        <v>1180</v>
      </c>
      <c r="U112" s="35">
        <v>512</v>
      </c>
      <c r="V112" s="33">
        <v>428</v>
      </c>
      <c r="W112" s="131"/>
      <c r="X112" s="167"/>
      <c r="Y112" s="172"/>
      <c r="Z112" s="169"/>
      <c r="AA112" s="108"/>
      <c r="AB112" s="108"/>
      <c r="AC112" s="170"/>
      <c r="AD112" s="170"/>
      <c r="AE112" s="5"/>
      <c r="AF112" s="5"/>
      <c r="AG112" s="5"/>
    </row>
    <row r="113" spans="1:33" ht="23.25" customHeight="1" x14ac:dyDescent="0.25">
      <c r="A113" s="150" t="s">
        <v>173</v>
      </c>
      <c r="B113" s="29" t="s">
        <v>82</v>
      </c>
      <c r="C113" s="30">
        <v>531</v>
      </c>
      <c r="D113" s="31">
        <v>0</v>
      </c>
      <c r="E113" s="31">
        <v>0</v>
      </c>
      <c r="F113" s="31">
        <v>6</v>
      </c>
      <c r="G113" s="32">
        <v>0</v>
      </c>
      <c r="H113" s="26">
        <v>537</v>
      </c>
      <c r="I113" s="34">
        <v>50</v>
      </c>
      <c r="J113" s="26">
        <v>587</v>
      </c>
      <c r="K113" s="35">
        <v>200</v>
      </c>
      <c r="L113" s="31">
        <v>0</v>
      </c>
      <c r="M113" s="31">
        <v>0</v>
      </c>
      <c r="N113" s="31">
        <v>2</v>
      </c>
      <c r="O113" s="32">
        <v>0</v>
      </c>
      <c r="P113" s="26">
        <v>202</v>
      </c>
      <c r="Q113" s="34">
        <v>16</v>
      </c>
      <c r="R113" s="26">
        <v>218</v>
      </c>
      <c r="S113" s="35">
        <v>360</v>
      </c>
      <c r="T113" s="35">
        <v>580</v>
      </c>
      <c r="U113" s="35">
        <v>378</v>
      </c>
      <c r="V113" s="33">
        <v>293</v>
      </c>
      <c r="W113" s="131"/>
      <c r="X113" s="167"/>
      <c r="Y113" s="172"/>
      <c r="Z113" s="169"/>
      <c r="AA113" s="108"/>
      <c r="AB113" s="108"/>
      <c r="AC113" s="170"/>
      <c r="AD113" s="170"/>
      <c r="AE113" s="5"/>
      <c r="AF113" s="5"/>
      <c r="AG113" s="5"/>
    </row>
    <row r="114" spans="1:33" ht="23.25" customHeight="1" x14ac:dyDescent="0.25">
      <c r="A114" s="150" t="s">
        <v>145</v>
      </c>
      <c r="B114" s="29" t="s">
        <v>87</v>
      </c>
      <c r="C114" s="30">
        <v>34</v>
      </c>
      <c r="D114" s="31">
        <v>0</v>
      </c>
      <c r="E114" s="31">
        <v>0</v>
      </c>
      <c r="F114" s="31">
        <v>0</v>
      </c>
      <c r="G114" s="32">
        <v>0</v>
      </c>
      <c r="H114" s="26">
        <v>34</v>
      </c>
      <c r="I114" s="34">
        <v>86</v>
      </c>
      <c r="J114" s="26">
        <v>120</v>
      </c>
      <c r="K114" s="35">
        <v>44</v>
      </c>
      <c r="L114" s="31">
        <v>0</v>
      </c>
      <c r="M114" s="31">
        <v>0</v>
      </c>
      <c r="N114" s="31">
        <v>0</v>
      </c>
      <c r="O114" s="32">
        <v>0</v>
      </c>
      <c r="P114" s="26">
        <v>44</v>
      </c>
      <c r="Q114" s="34">
        <v>87</v>
      </c>
      <c r="R114" s="26">
        <v>131</v>
      </c>
      <c r="S114" s="35">
        <v>60</v>
      </c>
      <c r="T114" s="35">
        <v>148</v>
      </c>
      <c r="U114" s="35">
        <v>66</v>
      </c>
      <c r="V114" s="33">
        <v>55</v>
      </c>
      <c r="W114" s="131"/>
      <c r="X114" s="167"/>
      <c r="Y114" s="172"/>
      <c r="Z114" s="169"/>
      <c r="AA114" s="108"/>
      <c r="AB114" s="108"/>
      <c r="AC114" s="170"/>
      <c r="AD114" s="170"/>
      <c r="AE114" s="5"/>
      <c r="AF114" s="5"/>
      <c r="AG114" s="5"/>
    </row>
    <row r="115" spans="1:33" ht="23.25" customHeight="1" x14ac:dyDescent="0.25">
      <c r="A115" s="150" t="s">
        <v>125</v>
      </c>
      <c r="B115" s="29" t="s">
        <v>26</v>
      </c>
      <c r="C115" s="30">
        <v>450</v>
      </c>
      <c r="D115" s="31">
        <v>2</v>
      </c>
      <c r="E115" s="31">
        <v>20</v>
      </c>
      <c r="F115" s="31">
        <v>4</v>
      </c>
      <c r="G115" s="32">
        <v>0</v>
      </c>
      <c r="H115" s="26">
        <v>476</v>
      </c>
      <c r="I115" s="34">
        <v>3</v>
      </c>
      <c r="J115" s="26">
        <v>479</v>
      </c>
      <c r="K115" s="126">
        <v>151</v>
      </c>
      <c r="L115" s="31">
        <v>0</v>
      </c>
      <c r="M115" s="31">
        <v>12</v>
      </c>
      <c r="N115" s="31">
        <v>3</v>
      </c>
      <c r="O115" s="32">
        <v>0</v>
      </c>
      <c r="P115" s="26">
        <v>166</v>
      </c>
      <c r="Q115" s="34">
        <v>1</v>
      </c>
      <c r="R115" s="26">
        <v>167</v>
      </c>
      <c r="S115" s="35">
        <v>240</v>
      </c>
      <c r="T115" s="35">
        <v>208</v>
      </c>
      <c r="U115" s="35">
        <v>208</v>
      </c>
      <c r="V115" s="33">
        <v>204</v>
      </c>
      <c r="W115" s="131"/>
      <c r="X115" s="167"/>
      <c r="Y115" s="172"/>
      <c r="Z115" s="169"/>
      <c r="AA115" s="108"/>
      <c r="AB115" s="108"/>
      <c r="AC115" s="173"/>
      <c r="AD115" s="173"/>
      <c r="AE115" s="1"/>
      <c r="AF115" s="1"/>
      <c r="AG115" s="1"/>
    </row>
    <row r="116" spans="1:33" ht="23.25" customHeight="1" x14ac:dyDescent="0.25">
      <c r="A116" s="150" t="s">
        <v>211</v>
      </c>
      <c r="B116" s="29" t="s">
        <v>27</v>
      </c>
      <c r="C116" s="30">
        <v>61</v>
      </c>
      <c r="D116" s="31">
        <v>5</v>
      </c>
      <c r="E116" s="31">
        <v>0</v>
      </c>
      <c r="F116" s="31">
        <v>0</v>
      </c>
      <c r="G116" s="32">
        <v>0</v>
      </c>
      <c r="H116" s="26">
        <v>66</v>
      </c>
      <c r="I116" s="34">
        <v>0</v>
      </c>
      <c r="J116" s="26">
        <v>66</v>
      </c>
      <c r="K116" s="35">
        <v>26</v>
      </c>
      <c r="L116" s="31">
        <v>1</v>
      </c>
      <c r="M116" s="31">
        <v>0</v>
      </c>
      <c r="N116" s="31">
        <v>0</v>
      </c>
      <c r="O116" s="32">
        <v>0</v>
      </c>
      <c r="P116" s="26">
        <v>27</v>
      </c>
      <c r="Q116" s="34">
        <v>0</v>
      </c>
      <c r="R116" s="26">
        <v>27</v>
      </c>
      <c r="S116" s="35">
        <v>40</v>
      </c>
      <c r="T116" s="35">
        <v>73</v>
      </c>
      <c r="U116" s="35">
        <v>45</v>
      </c>
      <c r="V116" s="33">
        <v>36</v>
      </c>
      <c r="W116" s="131"/>
      <c r="X116" s="167"/>
      <c r="Y116" s="172"/>
      <c r="Z116" s="169"/>
      <c r="AA116" s="108"/>
      <c r="AB116" s="108"/>
      <c r="AC116" s="173"/>
      <c r="AD116" s="173"/>
      <c r="AE116" s="1"/>
      <c r="AF116" s="1"/>
      <c r="AG116" s="1"/>
    </row>
    <row r="117" spans="1:33" ht="23.25" customHeight="1" x14ac:dyDescent="0.25">
      <c r="A117" s="150" t="s">
        <v>126</v>
      </c>
      <c r="B117" s="29" t="s">
        <v>75</v>
      </c>
      <c r="C117" s="30">
        <v>817</v>
      </c>
      <c r="D117" s="31">
        <v>1</v>
      </c>
      <c r="E117" s="31">
        <v>21</v>
      </c>
      <c r="F117" s="31">
        <v>3</v>
      </c>
      <c r="G117" s="32">
        <v>0</v>
      </c>
      <c r="H117" s="26">
        <v>842</v>
      </c>
      <c r="I117" s="125">
        <v>3491</v>
      </c>
      <c r="J117" s="26">
        <v>4333</v>
      </c>
      <c r="K117" s="35">
        <v>443</v>
      </c>
      <c r="L117" s="31">
        <v>0</v>
      </c>
      <c r="M117" s="31">
        <v>0</v>
      </c>
      <c r="N117" s="31">
        <v>0</v>
      </c>
      <c r="O117" s="32">
        <v>0</v>
      </c>
      <c r="P117" s="26">
        <v>443</v>
      </c>
      <c r="Q117" s="34">
        <v>1401</v>
      </c>
      <c r="R117" s="26">
        <v>1844</v>
      </c>
      <c r="S117" s="35">
        <v>500</v>
      </c>
      <c r="T117" s="35">
        <v>1717</v>
      </c>
      <c r="U117" s="35">
        <v>511</v>
      </c>
      <c r="V117" s="33">
        <v>484</v>
      </c>
      <c r="W117" s="131"/>
      <c r="X117" s="167"/>
      <c r="Y117" s="172"/>
      <c r="Z117" s="169"/>
      <c r="AA117" s="108"/>
      <c r="AB117" s="108"/>
      <c r="AC117" s="170"/>
      <c r="AD117" s="170"/>
      <c r="AE117" s="5"/>
      <c r="AF117" s="5"/>
      <c r="AG117" s="5"/>
    </row>
    <row r="118" spans="1:33" ht="23.25" customHeight="1" x14ac:dyDescent="0.25">
      <c r="A118" s="150" t="s">
        <v>127</v>
      </c>
      <c r="B118" s="29" t="s">
        <v>18</v>
      </c>
      <c r="C118" s="31">
        <v>243</v>
      </c>
      <c r="D118" s="31">
        <v>0</v>
      </c>
      <c r="E118" s="31">
        <v>0</v>
      </c>
      <c r="F118" s="31">
        <v>0</v>
      </c>
      <c r="G118" s="31">
        <v>0</v>
      </c>
      <c r="H118" s="26">
        <v>243</v>
      </c>
      <c r="I118" s="70">
        <v>41</v>
      </c>
      <c r="J118" s="26">
        <v>284</v>
      </c>
      <c r="K118" s="35">
        <v>123</v>
      </c>
      <c r="L118" s="35">
        <v>0</v>
      </c>
      <c r="M118" s="35">
        <v>0</v>
      </c>
      <c r="N118" s="35">
        <v>0</v>
      </c>
      <c r="O118" s="34">
        <v>0</v>
      </c>
      <c r="P118" s="26">
        <v>123</v>
      </c>
      <c r="Q118" s="34">
        <v>29</v>
      </c>
      <c r="R118" s="26">
        <v>152</v>
      </c>
      <c r="S118" s="35">
        <v>125</v>
      </c>
      <c r="T118" s="35">
        <v>190</v>
      </c>
      <c r="U118" s="35">
        <v>125</v>
      </c>
      <c r="V118" s="33">
        <v>122</v>
      </c>
      <c r="W118" s="131"/>
      <c r="X118" s="167"/>
      <c r="Y118" s="172"/>
      <c r="Z118" s="169"/>
      <c r="AA118" s="108"/>
      <c r="AB118" s="108"/>
      <c r="AC118" s="170"/>
      <c r="AD118" s="170"/>
      <c r="AE118" s="5"/>
      <c r="AF118" s="5"/>
      <c r="AG118" s="5"/>
    </row>
    <row r="119" spans="1:33" ht="23.25" customHeight="1" x14ac:dyDescent="0.25">
      <c r="A119" s="150" t="s">
        <v>212</v>
      </c>
      <c r="B119" s="29" t="s">
        <v>83</v>
      </c>
      <c r="C119" s="145">
        <v>60</v>
      </c>
      <c r="D119" s="145">
        <v>0</v>
      </c>
      <c r="E119" s="145">
        <v>0</v>
      </c>
      <c r="F119" s="145">
        <v>0</v>
      </c>
      <c r="G119" s="147">
        <v>0</v>
      </c>
      <c r="H119" s="143">
        <v>60</v>
      </c>
      <c r="I119" s="148">
        <v>65</v>
      </c>
      <c r="J119" s="143">
        <v>125</v>
      </c>
      <c r="K119" s="141">
        <v>0</v>
      </c>
      <c r="L119" s="141">
        <v>0</v>
      </c>
      <c r="M119" s="141">
        <v>0</v>
      </c>
      <c r="N119" s="141">
        <v>0</v>
      </c>
      <c r="O119" s="142">
        <v>0</v>
      </c>
      <c r="P119" s="143">
        <v>0</v>
      </c>
      <c r="Q119" s="142">
        <v>46</v>
      </c>
      <c r="R119" s="143">
        <v>46</v>
      </c>
      <c r="S119" s="141">
        <v>0</v>
      </c>
      <c r="T119" s="141">
        <v>0</v>
      </c>
      <c r="U119" s="142">
        <v>0</v>
      </c>
      <c r="V119" s="143">
        <v>0</v>
      </c>
      <c r="W119" s="131"/>
      <c r="X119" s="167"/>
      <c r="Y119" s="172"/>
      <c r="Z119" s="169"/>
      <c r="AA119" s="108"/>
      <c r="AB119" s="108"/>
      <c r="AC119" s="170"/>
      <c r="AD119" s="170"/>
      <c r="AE119" s="5"/>
      <c r="AF119" s="5"/>
      <c r="AG119" s="5"/>
    </row>
    <row r="120" spans="1:33" ht="23.25" customHeight="1" x14ac:dyDescent="0.25">
      <c r="A120" s="150" t="s">
        <v>128</v>
      </c>
      <c r="B120" s="29" t="s">
        <v>37</v>
      </c>
      <c r="C120" s="30">
        <v>295</v>
      </c>
      <c r="D120" s="31">
        <v>0</v>
      </c>
      <c r="E120" s="31">
        <v>0</v>
      </c>
      <c r="F120" s="31">
        <v>0</v>
      </c>
      <c r="G120" s="32">
        <v>0</v>
      </c>
      <c r="H120" s="26">
        <v>295</v>
      </c>
      <c r="I120" s="34">
        <v>110</v>
      </c>
      <c r="J120" s="26">
        <v>405</v>
      </c>
      <c r="K120" s="35">
        <v>255</v>
      </c>
      <c r="L120" s="31">
        <v>0</v>
      </c>
      <c r="M120" s="31">
        <v>0</v>
      </c>
      <c r="N120" s="31">
        <v>0</v>
      </c>
      <c r="O120" s="32">
        <v>0</v>
      </c>
      <c r="P120" s="26">
        <v>255</v>
      </c>
      <c r="Q120" s="34">
        <v>96</v>
      </c>
      <c r="R120" s="26">
        <v>351</v>
      </c>
      <c r="S120" s="35">
        <v>320</v>
      </c>
      <c r="T120" s="35">
        <v>296</v>
      </c>
      <c r="U120" s="35">
        <v>296</v>
      </c>
      <c r="V120" s="33">
        <v>295</v>
      </c>
      <c r="W120" s="131"/>
      <c r="X120" s="167"/>
      <c r="Y120" s="172"/>
      <c r="Z120" s="169"/>
      <c r="AA120" s="108"/>
      <c r="AB120" s="108"/>
      <c r="AC120" s="170"/>
      <c r="AD120" s="170"/>
      <c r="AE120" s="5"/>
      <c r="AF120" s="5"/>
      <c r="AG120" s="5"/>
    </row>
    <row r="121" spans="1:33" ht="23.25" customHeight="1" x14ac:dyDescent="0.25">
      <c r="A121" s="150" t="s">
        <v>129</v>
      </c>
      <c r="B121" s="29" t="s">
        <v>31</v>
      </c>
      <c r="C121" s="30">
        <v>429</v>
      </c>
      <c r="D121" s="31">
        <v>0</v>
      </c>
      <c r="E121" s="31">
        <v>0</v>
      </c>
      <c r="F121" s="31">
        <v>0</v>
      </c>
      <c r="G121" s="32">
        <v>0</v>
      </c>
      <c r="H121" s="26">
        <v>429</v>
      </c>
      <c r="I121" s="34">
        <v>54</v>
      </c>
      <c r="J121" s="26">
        <v>483</v>
      </c>
      <c r="K121" s="35">
        <v>270</v>
      </c>
      <c r="L121" s="31">
        <v>0</v>
      </c>
      <c r="M121" s="31">
        <v>0</v>
      </c>
      <c r="N121" s="31">
        <v>0</v>
      </c>
      <c r="O121" s="32">
        <v>0</v>
      </c>
      <c r="P121" s="26">
        <v>270</v>
      </c>
      <c r="Q121" s="34">
        <v>108</v>
      </c>
      <c r="R121" s="26">
        <v>378</v>
      </c>
      <c r="S121" s="35">
        <v>310</v>
      </c>
      <c r="T121" s="35">
        <v>634</v>
      </c>
      <c r="U121" s="35">
        <v>373</v>
      </c>
      <c r="V121" s="33">
        <v>281</v>
      </c>
      <c r="W121" s="131"/>
      <c r="X121" s="167"/>
      <c r="Y121" s="172"/>
      <c r="Z121" s="169"/>
      <c r="AA121" s="108"/>
      <c r="AB121" s="108"/>
      <c r="AC121" s="170"/>
      <c r="AD121" s="170"/>
      <c r="AE121" s="5"/>
      <c r="AF121" s="5"/>
      <c r="AG121" s="5"/>
    </row>
    <row r="122" spans="1:33" ht="23.25" customHeight="1" x14ac:dyDescent="0.25">
      <c r="A122" s="150" t="s">
        <v>130</v>
      </c>
      <c r="B122" s="29" t="s">
        <v>73</v>
      </c>
      <c r="C122" s="30">
        <v>248</v>
      </c>
      <c r="D122" s="31">
        <v>2</v>
      </c>
      <c r="E122" s="31">
        <v>36</v>
      </c>
      <c r="F122" s="31">
        <v>0</v>
      </c>
      <c r="G122" s="32">
        <v>0</v>
      </c>
      <c r="H122" s="26">
        <v>286</v>
      </c>
      <c r="I122" s="34">
        <v>8</v>
      </c>
      <c r="J122" s="26">
        <v>294</v>
      </c>
      <c r="K122" s="35">
        <v>101</v>
      </c>
      <c r="L122" s="31">
        <v>0</v>
      </c>
      <c r="M122" s="31">
        <v>0</v>
      </c>
      <c r="N122" s="31">
        <v>0</v>
      </c>
      <c r="O122" s="32">
        <v>0</v>
      </c>
      <c r="P122" s="26">
        <v>101</v>
      </c>
      <c r="Q122" s="34">
        <v>9</v>
      </c>
      <c r="R122" s="26">
        <v>110</v>
      </c>
      <c r="S122" s="35">
        <v>131</v>
      </c>
      <c r="T122" s="35">
        <v>241</v>
      </c>
      <c r="U122" s="35">
        <v>137</v>
      </c>
      <c r="V122" s="33">
        <v>131</v>
      </c>
      <c r="W122" s="131"/>
      <c r="X122" s="167"/>
      <c r="Y122" s="172"/>
      <c r="Z122" s="169"/>
      <c r="AA122" s="108"/>
      <c r="AB122" s="108"/>
      <c r="AC122" s="170"/>
      <c r="AD122" s="170"/>
      <c r="AE122" s="5"/>
      <c r="AF122" s="5"/>
      <c r="AG122" s="5"/>
    </row>
    <row r="123" spans="1:33" ht="23.25" customHeight="1" x14ac:dyDescent="0.25">
      <c r="A123" s="150" t="s">
        <v>182</v>
      </c>
      <c r="B123" s="29" t="s">
        <v>64</v>
      </c>
      <c r="C123" s="30">
        <v>62</v>
      </c>
      <c r="D123" s="31">
        <v>0</v>
      </c>
      <c r="E123" s="31">
        <v>0</v>
      </c>
      <c r="F123" s="31">
        <v>0</v>
      </c>
      <c r="G123" s="32">
        <v>0</v>
      </c>
      <c r="H123" s="26">
        <v>62</v>
      </c>
      <c r="I123" s="34">
        <v>0</v>
      </c>
      <c r="J123" s="26">
        <v>62</v>
      </c>
      <c r="K123" s="35">
        <v>0</v>
      </c>
      <c r="L123" s="31">
        <v>0</v>
      </c>
      <c r="M123" s="31">
        <v>0</v>
      </c>
      <c r="N123" s="31">
        <v>0</v>
      </c>
      <c r="O123" s="32">
        <v>0</v>
      </c>
      <c r="P123" s="26">
        <v>0</v>
      </c>
      <c r="Q123" s="34">
        <v>0</v>
      </c>
      <c r="R123" s="26">
        <v>0</v>
      </c>
      <c r="S123" s="35">
        <v>80</v>
      </c>
      <c r="T123" s="35">
        <v>42</v>
      </c>
      <c r="U123" s="35">
        <v>41</v>
      </c>
      <c r="V123" s="33">
        <v>39</v>
      </c>
      <c r="W123" s="131"/>
      <c r="X123" s="167"/>
      <c r="Y123" s="172"/>
      <c r="Z123" s="169"/>
      <c r="AA123" s="108"/>
      <c r="AB123" s="108"/>
      <c r="AC123" s="170"/>
      <c r="AD123" s="170"/>
      <c r="AE123" s="5"/>
      <c r="AF123" s="5"/>
      <c r="AG123" s="5"/>
    </row>
    <row r="124" spans="1:33" ht="23.25" customHeight="1" x14ac:dyDescent="0.25">
      <c r="A124" s="150" t="s">
        <v>131</v>
      </c>
      <c r="B124" s="29" t="s">
        <v>19</v>
      </c>
      <c r="C124" s="30">
        <v>187</v>
      </c>
      <c r="D124" s="31">
        <v>0</v>
      </c>
      <c r="E124" s="31">
        <v>0</v>
      </c>
      <c r="F124" s="31">
        <v>0</v>
      </c>
      <c r="G124" s="32">
        <v>0</v>
      </c>
      <c r="H124" s="26">
        <v>187</v>
      </c>
      <c r="I124" s="34">
        <v>25</v>
      </c>
      <c r="J124" s="26">
        <v>212</v>
      </c>
      <c r="K124" s="35">
        <v>61</v>
      </c>
      <c r="L124" s="31">
        <v>0</v>
      </c>
      <c r="M124" s="31">
        <v>0</v>
      </c>
      <c r="N124" s="31">
        <v>2</v>
      </c>
      <c r="O124" s="32">
        <v>0</v>
      </c>
      <c r="P124" s="26">
        <v>63</v>
      </c>
      <c r="Q124" s="34">
        <v>25</v>
      </c>
      <c r="R124" s="26">
        <v>88</v>
      </c>
      <c r="S124" s="35">
        <v>100</v>
      </c>
      <c r="T124" s="35">
        <v>86</v>
      </c>
      <c r="U124" s="35">
        <v>86</v>
      </c>
      <c r="V124" s="33">
        <v>80</v>
      </c>
      <c r="W124" s="131"/>
      <c r="X124" s="167"/>
      <c r="Y124" s="172"/>
      <c r="Z124" s="169"/>
      <c r="AA124" s="108"/>
      <c r="AB124" s="108"/>
      <c r="AC124" s="170"/>
      <c r="AD124" s="170"/>
      <c r="AE124" s="5"/>
      <c r="AF124" s="5"/>
      <c r="AG124" s="5"/>
    </row>
    <row r="125" spans="1:33" ht="23.25" customHeight="1" x14ac:dyDescent="0.25">
      <c r="A125" s="150" t="s">
        <v>132</v>
      </c>
      <c r="B125" s="29" t="s">
        <v>27</v>
      </c>
      <c r="C125" s="30">
        <v>498</v>
      </c>
      <c r="D125" s="31">
        <v>0</v>
      </c>
      <c r="E125" s="31">
        <v>0</v>
      </c>
      <c r="F125" s="31">
        <v>0</v>
      </c>
      <c r="G125" s="32">
        <v>0</v>
      </c>
      <c r="H125" s="26">
        <v>498</v>
      </c>
      <c r="I125" s="34">
        <v>80</v>
      </c>
      <c r="J125" s="26">
        <v>578</v>
      </c>
      <c r="K125" s="35">
        <v>330</v>
      </c>
      <c r="L125" s="31">
        <v>0</v>
      </c>
      <c r="M125" s="31">
        <v>0</v>
      </c>
      <c r="N125" s="31">
        <v>0</v>
      </c>
      <c r="O125" s="32">
        <v>0</v>
      </c>
      <c r="P125" s="26">
        <v>330</v>
      </c>
      <c r="Q125" s="34">
        <v>92</v>
      </c>
      <c r="R125" s="26">
        <v>422</v>
      </c>
      <c r="S125" s="35">
        <v>356</v>
      </c>
      <c r="T125" s="35">
        <v>862</v>
      </c>
      <c r="U125" s="35">
        <v>537</v>
      </c>
      <c r="V125" s="33">
        <v>356</v>
      </c>
      <c r="W125" s="131"/>
      <c r="X125" s="167"/>
      <c r="Y125" s="172"/>
      <c r="Z125" s="169"/>
      <c r="AA125" s="108"/>
      <c r="AB125" s="108"/>
      <c r="AC125" s="170"/>
      <c r="AD125" s="170"/>
      <c r="AE125" s="5"/>
      <c r="AF125" s="5"/>
      <c r="AG125" s="5"/>
    </row>
    <row r="126" spans="1:33" ht="23.25" customHeight="1" x14ac:dyDescent="0.25">
      <c r="A126" s="150" t="s">
        <v>133</v>
      </c>
      <c r="B126" s="29" t="s">
        <v>19</v>
      </c>
      <c r="C126" s="30">
        <v>594</v>
      </c>
      <c r="D126" s="31">
        <v>0</v>
      </c>
      <c r="E126" s="31">
        <v>0</v>
      </c>
      <c r="F126" s="31">
        <v>0</v>
      </c>
      <c r="G126" s="32">
        <v>0</v>
      </c>
      <c r="H126" s="26">
        <v>594</v>
      </c>
      <c r="I126" s="34">
        <v>0</v>
      </c>
      <c r="J126" s="26">
        <v>594</v>
      </c>
      <c r="K126" s="35">
        <v>310</v>
      </c>
      <c r="L126" s="31">
        <v>0</v>
      </c>
      <c r="M126" s="31">
        <v>0</v>
      </c>
      <c r="N126" s="31">
        <v>0</v>
      </c>
      <c r="O126" s="32">
        <v>0</v>
      </c>
      <c r="P126" s="26">
        <v>310</v>
      </c>
      <c r="Q126" s="34">
        <v>0</v>
      </c>
      <c r="R126" s="26">
        <v>310</v>
      </c>
      <c r="S126" s="35">
        <v>380</v>
      </c>
      <c r="T126" s="35">
        <v>416</v>
      </c>
      <c r="U126" s="35">
        <v>415</v>
      </c>
      <c r="V126" s="33">
        <v>360</v>
      </c>
      <c r="W126" s="131"/>
      <c r="X126" s="167"/>
      <c r="Y126" s="172"/>
      <c r="Z126" s="169"/>
      <c r="AA126" s="108"/>
      <c r="AB126" s="108"/>
      <c r="AC126" s="170"/>
      <c r="AD126" s="170"/>
      <c r="AE126" s="5"/>
      <c r="AF126" s="5"/>
      <c r="AG126" s="5"/>
    </row>
    <row r="127" spans="1:33" ht="23.25" customHeight="1" x14ac:dyDescent="0.25">
      <c r="A127" s="150" t="s">
        <v>134</v>
      </c>
      <c r="B127" s="29" t="s">
        <v>19</v>
      </c>
      <c r="C127" s="30">
        <v>0</v>
      </c>
      <c r="D127" s="31">
        <v>0</v>
      </c>
      <c r="E127" s="31">
        <v>0</v>
      </c>
      <c r="F127" s="31">
        <v>10</v>
      </c>
      <c r="G127" s="32">
        <v>0</v>
      </c>
      <c r="H127" s="26">
        <v>10</v>
      </c>
      <c r="I127" s="34">
        <v>0</v>
      </c>
      <c r="J127" s="26">
        <v>10</v>
      </c>
      <c r="K127" s="35">
        <v>91</v>
      </c>
      <c r="L127" s="35">
        <v>0</v>
      </c>
      <c r="M127" s="35">
        <v>0</v>
      </c>
      <c r="N127" s="35">
        <v>4</v>
      </c>
      <c r="O127" s="34">
        <v>0</v>
      </c>
      <c r="P127" s="26">
        <v>95</v>
      </c>
      <c r="Q127" s="34">
        <v>0</v>
      </c>
      <c r="R127" s="26">
        <v>95</v>
      </c>
      <c r="S127" s="35">
        <v>120</v>
      </c>
      <c r="T127" s="35">
        <v>95</v>
      </c>
      <c r="U127" s="35">
        <v>95</v>
      </c>
      <c r="V127" s="33">
        <v>0</v>
      </c>
      <c r="W127" s="131"/>
      <c r="X127" s="167"/>
      <c r="Y127" s="172"/>
      <c r="Z127" s="169"/>
      <c r="AA127" s="108"/>
      <c r="AB127" s="108"/>
      <c r="AC127" s="170"/>
      <c r="AD127" s="170"/>
      <c r="AE127" s="5"/>
      <c r="AF127" s="5"/>
      <c r="AG127" s="5"/>
    </row>
    <row r="128" spans="1:33" ht="23.25" customHeight="1" x14ac:dyDescent="0.25">
      <c r="A128" s="150" t="s">
        <v>213</v>
      </c>
      <c r="B128" s="29" t="s">
        <v>23</v>
      </c>
      <c r="C128" s="30">
        <v>279</v>
      </c>
      <c r="D128" s="31">
        <v>0</v>
      </c>
      <c r="E128" s="31">
        <v>0</v>
      </c>
      <c r="F128" s="31">
        <v>18</v>
      </c>
      <c r="G128" s="32">
        <v>0</v>
      </c>
      <c r="H128" s="26">
        <v>297</v>
      </c>
      <c r="I128" s="34">
        <v>0</v>
      </c>
      <c r="J128" s="26">
        <v>297</v>
      </c>
      <c r="K128" s="35">
        <v>50</v>
      </c>
      <c r="L128" s="35">
        <v>0</v>
      </c>
      <c r="M128" s="35">
        <v>0</v>
      </c>
      <c r="N128" s="35">
        <v>3</v>
      </c>
      <c r="O128" s="34">
        <v>0</v>
      </c>
      <c r="P128" s="26">
        <v>53</v>
      </c>
      <c r="Q128" s="34">
        <v>0</v>
      </c>
      <c r="R128" s="26">
        <v>53</v>
      </c>
      <c r="S128" s="35">
        <v>160</v>
      </c>
      <c r="T128" s="35">
        <v>122</v>
      </c>
      <c r="U128" s="35">
        <v>122</v>
      </c>
      <c r="V128" s="33">
        <v>122</v>
      </c>
      <c r="W128" s="131"/>
      <c r="X128" s="108"/>
      <c r="Y128" s="108"/>
      <c r="Z128" s="108"/>
      <c r="AA128" s="108"/>
      <c r="AB128" s="108"/>
      <c r="AC128" s="170"/>
      <c r="AD128" s="170"/>
      <c r="AE128" s="5"/>
      <c r="AF128" s="5"/>
      <c r="AG128" s="5"/>
    </row>
    <row r="129" spans="1:38" ht="23.25" customHeight="1" x14ac:dyDescent="0.25">
      <c r="A129" s="150" t="s">
        <v>135</v>
      </c>
      <c r="B129" s="29" t="s">
        <v>136</v>
      </c>
      <c r="C129" s="30">
        <v>118</v>
      </c>
      <c r="D129" s="31">
        <v>0</v>
      </c>
      <c r="E129" s="31">
        <v>0</v>
      </c>
      <c r="F129" s="31">
        <v>15</v>
      </c>
      <c r="G129" s="32">
        <v>0</v>
      </c>
      <c r="H129" s="26">
        <v>133</v>
      </c>
      <c r="I129" s="34">
        <v>116</v>
      </c>
      <c r="J129" s="26">
        <v>249</v>
      </c>
      <c r="K129" s="35">
        <v>44</v>
      </c>
      <c r="L129" s="35">
        <v>0</v>
      </c>
      <c r="M129" s="35">
        <v>0</v>
      </c>
      <c r="N129" s="35">
        <v>5</v>
      </c>
      <c r="O129" s="34">
        <v>0</v>
      </c>
      <c r="P129" s="26">
        <v>49</v>
      </c>
      <c r="Q129" s="34">
        <v>40</v>
      </c>
      <c r="R129" s="26">
        <v>89</v>
      </c>
      <c r="S129" s="35">
        <v>80</v>
      </c>
      <c r="T129" s="35">
        <v>101</v>
      </c>
      <c r="U129" s="35">
        <v>80</v>
      </c>
      <c r="V129" s="33">
        <v>73</v>
      </c>
      <c r="W129" s="131"/>
      <c r="X129" s="108"/>
      <c r="Y129" s="108"/>
      <c r="Z129" s="108"/>
      <c r="AA129" s="108"/>
      <c r="AB129" s="108"/>
      <c r="AC129" s="170"/>
      <c r="AD129" s="170"/>
      <c r="AE129" s="5"/>
      <c r="AF129" s="5"/>
      <c r="AG129" s="5"/>
    </row>
    <row r="130" spans="1:38" ht="23.25" customHeight="1" thickBot="1" x14ac:dyDescent="0.3">
      <c r="A130" s="151" t="s">
        <v>137</v>
      </c>
      <c r="B130" s="36" t="s">
        <v>18</v>
      </c>
      <c r="C130" s="37">
        <v>0</v>
      </c>
      <c r="D130" s="38">
        <v>1</v>
      </c>
      <c r="E130" s="38">
        <v>5</v>
      </c>
      <c r="F130" s="38">
        <v>5</v>
      </c>
      <c r="G130" s="39">
        <v>0</v>
      </c>
      <c r="H130" s="26">
        <v>11</v>
      </c>
      <c r="I130" s="41">
        <v>301</v>
      </c>
      <c r="J130" s="26">
        <v>312</v>
      </c>
      <c r="K130" s="42">
        <v>4</v>
      </c>
      <c r="L130" s="38">
        <v>1</v>
      </c>
      <c r="M130" s="38">
        <v>0</v>
      </c>
      <c r="N130" s="38">
        <v>0</v>
      </c>
      <c r="O130" s="39">
        <v>0</v>
      </c>
      <c r="P130" s="26">
        <v>5</v>
      </c>
      <c r="Q130" s="41">
        <v>112</v>
      </c>
      <c r="R130" s="26">
        <v>117</v>
      </c>
      <c r="S130" s="42">
        <v>50</v>
      </c>
      <c r="T130" s="35">
        <v>57</v>
      </c>
      <c r="U130" s="35">
        <v>45</v>
      </c>
      <c r="V130" s="40">
        <v>45</v>
      </c>
      <c r="W130"/>
      <c r="X130" s="108"/>
      <c r="Y130" s="108"/>
      <c r="Z130" s="108"/>
      <c r="AA130" s="108"/>
      <c r="AB130" s="108"/>
      <c r="AC130" s="170"/>
      <c r="AD130" s="170"/>
      <c r="AE130" s="5"/>
      <c r="AF130" s="5"/>
      <c r="AG130" s="5"/>
    </row>
    <row r="131" spans="1:38" s="22" customFormat="1" ht="21.95" customHeight="1" thickBot="1" x14ac:dyDescent="0.3">
      <c r="A131" s="184" t="s">
        <v>138</v>
      </c>
      <c r="B131" s="185"/>
      <c r="C131" s="50">
        <f t="shared" ref="C131:U131" si="5">SUM(C84:C94)+SUM(C98:C130)</f>
        <v>10380</v>
      </c>
      <c r="D131" s="51">
        <f t="shared" si="5"/>
        <v>35</v>
      </c>
      <c r="E131" s="51">
        <f t="shared" si="5"/>
        <v>126</v>
      </c>
      <c r="F131" s="51">
        <f t="shared" si="5"/>
        <v>160</v>
      </c>
      <c r="G131" s="52">
        <f t="shared" si="5"/>
        <v>0</v>
      </c>
      <c r="H131" s="53">
        <f>SUM(H84:H94)+SUM(H98:H130)</f>
        <v>10701</v>
      </c>
      <c r="I131" s="54">
        <f t="shared" si="5"/>
        <v>5438</v>
      </c>
      <c r="J131" s="53">
        <f t="shared" si="5"/>
        <v>16139</v>
      </c>
      <c r="K131" s="55">
        <f t="shared" si="5"/>
        <v>5033</v>
      </c>
      <c r="L131" s="51">
        <f t="shared" si="5"/>
        <v>9</v>
      </c>
      <c r="M131" s="51">
        <f t="shared" si="5"/>
        <v>35</v>
      </c>
      <c r="N131" s="51">
        <f t="shared" si="5"/>
        <v>64</v>
      </c>
      <c r="O131" s="52">
        <f t="shared" si="5"/>
        <v>0</v>
      </c>
      <c r="P131" s="53">
        <f t="shared" si="5"/>
        <v>5141</v>
      </c>
      <c r="Q131" s="54">
        <f t="shared" si="5"/>
        <v>2872</v>
      </c>
      <c r="R131" s="53">
        <f t="shared" si="5"/>
        <v>8013</v>
      </c>
      <c r="S131" s="55">
        <f t="shared" si="5"/>
        <v>7203</v>
      </c>
      <c r="T131" s="51">
        <f t="shared" si="5"/>
        <v>11624</v>
      </c>
      <c r="U131" s="52">
        <f t="shared" si="5"/>
        <v>7350</v>
      </c>
      <c r="V131" s="53">
        <f>SUM(V84:V94)+SUM(V98:V130)</f>
        <v>6175</v>
      </c>
      <c r="W131"/>
      <c r="X131" s="108"/>
      <c r="Y131" s="108"/>
      <c r="Z131" s="108"/>
      <c r="AA131" s="108"/>
      <c r="AB131" s="108"/>
      <c r="AC131" s="168"/>
      <c r="AD131" s="168"/>
      <c r="AE131" s="14"/>
      <c r="AF131" s="14"/>
      <c r="AG131" s="14"/>
    </row>
    <row r="132" spans="1:38" ht="9.75" customHeight="1" thickBot="1" x14ac:dyDescent="0.3">
      <c r="A132" s="84"/>
      <c r="B132" s="84"/>
      <c r="C132" s="85"/>
      <c r="D132" s="85"/>
      <c r="E132" s="85"/>
      <c r="F132" s="85"/>
      <c r="G132" s="85"/>
      <c r="H132" s="85"/>
      <c r="I132" s="85"/>
      <c r="J132" s="85"/>
      <c r="K132" s="85"/>
      <c r="L132" s="85"/>
      <c r="M132" s="85"/>
      <c r="N132" s="85"/>
      <c r="O132" s="85"/>
      <c r="P132" s="85"/>
      <c r="Q132" s="85"/>
      <c r="R132" s="85"/>
      <c r="S132" s="85"/>
      <c r="T132" s="85"/>
      <c r="U132" s="85"/>
      <c r="V132" s="85"/>
      <c r="X132" s="108"/>
      <c r="Y132" s="108"/>
      <c r="Z132" s="108"/>
      <c r="AA132" s="108"/>
      <c r="AB132" s="108"/>
      <c r="AC132" s="170"/>
      <c r="AD132" s="170"/>
      <c r="AE132" s="5"/>
      <c r="AF132" s="5"/>
      <c r="AG132" s="5"/>
    </row>
    <row r="133" spans="1:38" ht="25.5" customHeight="1" thickBot="1" x14ac:dyDescent="0.3">
      <c r="A133" s="188" t="s">
        <v>178</v>
      </c>
      <c r="B133" s="189"/>
      <c r="C133" s="189"/>
      <c r="D133" s="79"/>
      <c r="E133" s="79"/>
      <c r="F133" s="79"/>
      <c r="G133" s="79"/>
      <c r="H133" s="79"/>
      <c r="I133" s="79"/>
      <c r="J133" s="79"/>
      <c r="K133" s="79"/>
      <c r="L133" s="79"/>
      <c r="M133" s="79"/>
      <c r="N133" s="79"/>
      <c r="O133" s="79"/>
      <c r="P133" s="79"/>
      <c r="Q133" s="79"/>
      <c r="R133" s="79"/>
      <c r="S133" s="79"/>
      <c r="T133" s="79"/>
      <c r="U133" s="79"/>
      <c r="V133" s="156"/>
      <c r="W133" s="122"/>
      <c r="X133" s="170"/>
      <c r="Y133" s="170"/>
      <c r="Z133" s="170"/>
      <c r="AA133" s="170"/>
      <c r="AB133" s="170"/>
      <c r="AC133" s="170"/>
      <c r="AD133" s="170"/>
      <c r="AF133" s="5"/>
      <c r="AH133" s="5"/>
      <c r="AI133" s="5"/>
      <c r="AJ133" s="5"/>
      <c r="AK133" s="5"/>
      <c r="AL133" s="5"/>
    </row>
    <row r="134" spans="1:38" ht="15.75" thickBot="1" x14ac:dyDescent="0.3">
      <c r="A134" s="149" t="s">
        <v>183</v>
      </c>
      <c r="B134" s="56" t="s">
        <v>18</v>
      </c>
      <c r="C134" s="37">
        <v>0</v>
      </c>
      <c r="D134" s="31">
        <v>0</v>
      </c>
      <c r="E134" s="31">
        <v>0</v>
      </c>
      <c r="F134" s="31">
        <v>0</v>
      </c>
      <c r="G134" s="32">
        <v>161</v>
      </c>
      <c r="H134" s="59">
        <v>161</v>
      </c>
      <c r="I134" s="34">
        <v>0</v>
      </c>
      <c r="J134" s="61">
        <v>161</v>
      </c>
      <c r="K134" s="62">
        <v>0</v>
      </c>
      <c r="L134" s="57">
        <v>0</v>
      </c>
      <c r="M134" s="57">
        <v>0</v>
      </c>
      <c r="N134" s="57">
        <v>0</v>
      </c>
      <c r="O134" s="58">
        <v>44</v>
      </c>
      <c r="P134" s="59">
        <v>44</v>
      </c>
      <c r="Q134" s="60">
        <v>0</v>
      </c>
      <c r="R134" s="61">
        <v>44</v>
      </c>
      <c r="S134" s="62">
        <v>64</v>
      </c>
      <c r="T134" s="57">
        <v>123</v>
      </c>
      <c r="U134" s="57">
        <v>72</v>
      </c>
      <c r="V134" s="59">
        <v>53</v>
      </c>
      <c r="W134" s="122"/>
      <c r="X134" s="170"/>
      <c r="Y134" s="170"/>
      <c r="Z134" s="170"/>
      <c r="AA134" s="170"/>
      <c r="AB134" s="170"/>
      <c r="AC134" s="170"/>
      <c r="AD134" s="170"/>
      <c r="AF134" s="5"/>
      <c r="AH134" s="5"/>
      <c r="AI134" s="5"/>
      <c r="AJ134" s="5"/>
      <c r="AK134" s="5"/>
      <c r="AL134" s="5"/>
    </row>
    <row r="135" spans="1:38" s="22" customFormat="1" ht="21.95" customHeight="1" thickBot="1" x14ac:dyDescent="0.3">
      <c r="A135" s="184" t="s">
        <v>139</v>
      </c>
      <c r="B135" s="185"/>
      <c r="C135" s="50">
        <f>SUM(C134)</f>
        <v>0</v>
      </c>
      <c r="D135" s="51">
        <f t="shared" ref="D135:V135" si="6">SUM(D134)</f>
        <v>0</v>
      </c>
      <c r="E135" s="51">
        <f t="shared" si="6"/>
        <v>0</v>
      </c>
      <c r="F135" s="51">
        <f t="shared" si="6"/>
        <v>0</v>
      </c>
      <c r="G135" s="52">
        <f t="shared" si="6"/>
        <v>161</v>
      </c>
      <c r="H135" s="53">
        <f t="shared" si="6"/>
        <v>161</v>
      </c>
      <c r="I135" s="54">
        <f t="shared" si="6"/>
        <v>0</v>
      </c>
      <c r="J135" s="18">
        <f t="shared" si="6"/>
        <v>161</v>
      </c>
      <c r="K135" s="55">
        <f t="shared" si="6"/>
        <v>0</v>
      </c>
      <c r="L135" s="51">
        <f t="shared" si="6"/>
        <v>0</v>
      </c>
      <c r="M135" s="51">
        <f t="shared" si="6"/>
        <v>0</v>
      </c>
      <c r="N135" s="51">
        <f t="shared" si="6"/>
        <v>0</v>
      </c>
      <c r="O135" s="52">
        <f t="shared" si="6"/>
        <v>44</v>
      </c>
      <c r="P135" s="53">
        <f t="shared" si="6"/>
        <v>44</v>
      </c>
      <c r="Q135" s="54">
        <f t="shared" si="6"/>
        <v>0</v>
      </c>
      <c r="R135" s="18">
        <f t="shared" si="6"/>
        <v>44</v>
      </c>
      <c r="S135" s="55">
        <f t="shared" si="6"/>
        <v>64</v>
      </c>
      <c r="T135" s="55">
        <f t="shared" si="6"/>
        <v>123</v>
      </c>
      <c r="U135" s="54">
        <f t="shared" si="6"/>
        <v>72</v>
      </c>
      <c r="V135" s="53">
        <f t="shared" si="6"/>
        <v>53</v>
      </c>
      <c r="W135" s="123"/>
      <c r="X135" s="168"/>
      <c r="Y135" s="168"/>
      <c r="Z135" s="168"/>
      <c r="AA135" s="168"/>
      <c r="AB135" s="168"/>
      <c r="AC135" s="168"/>
      <c r="AD135" s="168"/>
      <c r="AF135" s="14"/>
      <c r="AH135" s="14"/>
      <c r="AI135" s="14"/>
      <c r="AJ135" s="14"/>
      <c r="AK135" s="14"/>
      <c r="AL135" s="14"/>
    </row>
    <row r="136" spans="1:38" s="22" customFormat="1" ht="21.95" customHeight="1" thickBot="1" x14ac:dyDescent="0.3">
      <c r="A136" s="186" t="s">
        <v>156</v>
      </c>
      <c r="B136" s="187"/>
      <c r="C136" s="132">
        <f t="shared" ref="C136:U136" si="7">C6+C81+C131+C135</f>
        <v>19929</v>
      </c>
      <c r="D136" s="133">
        <f t="shared" si="7"/>
        <v>145</v>
      </c>
      <c r="E136" s="133">
        <f t="shared" si="7"/>
        <v>264</v>
      </c>
      <c r="F136" s="133">
        <f t="shared" si="7"/>
        <v>2610</v>
      </c>
      <c r="G136" s="134">
        <f t="shared" si="7"/>
        <v>161</v>
      </c>
      <c r="H136" s="135">
        <f>H6+H81+H131+H135</f>
        <v>23109</v>
      </c>
      <c r="I136" s="136">
        <f>I6+I81+I131+I135</f>
        <v>5474</v>
      </c>
      <c r="J136" s="137">
        <f t="shared" si="7"/>
        <v>28583</v>
      </c>
      <c r="K136" s="132">
        <f t="shared" si="7"/>
        <v>9321</v>
      </c>
      <c r="L136" s="133">
        <f t="shared" si="7"/>
        <v>100</v>
      </c>
      <c r="M136" s="133">
        <f t="shared" si="7"/>
        <v>133</v>
      </c>
      <c r="N136" s="133">
        <f t="shared" si="7"/>
        <v>2182</v>
      </c>
      <c r="O136" s="134">
        <f t="shared" si="7"/>
        <v>61</v>
      </c>
      <c r="P136" s="135">
        <f>P6+P81+P131+P135</f>
        <v>11797</v>
      </c>
      <c r="Q136" s="136">
        <f t="shared" si="7"/>
        <v>2902</v>
      </c>
      <c r="R136" s="137">
        <f t="shared" si="7"/>
        <v>14699</v>
      </c>
      <c r="S136" s="132">
        <f t="shared" si="7"/>
        <v>15756</v>
      </c>
      <c r="T136" s="133">
        <f t="shared" si="7"/>
        <v>25434</v>
      </c>
      <c r="U136" s="134">
        <f t="shared" si="7"/>
        <v>16031</v>
      </c>
      <c r="V136" s="134">
        <f>V6+V81+V131+V135</f>
        <v>13827</v>
      </c>
      <c r="W136" s="123"/>
      <c r="X136" s="168"/>
      <c r="Y136" s="168"/>
      <c r="Z136" s="168"/>
      <c r="AA136" s="168"/>
      <c r="AB136" s="168"/>
      <c r="AC136" s="168"/>
      <c r="AD136" s="168"/>
      <c r="AF136" s="14"/>
      <c r="AH136" s="14"/>
      <c r="AI136" s="14"/>
      <c r="AJ136" s="14"/>
      <c r="AK136" s="14"/>
      <c r="AL136" s="14"/>
    </row>
    <row r="137" spans="1:38" ht="15.75" thickBot="1" x14ac:dyDescent="0.3">
      <c r="A137" s="88"/>
      <c r="B137" s="89"/>
      <c r="C137" s="89"/>
      <c r="D137" s="89"/>
      <c r="E137" s="89"/>
      <c r="F137" s="89"/>
      <c r="G137" s="89"/>
      <c r="H137" s="89"/>
      <c r="I137" s="89"/>
      <c r="J137" s="89"/>
      <c r="K137" s="89"/>
      <c r="L137" s="89"/>
      <c r="M137" s="89"/>
      <c r="N137" s="89"/>
      <c r="O137" s="89"/>
      <c r="P137" s="89"/>
      <c r="Q137" s="87" t="s">
        <v>157</v>
      </c>
      <c r="R137" s="89"/>
      <c r="S137" s="89"/>
      <c r="T137" s="89"/>
      <c r="U137" s="89" t="s">
        <v>158</v>
      </c>
      <c r="V137" s="157">
        <f>(T136-U136)</f>
        <v>9403</v>
      </c>
      <c r="X137" s="108"/>
      <c r="Y137" s="108"/>
      <c r="Z137" s="108"/>
      <c r="AA137" s="108"/>
      <c r="AB137" s="108"/>
      <c r="AC137" s="108"/>
      <c r="AD137" s="108"/>
    </row>
    <row r="138" spans="1:38" s="13" customFormat="1" ht="6" customHeight="1" x14ac:dyDescent="0.25">
      <c r="A138" s="118"/>
      <c r="B138" s="4"/>
      <c r="C138" s="4"/>
      <c r="D138" s="4"/>
      <c r="E138" s="4"/>
      <c r="F138" s="4"/>
      <c r="G138" s="91"/>
      <c r="H138" s="4"/>
      <c r="Q138" s="21"/>
      <c r="W138" s="72"/>
      <c r="X138" s="108"/>
      <c r="Y138" s="108"/>
      <c r="Z138" s="108"/>
      <c r="AA138" s="108"/>
      <c r="AB138" s="108"/>
      <c r="AC138" s="108"/>
      <c r="AD138" s="108"/>
    </row>
    <row r="139" spans="1:38" ht="10.7" customHeight="1" x14ac:dyDescent="0.25">
      <c r="A139" s="86" t="s">
        <v>159</v>
      </c>
      <c r="B139" s="4"/>
      <c r="C139" s="4"/>
      <c r="D139" s="4"/>
      <c r="E139" s="4"/>
      <c r="F139" s="4"/>
      <c r="G139" s="101"/>
      <c r="H139" s="4"/>
      <c r="I139" s="13"/>
      <c r="J139" s="13"/>
      <c r="K139" s="13"/>
      <c r="L139" s="13"/>
      <c r="M139" s="13"/>
      <c r="N139" s="13"/>
      <c r="O139" s="13"/>
      <c r="P139" s="13"/>
      <c r="Q139" s="21"/>
      <c r="R139" s="13"/>
      <c r="S139" s="13"/>
      <c r="T139" s="13"/>
      <c r="U139" s="13"/>
      <c r="X139" s="108"/>
      <c r="Y139" s="108"/>
      <c r="Z139" s="108"/>
      <c r="AA139" s="108"/>
      <c r="AB139" s="108"/>
      <c r="AC139" s="108"/>
      <c r="AD139" s="108"/>
    </row>
    <row r="140" spans="1:38" ht="10.7" customHeight="1" x14ac:dyDescent="0.25">
      <c r="A140" s="93" t="s">
        <v>169</v>
      </c>
      <c r="B140" s="92"/>
      <c r="C140" s="92"/>
      <c r="D140" s="92"/>
      <c r="E140" s="92"/>
      <c r="F140" s="92"/>
      <c r="G140" s="93"/>
      <c r="H140" s="92"/>
      <c r="I140" s="63"/>
      <c r="J140" s="63"/>
      <c r="K140" s="13"/>
      <c r="L140" s="63"/>
      <c r="M140" s="63"/>
      <c r="N140" s="64"/>
      <c r="O140" s="63"/>
      <c r="P140" s="63"/>
      <c r="Q140" s="63"/>
      <c r="R140" s="63"/>
      <c r="S140" s="63"/>
      <c r="T140" s="64"/>
      <c r="U140" s="63"/>
      <c r="V140" s="63"/>
      <c r="X140" s="108"/>
      <c r="Y140" s="108"/>
      <c r="Z140" s="108"/>
      <c r="AA140" s="108"/>
      <c r="AB140" s="108"/>
      <c r="AC140" s="108"/>
      <c r="AD140" s="108"/>
    </row>
    <row r="141" spans="1:38" ht="10.7" customHeight="1" x14ac:dyDescent="0.25">
      <c r="A141" s="4" t="s">
        <v>168</v>
      </c>
      <c r="B141" s="92"/>
      <c r="C141" s="92"/>
      <c r="D141" s="92"/>
      <c r="E141" s="92"/>
      <c r="F141" s="92"/>
      <c r="G141" s="93"/>
      <c r="H141" s="94"/>
      <c r="I141" s="72"/>
      <c r="J141" s="72"/>
      <c r="K141" s="72"/>
      <c r="L141" s="72"/>
      <c r="M141" s="72"/>
      <c r="N141" s="72"/>
      <c r="O141" s="72"/>
      <c r="P141" s="72"/>
      <c r="Q141" s="72"/>
      <c r="R141" s="72"/>
      <c r="S141" s="72"/>
      <c r="T141" s="72"/>
      <c r="U141" s="72"/>
      <c r="V141" s="72"/>
      <c r="X141" s="108"/>
      <c r="Y141" s="108"/>
      <c r="Z141" s="108"/>
      <c r="AA141" s="108"/>
      <c r="AB141" s="108"/>
      <c r="AC141" s="108"/>
      <c r="AD141" s="108"/>
    </row>
    <row r="142" spans="1:38" ht="10.7" customHeight="1" x14ac:dyDescent="0.25">
      <c r="A142" s="4" t="s">
        <v>167</v>
      </c>
      <c r="B142" s="92"/>
      <c r="C142" s="92"/>
      <c r="D142" s="92"/>
      <c r="E142" s="92"/>
      <c r="F142" s="92"/>
      <c r="G142" s="93"/>
      <c r="H142" s="94"/>
      <c r="I142" s="68"/>
      <c r="J142" s="68"/>
      <c r="K142" s="68"/>
      <c r="L142" s="68"/>
      <c r="M142" s="68"/>
      <c r="N142" s="68"/>
      <c r="O142" s="68"/>
      <c r="P142" s="68"/>
      <c r="Q142" s="68"/>
      <c r="R142" s="68"/>
      <c r="S142" s="68"/>
      <c r="T142" s="68"/>
      <c r="U142" s="68"/>
      <c r="V142" s="68"/>
      <c r="X142" s="108"/>
      <c r="Y142" s="108"/>
      <c r="Z142" s="108"/>
      <c r="AA142" s="108"/>
      <c r="AB142" s="108"/>
      <c r="AC142" s="108"/>
      <c r="AD142" s="108"/>
    </row>
    <row r="143" spans="1:38" ht="10.7" customHeight="1" x14ac:dyDescent="0.25">
      <c r="A143" s="95" t="s">
        <v>160</v>
      </c>
      <c r="B143" s="94"/>
      <c r="C143" s="94"/>
      <c r="D143" s="94"/>
      <c r="E143" s="94"/>
      <c r="F143" s="94"/>
      <c r="G143" s="95"/>
      <c r="H143" s="94"/>
      <c r="I143" s="71"/>
      <c r="J143" s="71"/>
      <c r="K143" s="66"/>
      <c r="L143" s="71"/>
      <c r="M143" s="71"/>
      <c r="N143" s="71"/>
      <c r="O143" s="63"/>
      <c r="P143" s="63"/>
      <c r="Q143" s="63"/>
      <c r="R143" s="63"/>
      <c r="S143" s="63"/>
      <c r="T143" s="63"/>
      <c r="U143" s="64"/>
      <c r="V143" s="63"/>
      <c r="X143" s="108"/>
      <c r="Y143" s="108"/>
      <c r="Z143" s="108"/>
      <c r="AA143" s="108"/>
      <c r="AB143" s="108"/>
      <c r="AC143" s="108"/>
      <c r="AD143" s="108"/>
    </row>
    <row r="144" spans="1:38" ht="10.5" customHeight="1" x14ac:dyDescent="0.25">
      <c r="A144" s="95" t="s">
        <v>161</v>
      </c>
      <c r="B144" s="94"/>
      <c r="C144" s="94"/>
      <c r="D144" s="94"/>
      <c r="E144" s="94"/>
      <c r="F144" s="94"/>
      <c r="H144" s="94"/>
      <c r="I144" s="71"/>
      <c r="J144" s="71"/>
      <c r="K144" s="66"/>
      <c r="L144" s="71"/>
      <c r="M144" s="71"/>
      <c r="N144" s="71"/>
      <c r="O144" s="63"/>
      <c r="P144" s="63"/>
      <c r="Q144" s="63"/>
      <c r="R144" s="63"/>
      <c r="S144" s="63"/>
      <c r="T144" s="63"/>
      <c r="U144" s="64"/>
      <c r="V144" s="63"/>
      <c r="X144" s="108"/>
      <c r="Y144" s="108"/>
      <c r="Z144" s="108"/>
      <c r="AA144" s="108"/>
      <c r="AB144" s="108"/>
      <c r="AC144" s="108"/>
      <c r="AD144" s="108"/>
    </row>
    <row r="145" spans="1:23" ht="10.7" customHeight="1" x14ac:dyDescent="0.25">
      <c r="A145" s="95" t="s">
        <v>162</v>
      </c>
      <c r="B145" s="98"/>
      <c r="C145" s="99"/>
      <c r="D145" s="99"/>
      <c r="E145" s="99"/>
      <c r="F145" s="99"/>
      <c r="H145" s="100"/>
      <c r="I145" s="65"/>
      <c r="J145" s="65"/>
      <c r="K145" s="65"/>
      <c r="L145" s="65"/>
      <c r="M145" s="65"/>
      <c r="N145" s="65"/>
      <c r="O145" s="65"/>
      <c r="P145" s="65"/>
      <c r="Q145" s="65"/>
      <c r="R145" s="65"/>
      <c r="S145" s="65"/>
      <c r="T145" s="65"/>
      <c r="U145" s="65"/>
      <c r="V145" s="65"/>
    </row>
    <row r="146" spans="1:23" ht="10.7" customHeight="1" x14ac:dyDescent="0.25">
      <c r="A146" s="97" t="s">
        <v>166</v>
      </c>
      <c r="B146" s="96"/>
      <c r="C146" s="96"/>
      <c r="D146" s="96"/>
      <c r="E146" s="96"/>
      <c r="F146" s="96"/>
      <c r="H146" s="96"/>
      <c r="I146" s="73"/>
      <c r="J146" s="73"/>
      <c r="K146" s="73"/>
      <c r="L146" s="73"/>
      <c r="M146" s="73"/>
      <c r="N146" s="73"/>
      <c r="O146" s="73"/>
      <c r="P146" s="73"/>
      <c r="Q146" s="73"/>
      <c r="R146" s="73"/>
      <c r="S146" s="73"/>
      <c r="T146" s="73"/>
      <c r="U146" s="73"/>
      <c r="V146" s="73"/>
    </row>
    <row r="147" spans="1:23" ht="10.7" customHeight="1" x14ac:dyDescent="0.25">
      <c r="A147" s="95"/>
      <c r="B147" s="96"/>
      <c r="C147" s="96"/>
      <c r="D147" s="96"/>
      <c r="E147" s="96"/>
      <c r="F147" s="96"/>
      <c r="H147" s="96"/>
      <c r="I147" s="96"/>
      <c r="J147" s="96"/>
      <c r="K147" s="96"/>
      <c r="L147" s="96"/>
      <c r="M147" s="96"/>
      <c r="N147" s="96"/>
      <c r="O147" s="96"/>
      <c r="P147" s="96"/>
      <c r="Q147" s="96"/>
      <c r="R147" s="96"/>
      <c r="S147" s="96"/>
      <c r="T147" s="96"/>
      <c r="U147" s="96"/>
      <c r="V147" s="96"/>
    </row>
    <row r="148" spans="1:23" ht="10.7" customHeight="1" x14ac:dyDescent="0.25">
      <c r="A148" s="95" t="s">
        <v>170</v>
      </c>
      <c r="B148" s="96"/>
      <c r="C148" s="96"/>
      <c r="D148" s="96"/>
      <c r="E148" s="96"/>
      <c r="F148" s="96"/>
      <c r="H148" s="96"/>
      <c r="I148" s="96"/>
      <c r="J148" s="96"/>
      <c r="K148" s="96"/>
      <c r="L148" s="96"/>
      <c r="M148" s="96"/>
      <c r="N148" s="96"/>
      <c r="O148" s="96"/>
      <c r="P148" s="96"/>
      <c r="Q148" s="96"/>
      <c r="R148" s="96"/>
      <c r="S148" s="96"/>
      <c r="T148" s="96"/>
      <c r="U148" s="96"/>
      <c r="V148" s="96"/>
    </row>
    <row r="149" spans="1:23" ht="10.7" customHeight="1" x14ac:dyDescent="0.25">
      <c r="A149" s="95" t="s">
        <v>205</v>
      </c>
      <c r="B149" s="96"/>
      <c r="C149" s="96"/>
      <c r="D149" s="96"/>
      <c r="E149" s="96"/>
      <c r="F149" s="96"/>
      <c r="H149" s="96"/>
      <c r="I149" s="96"/>
      <c r="J149" s="96"/>
      <c r="K149" s="96"/>
      <c r="L149" s="96"/>
      <c r="M149" s="96"/>
      <c r="N149" s="96"/>
      <c r="O149" s="96"/>
      <c r="P149" s="96"/>
      <c r="Q149" s="96"/>
      <c r="R149" s="96"/>
      <c r="S149" s="96"/>
      <c r="T149" s="96"/>
      <c r="U149" s="96"/>
      <c r="V149" s="96"/>
    </row>
    <row r="150" spans="1:23" ht="10.5" customHeight="1" x14ac:dyDescent="0.25">
      <c r="A150" s="95" t="s">
        <v>197</v>
      </c>
      <c r="B150" s="96"/>
      <c r="C150" s="96"/>
      <c r="D150" s="96"/>
      <c r="E150" s="96"/>
      <c r="F150" s="96"/>
      <c r="H150" s="96"/>
      <c r="I150" s="96"/>
      <c r="J150" s="96"/>
      <c r="K150" s="96"/>
      <c r="L150" s="96"/>
      <c r="M150" s="138"/>
      <c r="N150" s="96"/>
      <c r="O150" s="96"/>
      <c r="P150" s="96"/>
      <c r="Q150" s="96"/>
      <c r="R150" s="96"/>
      <c r="S150" s="96"/>
      <c r="T150" s="96"/>
      <c r="U150" s="96"/>
      <c r="V150" s="96"/>
    </row>
    <row r="151" spans="1:23" ht="10.5" customHeight="1" x14ac:dyDescent="0.25">
      <c r="A151" s="95"/>
      <c r="B151" s="96"/>
      <c r="C151" s="96"/>
      <c r="D151" s="96"/>
      <c r="E151" s="96"/>
      <c r="F151" s="96"/>
      <c r="H151" s="96"/>
      <c r="I151" s="96"/>
      <c r="J151" s="96"/>
      <c r="K151" s="96"/>
      <c r="L151" s="96"/>
      <c r="M151" s="138"/>
      <c r="N151" s="96"/>
      <c r="O151" s="96"/>
      <c r="P151" s="96"/>
      <c r="Q151" s="96"/>
      <c r="R151" s="96"/>
      <c r="S151" s="96"/>
      <c r="T151" s="96"/>
      <c r="U151" s="96"/>
      <c r="V151" s="96"/>
    </row>
    <row r="152" spans="1:23" ht="13.5" customHeight="1" x14ac:dyDescent="0.25">
      <c r="A152" s="177" t="s">
        <v>201</v>
      </c>
      <c r="B152" s="177"/>
      <c r="C152" s="177"/>
      <c r="D152" s="177"/>
      <c r="E152" s="177"/>
      <c r="F152" s="177"/>
      <c r="G152" s="177"/>
      <c r="H152" s="177"/>
      <c r="I152" s="177"/>
      <c r="J152" s="96"/>
      <c r="K152" s="96"/>
      <c r="L152" s="96"/>
      <c r="M152" s="96"/>
      <c r="N152" s="96"/>
      <c r="O152" s="96"/>
      <c r="P152" s="96"/>
      <c r="Q152" s="96"/>
      <c r="R152" s="96"/>
      <c r="S152" s="4"/>
      <c r="T152" s="4"/>
      <c r="U152" s="4"/>
      <c r="V152" s="4"/>
    </row>
    <row r="153" spans="1:23" s="13" customFormat="1" ht="13.5" customHeight="1" x14ac:dyDescent="0.25">
      <c r="A153" s="177"/>
      <c r="B153" s="177"/>
      <c r="C153" s="177"/>
      <c r="D153" s="177"/>
      <c r="E153" s="177"/>
      <c r="F153" s="177"/>
      <c r="G153" s="177"/>
      <c r="H153" s="177"/>
      <c r="I153" s="177"/>
      <c r="M153" s="119"/>
      <c r="N153" s="119"/>
      <c r="O153" s="119"/>
      <c r="P153" s="119"/>
      <c r="Q153" s="119"/>
      <c r="R153" s="119"/>
      <c r="S153" s="119"/>
      <c r="T153" s="119"/>
      <c r="U153" s="119"/>
      <c r="V153" s="119"/>
      <c r="W153" s="72"/>
    </row>
    <row r="154" spans="1:23" s="67" customFormat="1" ht="24.75" customHeight="1" x14ac:dyDescent="0.25">
      <c r="A154" s="177"/>
      <c r="B154" s="177"/>
      <c r="C154" s="177"/>
      <c r="D154" s="177"/>
      <c r="E154" s="177"/>
      <c r="F154" s="177"/>
      <c r="G154" s="177"/>
      <c r="H154" s="177"/>
      <c r="I154" s="177"/>
      <c r="J154"/>
      <c r="K154"/>
      <c r="L154"/>
      <c r="M154"/>
      <c r="N154"/>
      <c r="O154"/>
      <c r="P154"/>
      <c r="Q154"/>
      <c r="R154"/>
      <c r="S154"/>
      <c r="T154"/>
      <c r="U154"/>
      <c r="V154"/>
      <c r="W154" s="124"/>
    </row>
    <row r="155" spans="1:23" x14ac:dyDescent="0.25">
      <c r="A155" s="67"/>
    </row>
  </sheetData>
  <sortState ref="A128:A137">
    <sortCondition ref="A127"/>
  </sortState>
  <mergeCells count="16">
    <mergeCell ref="A152:I154"/>
    <mergeCell ref="K1:R1"/>
    <mergeCell ref="S1:V1"/>
    <mergeCell ref="A135:B135"/>
    <mergeCell ref="A136:B136"/>
    <mergeCell ref="A83:B83"/>
    <mergeCell ref="A133:C133"/>
    <mergeCell ref="A80:B80"/>
    <mergeCell ref="A81:B81"/>
    <mergeCell ref="A6:B6"/>
    <mergeCell ref="A67:B67"/>
    <mergeCell ref="A69:E69"/>
    <mergeCell ref="A131:B131"/>
    <mergeCell ref="A1:A2"/>
    <mergeCell ref="B1:B2"/>
    <mergeCell ref="C1:J1"/>
  </mergeCells>
  <pageMargins left="0.25" right="0.25" top="1" bottom="0.75" header="0.3" footer="0.3"/>
  <pageSetup scale="80" fitToHeight="0" orientation="landscape" r:id="rId1"/>
  <headerFooter>
    <oddHeader xml:space="preserve">&amp;C&amp;"-,Bold"&amp;12Texas Board of Nursing
2014 Enrollment, Graduation, and Admissions
Professional Nursing Programs&amp;"-,Regular"&amp;10
</oddHeader>
    <oddFooter>&amp;L&amp;D&amp;CPrepared by Texas Center for Nursing Workforce Studies&amp;R&amp;P of &amp;N</oddFooter>
  </headerFooter>
  <rowBreaks count="5" manualBreakCount="5">
    <brk id="29" max="21" man="1"/>
    <brk id="53" max="21" man="1"/>
    <brk id="77" max="21" man="1"/>
    <brk id="102" max="21" man="1"/>
    <brk id="12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2014</vt:lpstr>
      <vt:lpstr>'2014'!Print_Area</vt:lpstr>
      <vt:lpstr>'2014'!Print_Titles</vt:lpstr>
    </vt:vector>
  </TitlesOfParts>
  <Company>DSHS</Company>
  <LinksUpToDate>false</LinksUpToDate>
  <SharedDoc>false</SharedDoc>
  <HyperlinkBase>http://www.dshs.state.tx.us/chs/cnws/EducReports.shtm#Professional</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RN Enrollment, Graduation, &amp; Admissions Spreadsheet</dc:title>
  <dc:creator>Texas Department of State Health Services</dc:creator>
  <dc:description>http://www.dshs.state.tx.us/chs/cnws/EducReports.shtm#Professional</dc:description>
  <cp:lastModifiedBy>Campbell,Cate (DSHS)</cp:lastModifiedBy>
  <cp:lastPrinted>2014-01-27T23:40:02Z</cp:lastPrinted>
  <dcterms:created xsi:type="dcterms:W3CDTF">2012-01-19T17:10:25Z</dcterms:created>
  <dcterms:modified xsi:type="dcterms:W3CDTF">2016-04-07T13:27:52Z</dcterms:modified>
</cp:coreProperties>
</file>