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CHS-HSD\Survey\COMMON\Charity Reports (ASCBS)\2016\"/>
    </mc:Choice>
  </mc:AlternateContent>
  <bookViews>
    <workbookView xWindow="120" yWindow="0" windowWidth="21960" windowHeight="7995" tabRatio="953" activeTab="4"/>
  </bookViews>
  <sheets>
    <sheet name="NP16-TOC" sheetId="16" r:id="rId1"/>
    <sheet name="NP16-Std A" sheetId="1" r:id="rId2"/>
    <sheet name="NP16-Std B" sheetId="4" r:id="rId3"/>
    <sheet name="NP16-C(Ind)" sheetId="8" r:id="rId4"/>
    <sheet name="NP16-C(Sys)" sheetId="10" r:id="rId5"/>
    <sheet name="NP16-DSH (I2)" sheetId="13" r:id="rId6"/>
    <sheet name="NP16-NonStd" sheetId="12" r:id="rId7"/>
    <sheet name="NP16-NonRpt" sheetId="14" r:id="rId8"/>
    <sheet name="NP16-ExplNotes" sheetId="18" r:id="rId9"/>
    <sheet name="NP16-EXEMPT" sheetId="27" r:id="rId10"/>
    <sheet name="NP16-REQUIRED" sheetId="28" r:id="rId11"/>
  </sheets>
  <definedNames>
    <definedName name="_xlnm.Database" localSheetId="9">'NP16-EXEMPT'!$A$9:$N$371</definedName>
    <definedName name="_xlnm.Database" localSheetId="7">'NP16-NonRpt'!$A$7:$J$10</definedName>
    <definedName name="_xlnm.Database">#REF!</definedName>
    <definedName name="_xlnm.Print_Area" localSheetId="3">'NP16-C(Ind)'!$A$1:$T$39</definedName>
    <definedName name="_xlnm.Print_Area" localSheetId="4">'NP16-C(Sys)'!$A$1:$T$77</definedName>
    <definedName name="_xlnm.Print_Area" localSheetId="5">'NP16-DSH (I2)'!$A$1:$T$188</definedName>
    <definedName name="_xlnm.Print_Area" localSheetId="9">'NP16-EXEMPT'!$A:$M</definedName>
    <definedName name="_xlnm.Print_Area" localSheetId="8">'NP16-ExplNotes'!$A$1:$D$128</definedName>
    <definedName name="_xlnm.Print_Area" localSheetId="7">'NP16-NonRpt'!$A$1:$J$15</definedName>
    <definedName name="_xlnm.Print_Area" localSheetId="6">'NP16-NonStd'!$A$1:$T$18</definedName>
    <definedName name="_xlnm.Print_Area" localSheetId="10">'NP16-REQUIRED'!$A$2:$L$301</definedName>
    <definedName name="_xlnm.Print_Area" localSheetId="1">'NP16-Std A'!$A$1:$O$33</definedName>
    <definedName name="_xlnm.Print_Area" localSheetId="2">'NP16-Std B'!$A$1:$O$25</definedName>
    <definedName name="_xlnm.Print_Titles" localSheetId="3">'NP16-C(Ind)'!$1:$7</definedName>
    <definedName name="_xlnm.Print_Titles" localSheetId="4">'NP16-C(Sys)'!$1:$7</definedName>
    <definedName name="_xlnm.Print_Titles" localSheetId="5">'NP16-DSH (I2)'!$1:$7</definedName>
    <definedName name="_xlnm.Print_Titles" localSheetId="9">'NP16-EXEMPT'!$2:$5</definedName>
    <definedName name="_xlnm.Print_Titles" localSheetId="6">'NP16-NonStd'!$6:$7</definedName>
    <definedName name="TitleRegion1.a4.m384.1" localSheetId="9">'NP16-EXEMPT'!$A$5</definedName>
    <definedName name="TitleRegion1.a4.m384.1">#REF!</definedName>
  </definedNames>
  <calcPr calcId="171027"/>
</workbook>
</file>

<file path=xl/calcChain.xml><?xml version="1.0" encoding="utf-8"?>
<calcChain xmlns="http://schemas.openxmlformats.org/spreadsheetml/2006/main">
  <c r="T39" i="13" l="1"/>
  <c r="R39" i="13"/>
  <c r="S39" i="13" s="1"/>
  <c r="Q39" i="13"/>
  <c r="O39" i="13"/>
  <c r="P39" i="13" s="1"/>
  <c r="T169" i="13" l="1"/>
  <c r="R169" i="13"/>
  <c r="S169" i="13" s="1"/>
  <c r="Q169" i="13"/>
  <c r="O169" i="13"/>
  <c r="P169" i="13" s="1"/>
  <c r="T168" i="13"/>
  <c r="R168" i="13"/>
  <c r="S168" i="13" s="1"/>
  <c r="Q168" i="13"/>
  <c r="O168" i="13"/>
  <c r="P168" i="13" s="1"/>
  <c r="T167" i="13"/>
  <c r="R167" i="13"/>
  <c r="S167" i="13" s="1"/>
  <c r="Q167" i="13"/>
  <c r="O167" i="13"/>
  <c r="P167" i="13" s="1"/>
  <c r="T166" i="13"/>
  <c r="R166" i="13"/>
  <c r="S166" i="13" s="1"/>
  <c r="Q166" i="13"/>
  <c r="O166" i="13"/>
  <c r="P166" i="13" s="1"/>
  <c r="T165" i="13"/>
  <c r="R165" i="13"/>
  <c r="S165" i="13" s="1"/>
  <c r="Q165" i="13"/>
  <c r="O165" i="13"/>
  <c r="P165" i="13" s="1"/>
  <c r="T164" i="13"/>
  <c r="R164" i="13"/>
  <c r="S164" i="13" s="1"/>
  <c r="Q164" i="13"/>
  <c r="O164" i="13"/>
  <c r="P164" i="13" s="1"/>
  <c r="T163" i="13"/>
  <c r="R163" i="13"/>
  <c r="S163" i="13" s="1"/>
  <c r="Q163" i="13"/>
  <c r="O163" i="13"/>
  <c r="P163" i="13" s="1"/>
  <c r="T162" i="13"/>
  <c r="R162" i="13"/>
  <c r="S162" i="13" s="1"/>
  <c r="Q162" i="13"/>
  <c r="O162" i="13"/>
  <c r="P162" i="13" s="1"/>
  <c r="T161" i="13"/>
  <c r="R161" i="13"/>
  <c r="S161" i="13" s="1"/>
  <c r="Q161" i="13"/>
  <c r="O161" i="13"/>
  <c r="P161" i="13" s="1"/>
  <c r="T130" i="13" l="1"/>
  <c r="R130" i="13"/>
  <c r="S130" i="13" s="1"/>
  <c r="Q130" i="13"/>
  <c r="O130" i="13"/>
  <c r="P130" i="13" s="1"/>
  <c r="T129" i="13"/>
  <c r="R129" i="13"/>
  <c r="S129" i="13" s="1"/>
  <c r="Q129" i="13"/>
  <c r="O129" i="13"/>
  <c r="P129" i="13" s="1"/>
  <c r="T128" i="13"/>
  <c r="R128" i="13"/>
  <c r="S128" i="13" s="1"/>
  <c r="Q128" i="13"/>
  <c r="O128" i="13"/>
  <c r="P128" i="13" s="1"/>
  <c r="T127" i="13"/>
  <c r="R127" i="13"/>
  <c r="S127" i="13" s="1"/>
  <c r="Q127" i="13"/>
  <c r="O127" i="13"/>
  <c r="P127" i="13" s="1"/>
  <c r="T126" i="13"/>
  <c r="R126" i="13"/>
  <c r="S126" i="13" s="1"/>
  <c r="Q126" i="13"/>
  <c r="O126" i="13"/>
  <c r="P126" i="13" s="1"/>
  <c r="T125" i="13"/>
  <c r="R125" i="13"/>
  <c r="S125" i="13" s="1"/>
  <c r="Q125" i="13"/>
  <c r="O125" i="13"/>
  <c r="P125" i="13" s="1"/>
  <c r="T124" i="13"/>
  <c r="R124" i="13"/>
  <c r="S124" i="13" s="1"/>
  <c r="Q124" i="13"/>
  <c r="O124" i="13"/>
  <c r="P124" i="13" s="1"/>
  <c r="T123" i="13"/>
  <c r="R123" i="13"/>
  <c r="S123" i="13" s="1"/>
  <c r="Q123" i="13"/>
  <c r="O123" i="13"/>
  <c r="P123" i="13" s="1"/>
  <c r="T122" i="13"/>
  <c r="R122" i="13"/>
  <c r="S122" i="13" s="1"/>
  <c r="Q122" i="13"/>
  <c r="O122" i="13"/>
  <c r="P122" i="13" s="1"/>
  <c r="T121" i="13"/>
  <c r="R121" i="13"/>
  <c r="S121" i="13" s="1"/>
  <c r="Q121" i="13"/>
  <c r="O121" i="13"/>
  <c r="P121" i="13" s="1"/>
  <c r="T120" i="13"/>
  <c r="R120" i="13"/>
  <c r="S120" i="13" s="1"/>
  <c r="Q120" i="13"/>
  <c r="O120" i="13"/>
  <c r="P120" i="13" s="1"/>
  <c r="T119" i="13"/>
  <c r="R119" i="13"/>
  <c r="S119" i="13" s="1"/>
  <c r="Q119" i="13"/>
  <c r="O119" i="13"/>
  <c r="P119" i="13" s="1"/>
  <c r="T118" i="13"/>
  <c r="R118" i="13"/>
  <c r="S118" i="13" s="1"/>
  <c r="Q118" i="13"/>
  <c r="O118" i="13"/>
  <c r="P118" i="13" s="1"/>
  <c r="T117" i="13"/>
  <c r="R117" i="13"/>
  <c r="S117" i="13" s="1"/>
  <c r="Q117" i="13"/>
  <c r="O117" i="13"/>
  <c r="P117" i="13" s="1"/>
  <c r="T116" i="13"/>
  <c r="R116" i="13"/>
  <c r="S116" i="13" s="1"/>
  <c r="Q116" i="13"/>
  <c r="O116" i="13"/>
  <c r="P116" i="13" s="1"/>
  <c r="T115" i="13"/>
  <c r="R115" i="13"/>
  <c r="S115" i="13" s="1"/>
  <c r="Q115" i="13"/>
  <c r="O115" i="13"/>
  <c r="P115" i="13" s="1"/>
  <c r="T114" i="13"/>
  <c r="R114" i="13"/>
  <c r="S114" i="13" s="1"/>
  <c r="Q114" i="13"/>
  <c r="O114" i="13"/>
  <c r="P114" i="13" s="1"/>
  <c r="T113" i="13"/>
  <c r="R113" i="13"/>
  <c r="S113" i="13" s="1"/>
  <c r="Q113" i="13"/>
  <c r="O113" i="13"/>
  <c r="P113" i="13" s="1"/>
  <c r="T112" i="13"/>
  <c r="R112" i="13"/>
  <c r="S112" i="13" s="1"/>
  <c r="Q112" i="13"/>
  <c r="O112" i="13"/>
  <c r="P112" i="13" s="1"/>
  <c r="T111" i="13"/>
  <c r="R111" i="13"/>
  <c r="S111" i="13" s="1"/>
  <c r="Q111" i="13"/>
  <c r="O111" i="13"/>
  <c r="P111" i="13" s="1"/>
  <c r="T63" i="13"/>
  <c r="R63" i="13"/>
  <c r="S63" i="13" s="1"/>
  <c r="Q63" i="13"/>
  <c r="O63" i="13"/>
  <c r="P63" i="13" s="1"/>
  <c r="T62" i="13"/>
  <c r="R62" i="13"/>
  <c r="S62" i="13" s="1"/>
  <c r="Q62" i="13"/>
  <c r="O62" i="13"/>
  <c r="P62" i="13" s="1"/>
  <c r="T61" i="13"/>
  <c r="R61" i="13"/>
  <c r="S61" i="13" s="1"/>
  <c r="Q61" i="13"/>
  <c r="O61" i="13"/>
  <c r="P61" i="13" s="1"/>
  <c r="T60" i="13"/>
  <c r="R60" i="13"/>
  <c r="S60" i="13" s="1"/>
  <c r="Q60" i="13"/>
  <c r="O60" i="13"/>
  <c r="P60" i="13" s="1"/>
  <c r="T59" i="13"/>
  <c r="R59" i="13"/>
  <c r="S59" i="13" s="1"/>
  <c r="Q59" i="13"/>
  <c r="O59" i="13"/>
  <c r="P59" i="13" s="1"/>
  <c r="T58" i="13"/>
  <c r="R58" i="13"/>
  <c r="S58" i="13" s="1"/>
  <c r="Q58" i="13"/>
  <c r="O58" i="13"/>
  <c r="P58" i="13" s="1"/>
  <c r="T57" i="13"/>
  <c r="R57" i="13"/>
  <c r="S57" i="13" s="1"/>
  <c r="Q57" i="13"/>
  <c r="O57" i="13"/>
  <c r="P57" i="13" s="1"/>
  <c r="T56" i="13"/>
  <c r="R56" i="13"/>
  <c r="S56" i="13" s="1"/>
  <c r="Q56" i="13"/>
  <c r="O56" i="13"/>
  <c r="P56" i="13" s="1"/>
  <c r="T55" i="13"/>
  <c r="R55" i="13"/>
  <c r="S55" i="13" s="1"/>
  <c r="Q55" i="13"/>
  <c r="O55" i="13"/>
  <c r="P55" i="13" s="1"/>
  <c r="T54" i="13"/>
  <c r="R54" i="13"/>
  <c r="S54" i="13" s="1"/>
  <c r="Q54" i="13"/>
  <c r="O54" i="13"/>
  <c r="P54" i="13" s="1"/>
  <c r="T53" i="13"/>
  <c r="R53" i="13"/>
  <c r="S53" i="13" s="1"/>
  <c r="Q53" i="13"/>
  <c r="O53" i="13"/>
  <c r="P53" i="13" s="1"/>
  <c r="T52" i="13"/>
  <c r="R52" i="13"/>
  <c r="S52" i="13" s="1"/>
  <c r="Q52" i="13"/>
  <c r="O52" i="13"/>
  <c r="P52" i="13" s="1"/>
  <c r="T51" i="13"/>
  <c r="R51" i="13"/>
  <c r="S51" i="13" s="1"/>
  <c r="Q51" i="13"/>
  <c r="O51" i="13"/>
  <c r="P51" i="13" s="1"/>
  <c r="T50" i="13"/>
  <c r="R50" i="13"/>
  <c r="S50" i="13" s="1"/>
  <c r="Q50" i="13"/>
  <c r="O50" i="13"/>
  <c r="P50" i="13" s="1"/>
  <c r="T49" i="13"/>
  <c r="R49" i="13"/>
  <c r="S49" i="13" s="1"/>
  <c r="Q49" i="13"/>
  <c r="O49" i="13"/>
  <c r="P49" i="13" s="1"/>
  <c r="T48" i="13"/>
  <c r="R48" i="13"/>
  <c r="S48" i="13" s="1"/>
  <c r="Q48" i="13"/>
  <c r="O48" i="13"/>
  <c r="P48" i="13" s="1"/>
  <c r="T47" i="13"/>
  <c r="R47" i="13"/>
  <c r="S47" i="13" s="1"/>
  <c r="Q47" i="13"/>
  <c r="O47" i="13"/>
  <c r="P47" i="13" s="1"/>
  <c r="T46" i="13"/>
  <c r="R46" i="13"/>
  <c r="S46" i="13" s="1"/>
  <c r="Q46" i="13"/>
  <c r="O46" i="13"/>
  <c r="P46" i="13" s="1"/>
  <c r="T45" i="13"/>
  <c r="R45" i="13"/>
  <c r="S45" i="13" s="1"/>
  <c r="Q45" i="13"/>
  <c r="O45" i="13"/>
  <c r="P45" i="13" s="1"/>
  <c r="T64" i="13"/>
  <c r="R64" i="13"/>
  <c r="S64" i="13" s="1"/>
  <c r="Q64" i="13"/>
  <c r="O64" i="13"/>
  <c r="P64" i="13" s="1"/>
  <c r="T11" i="12" l="1"/>
  <c r="S11" i="12"/>
  <c r="Q11" i="12"/>
  <c r="P11" i="12"/>
  <c r="T10" i="12"/>
  <c r="S10" i="12"/>
  <c r="Q10" i="12"/>
  <c r="P10" i="12"/>
  <c r="P14" i="12" l="1"/>
  <c r="Q14" i="12"/>
  <c r="S14" i="12"/>
  <c r="T14" i="12"/>
  <c r="N17" i="4" l="1"/>
  <c r="T29" i="8" l="1"/>
  <c r="T30" i="8"/>
  <c r="T31" i="8"/>
  <c r="T32" i="8"/>
  <c r="T33" i="8"/>
  <c r="S29" i="8"/>
  <c r="S30" i="8"/>
  <c r="S31" i="8"/>
  <c r="S32" i="8"/>
  <c r="Q31" i="8"/>
  <c r="P31" i="8"/>
  <c r="Q30" i="8"/>
  <c r="P30" i="8"/>
  <c r="Q29" i="8"/>
  <c r="P29" i="8"/>
  <c r="O17" i="4" l="1"/>
  <c r="N15" i="4" l="1"/>
  <c r="O15" i="4" s="1"/>
  <c r="N14" i="4"/>
  <c r="O14" i="4" s="1"/>
  <c r="N16" i="4"/>
  <c r="O16" i="4" s="1"/>
  <c r="N11" i="4"/>
  <c r="O11" i="4" s="1"/>
  <c r="N10" i="4"/>
  <c r="O10" i="4" s="1"/>
  <c r="N26" i="1" l="1"/>
  <c r="N25" i="1"/>
  <c r="N24" i="1"/>
  <c r="N23" i="1"/>
  <c r="N22" i="1"/>
  <c r="N21" i="1"/>
  <c r="N20" i="1"/>
  <c r="N19" i="1"/>
  <c r="T44" i="13" l="1"/>
  <c r="R44" i="13"/>
  <c r="S44" i="13" s="1"/>
  <c r="T43" i="13"/>
  <c r="R43" i="13"/>
  <c r="S43" i="13" s="1"/>
  <c r="T42" i="13"/>
  <c r="R42" i="13"/>
  <c r="S42" i="13" s="1"/>
  <c r="T41" i="13"/>
  <c r="R41" i="13"/>
  <c r="S41" i="13" s="1"/>
  <c r="T40" i="13"/>
  <c r="R40" i="13"/>
  <c r="S40" i="13" s="1"/>
  <c r="T38" i="13"/>
  <c r="R38" i="13"/>
  <c r="S38" i="13" s="1"/>
  <c r="T37" i="13"/>
  <c r="R37" i="13"/>
  <c r="S37" i="13" s="1"/>
  <c r="T36" i="13"/>
  <c r="R36" i="13"/>
  <c r="S36" i="13" s="1"/>
  <c r="T35" i="13"/>
  <c r="R35" i="13"/>
  <c r="S35" i="13" s="1"/>
  <c r="T34" i="13"/>
  <c r="R34" i="13"/>
  <c r="S34" i="13" s="1"/>
  <c r="T33" i="13"/>
  <c r="R33" i="13"/>
  <c r="S33" i="13" s="1"/>
  <c r="T32" i="13"/>
  <c r="R32" i="13"/>
  <c r="S32" i="13" s="1"/>
  <c r="T31" i="13"/>
  <c r="R31" i="13"/>
  <c r="S31" i="13" s="1"/>
  <c r="T30" i="13"/>
  <c r="R30" i="13"/>
  <c r="S30" i="13" s="1"/>
  <c r="T29" i="13"/>
  <c r="R29" i="13"/>
  <c r="S29" i="13" s="1"/>
  <c r="T28" i="13"/>
  <c r="R28" i="13"/>
  <c r="S28" i="13" s="1"/>
  <c r="T27" i="13"/>
  <c r="R27" i="13"/>
  <c r="S27" i="13" s="1"/>
  <c r="T26" i="13"/>
  <c r="R26" i="13"/>
  <c r="S26" i="13" s="1"/>
  <c r="T25" i="13"/>
  <c r="R25" i="13"/>
  <c r="S25" i="13" s="1"/>
  <c r="T24" i="13"/>
  <c r="R24" i="13"/>
  <c r="S24" i="13" s="1"/>
  <c r="T23" i="13"/>
  <c r="R23" i="13"/>
  <c r="S23" i="13" s="1"/>
  <c r="T22" i="13"/>
  <c r="R22" i="13"/>
  <c r="S22" i="13" s="1"/>
  <c r="T21" i="13"/>
  <c r="R21" i="13"/>
  <c r="S21" i="13" s="1"/>
  <c r="T20" i="13"/>
  <c r="R20" i="13"/>
  <c r="S20" i="13" s="1"/>
  <c r="T19" i="13"/>
  <c r="R19" i="13"/>
  <c r="S19" i="13" s="1"/>
  <c r="T18" i="13"/>
  <c r="R18" i="13"/>
  <c r="S18" i="13" s="1"/>
  <c r="T17" i="13"/>
  <c r="R17" i="13"/>
  <c r="S17" i="13" s="1"/>
  <c r="T16" i="13"/>
  <c r="R16" i="13"/>
  <c r="S16" i="13" s="1"/>
  <c r="T15" i="13"/>
  <c r="R15" i="13"/>
  <c r="S15" i="13" s="1"/>
  <c r="T14" i="13"/>
  <c r="R14" i="13"/>
  <c r="S14" i="13" s="1"/>
  <c r="T13" i="13"/>
  <c r="R13" i="13"/>
  <c r="S13" i="13" s="1"/>
  <c r="T12" i="13"/>
  <c r="R12" i="13"/>
  <c r="S12" i="13" s="1"/>
  <c r="T11" i="13"/>
  <c r="R11" i="13"/>
  <c r="S11" i="13" s="1"/>
  <c r="T10" i="13"/>
  <c r="R10" i="13"/>
  <c r="S10" i="13" s="1"/>
  <c r="O11" i="13"/>
  <c r="P11" i="13" s="1"/>
  <c r="Q11" i="13"/>
  <c r="O12" i="13"/>
  <c r="P12" i="13" s="1"/>
  <c r="Q12" i="13"/>
  <c r="O13" i="13"/>
  <c r="P13" i="13" s="1"/>
  <c r="Q13" i="13"/>
  <c r="O14" i="13"/>
  <c r="P14" i="13" s="1"/>
  <c r="Q14" i="13"/>
  <c r="O15" i="13"/>
  <c r="P15" i="13" s="1"/>
  <c r="Q15" i="13"/>
  <c r="O16" i="13"/>
  <c r="P16" i="13" s="1"/>
  <c r="Q16" i="13"/>
  <c r="O17" i="13"/>
  <c r="P17" i="13" s="1"/>
  <c r="Q17" i="13"/>
  <c r="O18" i="13"/>
  <c r="P18" i="13" s="1"/>
  <c r="Q18" i="13"/>
  <c r="O19" i="13"/>
  <c r="P19" i="13" s="1"/>
  <c r="Q19" i="13"/>
  <c r="O20" i="13"/>
  <c r="P20" i="13" s="1"/>
  <c r="Q20" i="13"/>
  <c r="O21" i="13"/>
  <c r="P21" i="13" s="1"/>
  <c r="Q21" i="13"/>
  <c r="O22" i="13"/>
  <c r="P22" i="13" s="1"/>
  <c r="Q22" i="13"/>
  <c r="O23" i="13"/>
  <c r="P23" i="13" s="1"/>
  <c r="Q23" i="13"/>
  <c r="O24" i="13"/>
  <c r="P24" i="13" s="1"/>
  <c r="Q24" i="13"/>
  <c r="O25" i="13"/>
  <c r="P25" i="13" s="1"/>
  <c r="Q25" i="13"/>
  <c r="O26" i="13"/>
  <c r="P26" i="13" s="1"/>
  <c r="Q26" i="13"/>
  <c r="O27" i="13"/>
  <c r="P27" i="13" s="1"/>
  <c r="Q27" i="13"/>
  <c r="O28" i="13"/>
  <c r="P28" i="13" s="1"/>
  <c r="Q28" i="13"/>
  <c r="O29" i="13"/>
  <c r="P29" i="13" s="1"/>
  <c r="Q29" i="13"/>
  <c r="O30" i="13"/>
  <c r="P30" i="13" s="1"/>
  <c r="Q30" i="13"/>
  <c r="O31" i="13"/>
  <c r="P31" i="13" s="1"/>
  <c r="Q31" i="13"/>
  <c r="O32" i="13"/>
  <c r="P32" i="13" s="1"/>
  <c r="Q32" i="13"/>
  <c r="O33" i="13"/>
  <c r="P33" i="13" s="1"/>
  <c r="Q33" i="13"/>
  <c r="O34" i="13"/>
  <c r="P34" i="13" s="1"/>
  <c r="Q34" i="13"/>
  <c r="O35" i="13"/>
  <c r="P35" i="13" s="1"/>
  <c r="Q35" i="13"/>
  <c r="O36" i="13"/>
  <c r="P36" i="13" s="1"/>
  <c r="Q36" i="13"/>
  <c r="O37" i="13"/>
  <c r="P37" i="13" s="1"/>
  <c r="Q37" i="13"/>
  <c r="O38" i="13"/>
  <c r="P38" i="13" s="1"/>
  <c r="Q38" i="13"/>
  <c r="O40" i="13"/>
  <c r="P40" i="13" s="1"/>
  <c r="Q40" i="13"/>
  <c r="O41" i="13"/>
  <c r="P41" i="13" s="1"/>
  <c r="Q41" i="13"/>
  <c r="O42" i="13"/>
  <c r="P42" i="13" s="1"/>
  <c r="Q42" i="13"/>
  <c r="O43" i="13"/>
  <c r="P43" i="13" s="1"/>
  <c r="Q43" i="13"/>
  <c r="O44" i="13"/>
  <c r="P44" i="13" s="1"/>
  <c r="Q44" i="13"/>
  <c r="Q10" i="13"/>
  <c r="O10" i="13"/>
  <c r="P10" i="13" s="1"/>
  <c r="T180" i="13" l="1"/>
  <c r="T179" i="13"/>
  <c r="T178" i="13"/>
  <c r="T177" i="13"/>
  <c r="T176" i="13"/>
  <c r="T175" i="13"/>
  <c r="T174" i="13"/>
  <c r="T173" i="13"/>
  <c r="T172" i="13"/>
  <c r="T171" i="13"/>
  <c r="T170" i="13"/>
  <c r="T160" i="13"/>
  <c r="T159" i="13"/>
  <c r="T158" i="13"/>
  <c r="T157" i="13"/>
  <c r="T156" i="13"/>
  <c r="T155" i="13"/>
  <c r="T154" i="13"/>
  <c r="T153" i="13"/>
  <c r="T152" i="13"/>
  <c r="T151" i="13"/>
  <c r="T150" i="13"/>
  <c r="T149" i="13"/>
  <c r="T148" i="13"/>
  <c r="T147" i="13"/>
  <c r="T146" i="13"/>
  <c r="T145" i="13"/>
  <c r="T144" i="13"/>
  <c r="T143" i="13"/>
  <c r="T142" i="13"/>
  <c r="T141" i="13"/>
  <c r="T140" i="13"/>
  <c r="T139" i="13"/>
  <c r="T138" i="13"/>
  <c r="T137" i="13"/>
  <c r="T136" i="13"/>
  <c r="T135" i="13"/>
  <c r="T134" i="13"/>
  <c r="T133" i="13"/>
  <c r="R180" i="13"/>
  <c r="S180" i="13" s="1"/>
  <c r="R179" i="13"/>
  <c r="S179" i="13" s="1"/>
  <c r="R178" i="13"/>
  <c r="S178" i="13" s="1"/>
  <c r="R177" i="13"/>
  <c r="S177" i="13" s="1"/>
  <c r="R176" i="13"/>
  <c r="S176" i="13" s="1"/>
  <c r="R175" i="13"/>
  <c r="S175" i="13" s="1"/>
  <c r="R174" i="13"/>
  <c r="S174" i="13" s="1"/>
  <c r="R173" i="13"/>
  <c r="S173" i="13" s="1"/>
  <c r="R172" i="13"/>
  <c r="S172" i="13" s="1"/>
  <c r="R171" i="13"/>
  <c r="S171" i="13" s="1"/>
  <c r="R170" i="13"/>
  <c r="S170" i="13" s="1"/>
  <c r="R160" i="13"/>
  <c r="S160" i="13" s="1"/>
  <c r="R159" i="13"/>
  <c r="S159" i="13" s="1"/>
  <c r="R158" i="13"/>
  <c r="S158" i="13" s="1"/>
  <c r="R157" i="13"/>
  <c r="S157" i="13" s="1"/>
  <c r="R156" i="13"/>
  <c r="S156" i="13" s="1"/>
  <c r="R155" i="13"/>
  <c r="S155" i="13" s="1"/>
  <c r="R154" i="13"/>
  <c r="S154" i="13" s="1"/>
  <c r="R153" i="13"/>
  <c r="S153" i="13" s="1"/>
  <c r="R152" i="13"/>
  <c r="S152" i="13" s="1"/>
  <c r="R151" i="13"/>
  <c r="S151" i="13" s="1"/>
  <c r="R150" i="13"/>
  <c r="S150" i="13" s="1"/>
  <c r="R149" i="13"/>
  <c r="S149" i="13" s="1"/>
  <c r="R148" i="13"/>
  <c r="S148" i="13" s="1"/>
  <c r="R147" i="13"/>
  <c r="S147" i="13" s="1"/>
  <c r="R146" i="13"/>
  <c r="S146" i="13" s="1"/>
  <c r="R145" i="13"/>
  <c r="S145" i="13" s="1"/>
  <c r="R144" i="13"/>
  <c r="S144" i="13" s="1"/>
  <c r="R143" i="13"/>
  <c r="S143" i="13" s="1"/>
  <c r="R142" i="13"/>
  <c r="S142" i="13" s="1"/>
  <c r="R141" i="13"/>
  <c r="S141" i="13" s="1"/>
  <c r="R140" i="13"/>
  <c r="S140" i="13" s="1"/>
  <c r="R139" i="13"/>
  <c r="S139" i="13" s="1"/>
  <c r="R138" i="13"/>
  <c r="S138" i="13" s="1"/>
  <c r="R137" i="13"/>
  <c r="S137" i="13" s="1"/>
  <c r="R136" i="13"/>
  <c r="S136" i="13" s="1"/>
  <c r="R135" i="13"/>
  <c r="S135" i="13" s="1"/>
  <c r="R134" i="13"/>
  <c r="S134" i="13" s="1"/>
  <c r="R133" i="13"/>
  <c r="S133" i="13" s="1"/>
  <c r="Q180" i="13"/>
  <c r="Q179" i="13"/>
  <c r="Q178" i="13"/>
  <c r="Q177" i="13"/>
  <c r="Q176" i="13"/>
  <c r="Q175" i="13"/>
  <c r="Q174" i="13"/>
  <c r="Q173" i="13"/>
  <c r="Q172" i="13"/>
  <c r="Q171" i="13"/>
  <c r="Q170" i="13"/>
  <c r="Q160" i="13"/>
  <c r="Q159" i="13"/>
  <c r="Q158" i="13"/>
  <c r="Q157" i="13"/>
  <c r="Q156" i="13"/>
  <c r="Q155" i="13"/>
  <c r="Q154" i="13"/>
  <c r="Q153" i="13"/>
  <c r="Q152" i="13"/>
  <c r="Q151" i="13"/>
  <c r="Q150" i="13"/>
  <c r="Q149" i="13"/>
  <c r="Q148" i="13"/>
  <c r="Q147" i="13"/>
  <c r="Q146" i="13"/>
  <c r="Q145" i="13"/>
  <c r="Q144" i="13"/>
  <c r="Q143" i="13"/>
  <c r="Q142" i="13"/>
  <c r="Q141" i="13"/>
  <c r="Q140" i="13"/>
  <c r="Q139" i="13"/>
  <c r="Q138" i="13"/>
  <c r="Q137" i="13"/>
  <c r="Q136" i="13"/>
  <c r="Q135" i="13"/>
  <c r="Q134" i="13"/>
  <c r="Q133" i="13"/>
  <c r="O146" i="13"/>
  <c r="P146" i="13" s="1"/>
  <c r="O145" i="13"/>
  <c r="P145" i="13" s="1"/>
  <c r="O144" i="13"/>
  <c r="P144" i="13" s="1"/>
  <c r="O143" i="13"/>
  <c r="P143" i="13" s="1"/>
  <c r="O142" i="13"/>
  <c r="P142" i="13" s="1"/>
  <c r="O141" i="13"/>
  <c r="P141" i="13" s="1"/>
  <c r="O140" i="13"/>
  <c r="P140" i="13" s="1"/>
  <c r="O139" i="13"/>
  <c r="P139" i="13" s="1"/>
  <c r="O138" i="13"/>
  <c r="P138" i="13" s="1"/>
  <c r="O137" i="13"/>
  <c r="P137" i="13" s="1"/>
  <c r="O136" i="13"/>
  <c r="P136" i="13" s="1"/>
  <c r="O135" i="13"/>
  <c r="P135" i="13" s="1"/>
  <c r="O134" i="13"/>
  <c r="P134" i="13" s="1"/>
  <c r="T110" i="13"/>
  <c r="T109" i="13"/>
  <c r="T108" i="13"/>
  <c r="T107" i="13"/>
  <c r="T106" i="13"/>
  <c r="T105" i="13"/>
  <c r="T104" i="13"/>
  <c r="T103" i="13"/>
  <c r="T102" i="13"/>
  <c r="T101" i="13"/>
  <c r="T100" i="13"/>
  <c r="T99" i="13"/>
  <c r="T98" i="13"/>
  <c r="T97" i="13"/>
  <c r="T96" i="13"/>
  <c r="T95" i="13"/>
  <c r="T94" i="13"/>
  <c r="T93" i="13"/>
  <c r="T92" i="13"/>
  <c r="T91" i="13"/>
  <c r="T90" i="13"/>
  <c r="T89" i="13"/>
  <c r="T88" i="13"/>
  <c r="T87" i="13"/>
  <c r="T86" i="13"/>
  <c r="T85" i="13"/>
  <c r="T84" i="13"/>
  <c r="T83" i="13"/>
  <c r="T82" i="13"/>
  <c r="T81" i="13"/>
  <c r="T80" i="13"/>
  <c r="T79" i="13"/>
  <c r="T78" i="13"/>
  <c r="T77" i="13"/>
  <c r="T76" i="13"/>
  <c r="T75" i="13"/>
  <c r="T74" i="13"/>
  <c r="T73" i="13"/>
  <c r="T72" i="13"/>
  <c r="T71" i="13"/>
  <c r="T70" i="13"/>
  <c r="T69" i="13"/>
  <c r="T68" i="13"/>
  <c r="T67" i="13"/>
  <c r="Q110" i="13"/>
  <c r="Q109" i="13"/>
  <c r="Q108" i="13"/>
  <c r="Q107" i="13"/>
  <c r="Q106" i="13"/>
  <c r="Q105" i="13"/>
  <c r="Q104" i="13"/>
  <c r="Q103" i="13"/>
  <c r="Q102" i="13"/>
  <c r="Q101" i="13"/>
  <c r="Q100" i="13"/>
  <c r="Q99" i="13"/>
  <c r="Q98" i="13"/>
  <c r="Q97" i="13"/>
  <c r="Q96" i="13"/>
  <c r="Q95" i="13"/>
  <c r="Q94" i="13"/>
  <c r="Q93" i="13"/>
  <c r="Q92" i="13"/>
  <c r="Q91" i="13"/>
  <c r="Q90" i="13"/>
  <c r="Q89" i="13"/>
  <c r="Q88" i="13"/>
  <c r="Q87" i="13"/>
  <c r="Q86" i="13"/>
  <c r="Q85" i="13"/>
  <c r="Q84" i="13"/>
  <c r="Q83" i="13"/>
  <c r="Q82" i="13"/>
  <c r="Q81" i="13"/>
  <c r="Q80" i="13"/>
  <c r="Q79" i="13"/>
  <c r="Q78" i="13"/>
  <c r="Q77" i="13"/>
  <c r="Q76" i="13"/>
  <c r="Q75" i="13"/>
  <c r="Q74" i="13"/>
  <c r="Q73" i="13"/>
  <c r="Q72" i="13"/>
  <c r="Q71" i="13"/>
  <c r="Q70" i="13"/>
  <c r="Q69" i="13"/>
  <c r="Q68" i="13"/>
  <c r="Q67" i="13"/>
  <c r="N27" i="1"/>
  <c r="N16" i="1"/>
  <c r="N15" i="1"/>
  <c r="N14" i="1"/>
  <c r="N13" i="1"/>
  <c r="N12" i="1"/>
  <c r="N11" i="1"/>
  <c r="N10" i="1"/>
  <c r="N19" i="4"/>
  <c r="O19" i="4" s="1"/>
  <c r="N18" i="4"/>
  <c r="O18" i="4" s="1"/>
  <c r="S34" i="8"/>
  <c r="S33" i="8"/>
  <c r="S28" i="8"/>
  <c r="S11" i="8"/>
  <c r="S12" i="8"/>
  <c r="S13" i="8"/>
  <c r="S14" i="8"/>
  <c r="S15" i="8"/>
  <c r="S16" i="8"/>
  <c r="S17" i="8"/>
  <c r="S18" i="8"/>
  <c r="S19" i="8"/>
  <c r="S20" i="8"/>
  <c r="S21" i="8"/>
  <c r="S22" i="8"/>
  <c r="S23" i="8"/>
  <c r="S24" i="8"/>
  <c r="S25" i="8"/>
  <c r="S10" i="8"/>
  <c r="T25" i="8"/>
  <c r="T24" i="8"/>
  <c r="T23" i="8"/>
  <c r="T22" i="8"/>
  <c r="T21" i="8"/>
  <c r="T20" i="8"/>
  <c r="T19" i="8"/>
  <c r="T18" i="8"/>
  <c r="T17" i="8"/>
  <c r="T16" i="8"/>
  <c r="T15" i="8"/>
  <c r="T14" i="8"/>
  <c r="T13" i="8"/>
  <c r="T12" i="8"/>
  <c r="T11" i="8"/>
  <c r="T10" i="8"/>
  <c r="Q25" i="8"/>
  <c r="Q24" i="8"/>
  <c r="Q23" i="8"/>
  <c r="Q22" i="8"/>
  <c r="Q21" i="8"/>
  <c r="Q20" i="8"/>
  <c r="Q19" i="8"/>
  <c r="Q18" i="8"/>
  <c r="Q17" i="8"/>
  <c r="Q16" i="8"/>
  <c r="Q15" i="8"/>
  <c r="Q14" i="8"/>
  <c r="Q13" i="8"/>
  <c r="Q12" i="8"/>
  <c r="Q11" i="8"/>
  <c r="Q10" i="8"/>
  <c r="Q32" i="8"/>
  <c r="Q33" i="8"/>
  <c r="Q34" i="8"/>
  <c r="Q28" i="8"/>
  <c r="T34" i="8"/>
  <c r="T28" i="8"/>
  <c r="P10" i="8" l="1"/>
  <c r="P11" i="8" l="1"/>
  <c r="P34" i="8"/>
  <c r="P33" i="8"/>
  <c r="P32" i="8"/>
  <c r="P28" i="8"/>
  <c r="P12" i="8"/>
  <c r="P13" i="8"/>
  <c r="P14" i="8"/>
  <c r="P15" i="8"/>
  <c r="P16" i="8"/>
  <c r="P17" i="8"/>
  <c r="P18" i="8"/>
  <c r="P19" i="8"/>
  <c r="P20" i="8"/>
  <c r="P21" i="8"/>
  <c r="P22" i="8"/>
  <c r="P23" i="8"/>
  <c r="P24" i="8"/>
  <c r="P25" i="8"/>
  <c r="O147" i="13" l="1"/>
  <c r="P147" i="13" s="1"/>
  <c r="O148" i="13"/>
  <c r="P148" i="13" s="1"/>
  <c r="O149" i="13"/>
  <c r="P149" i="13" s="1"/>
  <c r="O150" i="13"/>
  <c r="P150" i="13" s="1"/>
  <c r="O151" i="13"/>
  <c r="P151" i="13" s="1"/>
  <c r="O152" i="13"/>
  <c r="P152" i="13" s="1"/>
  <c r="O153" i="13"/>
  <c r="P153" i="13" s="1"/>
  <c r="O154" i="13"/>
  <c r="P154" i="13" s="1"/>
  <c r="O155" i="13"/>
  <c r="P155" i="13" s="1"/>
  <c r="O156" i="13"/>
  <c r="P156" i="13" s="1"/>
  <c r="O157" i="13"/>
  <c r="P157" i="13" s="1"/>
  <c r="O158" i="13"/>
  <c r="P158" i="13" s="1"/>
  <c r="O159" i="13"/>
  <c r="P159" i="13" s="1"/>
  <c r="O160" i="13"/>
  <c r="P160" i="13" s="1"/>
  <c r="O170" i="13"/>
  <c r="O171" i="13"/>
  <c r="O172" i="13"/>
  <c r="O173" i="13"/>
  <c r="O174" i="13"/>
  <c r="O175" i="13"/>
  <c r="O176" i="13"/>
  <c r="O177" i="13"/>
  <c r="O178" i="13"/>
  <c r="O179" i="13"/>
  <c r="O180" i="13"/>
  <c r="O133" i="13"/>
  <c r="P133" i="13" s="1"/>
  <c r="R68" i="13" l="1"/>
  <c r="S68" i="13" s="1"/>
  <c r="R69" i="13"/>
  <c r="S69" i="13" s="1"/>
  <c r="R70" i="13"/>
  <c r="S70" i="13" s="1"/>
  <c r="R71" i="13"/>
  <c r="S71" i="13" s="1"/>
  <c r="R72" i="13"/>
  <c r="S72" i="13" s="1"/>
  <c r="R73" i="13"/>
  <c r="S73" i="13" s="1"/>
  <c r="R74" i="13"/>
  <c r="S74" i="13" s="1"/>
  <c r="R75" i="13"/>
  <c r="S75" i="13" s="1"/>
  <c r="R76" i="13"/>
  <c r="S76" i="13" s="1"/>
  <c r="R77" i="13"/>
  <c r="S77" i="13" s="1"/>
  <c r="R78" i="13"/>
  <c r="S78" i="13" s="1"/>
  <c r="R79" i="13"/>
  <c r="S79" i="13" s="1"/>
  <c r="R80" i="13"/>
  <c r="S80" i="13" s="1"/>
  <c r="R81" i="13"/>
  <c r="S81" i="13" s="1"/>
  <c r="R82" i="13"/>
  <c r="S82" i="13" s="1"/>
  <c r="R83" i="13"/>
  <c r="S83" i="13" s="1"/>
  <c r="R84" i="13"/>
  <c r="S84" i="13" s="1"/>
  <c r="R85" i="13"/>
  <c r="S85" i="13" s="1"/>
  <c r="R86" i="13"/>
  <c r="S86" i="13" s="1"/>
  <c r="R87" i="13"/>
  <c r="S87" i="13" s="1"/>
  <c r="R88" i="13"/>
  <c r="S88" i="13" s="1"/>
  <c r="R89" i="13"/>
  <c r="S89" i="13" s="1"/>
  <c r="R90" i="13"/>
  <c r="S90" i="13" s="1"/>
  <c r="R91" i="13"/>
  <c r="S91" i="13" s="1"/>
  <c r="R92" i="13"/>
  <c r="S92" i="13" s="1"/>
  <c r="R93" i="13"/>
  <c r="S93" i="13" s="1"/>
  <c r="R94" i="13"/>
  <c r="S94" i="13" s="1"/>
  <c r="R95" i="13"/>
  <c r="S95" i="13" s="1"/>
  <c r="R96" i="13"/>
  <c r="S96" i="13" s="1"/>
  <c r="R97" i="13"/>
  <c r="S97" i="13" s="1"/>
  <c r="R98" i="13"/>
  <c r="S98" i="13" s="1"/>
  <c r="R99" i="13"/>
  <c r="S99" i="13" s="1"/>
  <c r="R100" i="13"/>
  <c r="S100" i="13" s="1"/>
  <c r="R101" i="13"/>
  <c r="S101" i="13" s="1"/>
  <c r="R102" i="13"/>
  <c r="S102" i="13" s="1"/>
  <c r="R103" i="13"/>
  <c r="R104" i="13"/>
  <c r="S104" i="13" s="1"/>
  <c r="R105" i="13"/>
  <c r="S105" i="13" s="1"/>
  <c r="R106" i="13"/>
  <c r="S106" i="13" s="1"/>
  <c r="R107" i="13"/>
  <c r="S107" i="13" s="1"/>
  <c r="R108" i="13"/>
  <c r="S108" i="13" s="1"/>
  <c r="R109" i="13"/>
  <c r="S109" i="13" s="1"/>
  <c r="R110" i="13"/>
  <c r="S110" i="13" s="1"/>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67" i="13"/>
  <c r="S103" i="13" l="1"/>
  <c r="P180" i="13"/>
  <c r="P179" i="13"/>
  <c r="P178" i="13"/>
  <c r="P177" i="13"/>
  <c r="P176" i="13"/>
  <c r="P175" i="13"/>
  <c r="P174" i="13"/>
  <c r="P173" i="13"/>
  <c r="P172" i="13"/>
  <c r="P171" i="13"/>
  <c r="P170" i="13"/>
  <c r="P110" i="13"/>
  <c r="P109" i="13"/>
  <c r="P108" i="13"/>
  <c r="P107" i="13"/>
  <c r="P106" i="13"/>
  <c r="P105" i="13"/>
  <c r="P104" i="13"/>
  <c r="P103" i="13"/>
  <c r="P102" i="13"/>
  <c r="P101" i="13"/>
  <c r="P100" i="13"/>
  <c r="P99" i="13"/>
  <c r="P98" i="13"/>
  <c r="P97" i="13"/>
  <c r="P96" i="13"/>
  <c r="P95" i="13"/>
  <c r="P94" i="13"/>
  <c r="P93" i="13"/>
  <c r="P92" i="13"/>
  <c r="P91" i="13"/>
  <c r="P90" i="13"/>
  <c r="P89" i="13"/>
  <c r="P88" i="13"/>
  <c r="P87" i="13"/>
  <c r="P86" i="13"/>
  <c r="P85" i="13"/>
  <c r="P84" i="13"/>
  <c r="P83" i="13"/>
  <c r="P82" i="13"/>
  <c r="P81" i="13"/>
  <c r="P80" i="13"/>
  <c r="P79" i="13"/>
  <c r="P78" i="13"/>
  <c r="P77" i="13"/>
  <c r="P76" i="13"/>
  <c r="P75" i="13"/>
  <c r="P74" i="13"/>
  <c r="P73" i="13"/>
  <c r="P72" i="13"/>
  <c r="P71" i="13"/>
  <c r="R67" i="13"/>
  <c r="S67" i="13" s="1"/>
  <c r="P70" i="13" l="1"/>
  <c r="P69" i="13"/>
  <c r="P68" i="13"/>
  <c r="P67" i="13"/>
</calcChain>
</file>

<file path=xl/sharedStrings.xml><?xml version="1.0" encoding="utf-8"?>
<sst xmlns="http://schemas.openxmlformats.org/spreadsheetml/2006/main" count="8618" uniqueCount="1483">
  <si>
    <t>Table 1.  Hospitals Selecting "Reasonableness" Standard (A)</t>
  </si>
  <si>
    <t>(Sorted by Owner Type)</t>
  </si>
  <si>
    <t>Hospital</t>
  </si>
  <si>
    <t>City</t>
  </si>
  <si>
    <t>(1)</t>
  </si>
  <si>
    <t>(2)</t>
  </si>
  <si>
    <t>County</t>
  </si>
  <si>
    <t>(3)</t>
  </si>
  <si>
    <t>(4)</t>
  </si>
  <si>
    <t>(5)</t>
  </si>
  <si>
    <t>Lic'd 
Beds</t>
  </si>
  <si>
    <t>CriticalAccess 
Hosp.</t>
  </si>
  <si>
    <t>(6)</t>
  </si>
  <si>
    <t>Owner
Type</t>
  </si>
  <si>
    <t>Stan-
dard</t>
  </si>
  <si>
    <t>(7)</t>
  </si>
  <si>
    <t>System
Hosp.</t>
  </si>
  <si>
    <t>(8)</t>
  </si>
  <si>
    <t>(9)</t>
  </si>
  <si>
    <t>Unreim-
bursed
Costs of
GSIH</t>
  </si>
  <si>
    <t>(10)</t>
  </si>
  <si>
    <t>Charity
Care and
GSIH Costs</t>
  </si>
  <si>
    <t>(11)</t>
  </si>
  <si>
    <t>Net
Patient
Revenue</t>
  </si>
  <si>
    <t>(12)</t>
  </si>
  <si>
    <t>Tax-
Exempt
Benefits</t>
  </si>
  <si>
    <t>(13)</t>
  </si>
  <si>
    <t>Difference
(Col 11-13)</t>
  </si>
  <si>
    <t>(14)</t>
  </si>
  <si>
    <t>CAH = Critical Access Hospital; Standard: A = Reasonableness standard;  GSIH = Government-Sponsored Indigent Health Care</t>
  </si>
  <si>
    <t>Cochran Memorial Hospital</t>
  </si>
  <si>
    <t>Hamilton General Hospital</t>
  </si>
  <si>
    <t>Lavaca Medical Center</t>
  </si>
  <si>
    <t>Muenster Memorial Hospital</t>
  </si>
  <si>
    <t>Muleshoe Area Medical Center</t>
  </si>
  <si>
    <t>Stonewall Memorial Hospital</t>
  </si>
  <si>
    <t>Morton</t>
  </si>
  <si>
    <t>Hamilton</t>
  </si>
  <si>
    <t>Hallettsville</t>
  </si>
  <si>
    <t>Muenster</t>
  </si>
  <si>
    <t>Muleshoe</t>
  </si>
  <si>
    <t>Aspermont</t>
  </si>
  <si>
    <t>PUB</t>
  </si>
  <si>
    <t>A</t>
  </si>
  <si>
    <t>No</t>
  </si>
  <si>
    <t>El Campo Memorial Hospital</t>
  </si>
  <si>
    <t>El Campo</t>
  </si>
  <si>
    <t>NP</t>
  </si>
  <si>
    <t>Table 2.  Hospitals Selecting "100% of Tax-Exempt Benefits" Standard (B)</t>
  </si>
  <si>
    <t>Shortfall
in CC and
GSIH Costs
(Col 11-13)</t>
  </si>
  <si>
    <t>Difference
(Col. 14/
Col. 13
X 100)</t>
  </si>
  <si>
    <t>Bryan</t>
  </si>
  <si>
    <t>Beaumont</t>
  </si>
  <si>
    <t>CHRISTUS St. Michael Rehabilitation Hospital</t>
  </si>
  <si>
    <t>Brazosport Regional Health System</t>
  </si>
  <si>
    <t>Dubuis Hospital of Paris</t>
  </si>
  <si>
    <t>Tyler Continue Care Hospital</t>
  </si>
  <si>
    <t>Texarkana</t>
  </si>
  <si>
    <t>Lake Jackson</t>
  </si>
  <si>
    <t>Corpus Christi</t>
  </si>
  <si>
    <t>Paris</t>
  </si>
  <si>
    <t>Tyler</t>
  </si>
  <si>
    <t>Bowie</t>
  </si>
  <si>
    <t>CAH = Critical Access Hospital; Standard:  B = 100% of Tax-Exempt Benefits standard; CC = Charity Care;  GSIH = Government-Sponsored Indigent Health Care</t>
  </si>
  <si>
    <t>B</t>
  </si>
  <si>
    <t>Yes</t>
  </si>
  <si>
    <t>*Data for hospitals in the same hospital system reside in the record indicated with an asterisk.</t>
  </si>
  <si>
    <t>(15)</t>
  </si>
  <si>
    <t>Houston</t>
  </si>
  <si>
    <t>(16)</t>
  </si>
  <si>
    <t>(17)</t>
  </si>
  <si>
    <t>(18)</t>
  </si>
  <si>
    <t>(19)</t>
  </si>
  <si>
    <t>(20)</t>
  </si>
  <si>
    <t>C</t>
  </si>
  <si>
    <t>Hill Country Memorial Hospital</t>
  </si>
  <si>
    <t>Fredericksburg</t>
  </si>
  <si>
    <t>Fort Worth</t>
  </si>
  <si>
    <t>Memorial Hermann Katy Hospital</t>
  </si>
  <si>
    <t>Katy</t>
  </si>
  <si>
    <t>Humble</t>
  </si>
  <si>
    <t>Memorial Hermann Sugar Land</t>
  </si>
  <si>
    <t>Sugar Land</t>
  </si>
  <si>
    <t>Winnsboro</t>
  </si>
  <si>
    <t>Palacios</t>
  </si>
  <si>
    <t>Peterson Regional Medical Center</t>
  </si>
  <si>
    <t>Kerrville</t>
  </si>
  <si>
    <t>Baytown</t>
  </si>
  <si>
    <t>TIRR Memorial Hermann</t>
  </si>
  <si>
    <t>Coryell Memorial Hospital</t>
  </si>
  <si>
    <t>Gatesville</t>
  </si>
  <si>
    <t>Hemphill County Hospital</t>
  </si>
  <si>
    <t>Canadian</t>
  </si>
  <si>
    <t>Hemphill</t>
  </si>
  <si>
    <t>Nocona General Hospital</t>
  </si>
  <si>
    <t>Nocona</t>
  </si>
  <si>
    <t>Shamrock General Hospital</t>
  </si>
  <si>
    <t>Shamrock</t>
  </si>
  <si>
    <t>Wheeler</t>
  </si>
  <si>
    <t>Sweeny Community Hospital</t>
  </si>
  <si>
    <t>Sweeny</t>
  </si>
  <si>
    <t>Madison St. Joseph Health Center</t>
  </si>
  <si>
    <t>The Menninger Clinic</t>
  </si>
  <si>
    <t>St. Luke's Sugar Land Hospital</t>
  </si>
  <si>
    <t>Community
Benefits</t>
  </si>
  <si>
    <t>Net 
Patient
Revenue</t>
  </si>
  <si>
    <t xml:space="preserve">Excess or
Shortfall in
CC, GSIH,
&amp; CB Costs
(Col. 13-15) </t>
  </si>
  <si>
    <t>CC, GSIH
&amp; CB as
% of NPR
(Col. 13/14
X100)</t>
  </si>
  <si>
    <t>CC &amp;
GSIH as
% of NPR
(Col. 11/
Col. 14
X 100)</t>
  </si>
  <si>
    <t xml:space="preserve">Charity
Care, GSIH
and  Comm. 
Benefits </t>
  </si>
  <si>
    <t xml:space="preserve">
Excess or
Shortfall in 
CC and
GSIH Costs
(Col 11-18)</t>
  </si>
  <si>
    <t>Madisonville</t>
  </si>
  <si>
    <t>Austin</t>
  </si>
  <si>
    <t>Citizens Medical Center</t>
  </si>
  <si>
    <t>Mitchell County Hospital</t>
  </si>
  <si>
    <t>Wilbarger General Hospital</t>
  </si>
  <si>
    <t>Wise Regional Health System</t>
  </si>
  <si>
    <t>Victoria</t>
  </si>
  <si>
    <t>Colorado City</t>
  </si>
  <si>
    <t>Vernon</t>
  </si>
  <si>
    <t>Decatur</t>
  </si>
  <si>
    <t>Table 3a.  Hospitals Selecting "Charity Care and Community Benefits Mix" Standard (C)</t>
  </si>
  <si>
    <t>Table 5.  Hospitals Selecting "I-4" or Not Meeting Any of the Standards in I-3 (A, B or C)</t>
  </si>
  <si>
    <t>East Texas Medical Center - Fairfield</t>
  </si>
  <si>
    <t>EAST TEXAS MED CTR REG HEALTHCARE SYSTEM</t>
  </si>
  <si>
    <t>Fairfield</t>
  </si>
  <si>
    <t>Quitman</t>
  </si>
  <si>
    <t>Table 3b.  Hospital Systems Selecting "Charity Care and Community Benefits Mix" Standard (C)</t>
  </si>
  <si>
    <t>(Sorted by System/Hospital)</t>
  </si>
  <si>
    <t>Owner Type: NP = Nonprofit, PUB = Public;  Standard: C = Charity Care and Community Benefits Mix standard</t>
  </si>
  <si>
    <t>CAH = Critical Access Hospital; CC = Charity Care;  GSIH = Government-Sponsored Indigent Health Care;  CB = Community Benefits;  NPR = Net Patient Revenue</t>
  </si>
  <si>
    <t>ST. LUKE'S EPISCOPAL HEALTH SYSTEM CORPORATION</t>
  </si>
  <si>
    <t>The Woodlands</t>
  </si>
  <si>
    <t>DAUGHTERS OF CHARITY HEALTH SERVICES - AUSTIN</t>
  </si>
  <si>
    <t>Texas Health Resources System</t>
  </si>
  <si>
    <t>Arlington</t>
  </si>
  <si>
    <t>Azle</t>
  </si>
  <si>
    <t>Cleburne</t>
  </si>
  <si>
    <t>Bedford</t>
  </si>
  <si>
    <t>Allen</t>
  </si>
  <si>
    <t>Dallas</t>
  </si>
  <si>
    <t>Denton</t>
  </si>
  <si>
    <t>Kaufman</t>
  </si>
  <si>
    <t>Plano</t>
  </si>
  <si>
    <t>Nassau Bay</t>
  </si>
  <si>
    <t>ST. DAVID'S HEALTHCARE SYSTEM</t>
  </si>
  <si>
    <t>Methodist Mansfield Medical Center</t>
  </si>
  <si>
    <t>Methodist Richardson Medical Center</t>
  </si>
  <si>
    <t>Mansfield</t>
  </si>
  <si>
    <t>Richardson</t>
  </si>
  <si>
    <t>Garland</t>
  </si>
  <si>
    <t>Irving</t>
  </si>
  <si>
    <t>Waxahachie</t>
  </si>
  <si>
    <t>Grapevine</t>
  </si>
  <si>
    <t>Table 4.  Hospitals Designated as Medicaid Disproportionate Share Hospitals and Selecting I-2</t>
  </si>
  <si>
    <t>Lufkin</t>
  </si>
  <si>
    <t>Bayshore Medical Center</t>
  </si>
  <si>
    <t>Big Bend Regional Medical Center</t>
  </si>
  <si>
    <t>Brownwood Regional Medical Center</t>
  </si>
  <si>
    <t>Cedar Crest Hospital</t>
  </si>
  <si>
    <t>Clear Lake Regional Medical Center</t>
  </si>
  <si>
    <t>Cypress Fairbanks Medical Center</t>
  </si>
  <si>
    <t>DeTar Hospital Navarro</t>
  </si>
  <si>
    <t>Doctor's Hospital at Renaissance</t>
  </si>
  <si>
    <t>Doctors Hospital of Laredo</t>
  </si>
  <si>
    <t>Edinburg Regional Medical Center</t>
  </si>
  <si>
    <t>Ennis Regional Medical Center</t>
  </si>
  <si>
    <t>Fort Duncan Regional Medical Center</t>
  </si>
  <si>
    <t>Hill Regional Hospital</t>
  </si>
  <si>
    <t>Laredo Medical Center</t>
  </si>
  <si>
    <t>Las Palmas Medical Center</t>
  </si>
  <si>
    <t>Methodist Hospital</t>
  </si>
  <si>
    <t>Navarro Regional Hospital</t>
  </si>
  <si>
    <t>Northwest Texas Hospital</t>
  </si>
  <si>
    <t>Palestine Regional Medical Center</t>
  </si>
  <si>
    <t>Rio Grande Regional Hospital</t>
  </si>
  <si>
    <t>Scenic Mountain Medical Center</t>
  </si>
  <si>
    <t>Southwest General Hospital</t>
  </si>
  <si>
    <t>St. Joseph Medical Center</t>
  </si>
  <si>
    <t>Texoma Medical Center</t>
  </si>
  <si>
    <t>The Medical Center of Southeast Texas</t>
  </si>
  <si>
    <t>Valley Baptist Medical Center</t>
  </si>
  <si>
    <t>Valley Baptist Medical Center - Brownsville</t>
  </si>
  <si>
    <t>Valley Regional Medical Center</t>
  </si>
  <si>
    <t>Wadley Regional Medical Center</t>
  </si>
  <si>
    <t>Pasadena</t>
  </si>
  <si>
    <t>Alpine</t>
  </si>
  <si>
    <t>Brownwood</t>
  </si>
  <si>
    <t>Belton</t>
  </si>
  <si>
    <t>Webster</t>
  </si>
  <si>
    <t>Edinburg</t>
  </si>
  <si>
    <t>Laredo</t>
  </si>
  <si>
    <t>Ennis</t>
  </si>
  <si>
    <t>Eagle Pass</t>
  </si>
  <si>
    <t>Hillsboro</t>
  </si>
  <si>
    <t>El Paso</t>
  </si>
  <si>
    <t>San Antonio</t>
  </si>
  <si>
    <t>Corsicana</t>
  </si>
  <si>
    <t>Amarillo</t>
  </si>
  <si>
    <t>Palestine</t>
  </si>
  <si>
    <t>McAllen</t>
  </si>
  <si>
    <t>Big Spring</t>
  </si>
  <si>
    <t>Denison</t>
  </si>
  <si>
    <t>Port Arthur</t>
  </si>
  <si>
    <t>Harlingen</t>
  </si>
  <si>
    <t>Brownsville</t>
  </si>
  <si>
    <t>Liberty</t>
  </si>
  <si>
    <t>Cameron</t>
  </si>
  <si>
    <t>FP</t>
  </si>
  <si>
    <t>I2</t>
  </si>
  <si>
    <t>5% of Net
Patient
Revenue</t>
  </si>
  <si>
    <t>4% Net Patient Revenue</t>
  </si>
  <si>
    <t>Baptist Hospitals of Southeast Texas</t>
  </si>
  <si>
    <t>Baylor University Medical Center</t>
  </si>
  <si>
    <t>Central Texas Medical Center</t>
  </si>
  <si>
    <t>Children's Medical Center of Dallas</t>
  </si>
  <si>
    <t>CHRISTUS Santa Rosa - Medical Center</t>
  </si>
  <si>
    <t>CHRISTUS Spohn Hospital Corpus Christi</t>
  </si>
  <si>
    <t>CHRISTUS Spohn Hospital Kleberg</t>
  </si>
  <si>
    <t>CHRISTUS St. Michael Health System</t>
  </si>
  <si>
    <t>Clarity Child Guidance Center</t>
  </si>
  <si>
    <t>Columbus Community Hospital</t>
  </si>
  <si>
    <t>Comanche County Medical Center</t>
  </si>
  <si>
    <t>Cook Children's Medical Center</t>
  </si>
  <si>
    <t>Covenant Children's Hospital</t>
  </si>
  <si>
    <t>Covenant Hospital Plainview</t>
  </si>
  <si>
    <t>Covenant Medical Center</t>
  </si>
  <si>
    <t>Dell Children's Medical Center</t>
  </si>
  <si>
    <t>Devereux Texas Treatment Network</t>
  </si>
  <si>
    <t>Driscoll Children's Hospital</t>
  </si>
  <si>
    <t>East Texas Medical Center</t>
  </si>
  <si>
    <t>East Texas Medical Center - Carthage</t>
  </si>
  <si>
    <t>East Texas Medical Center Athens</t>
  </si>
  <si>
    <t>East Texas Medical Center Henderson</t>
  </si>
  <si>
    <t>East Texas Medical Center Jacksonville</t>
  </si>
  <si>
    <t>East Texas Medical Center Pittsburg</t>
  </si>
  <si>
    <t>El Paso Children's Hospital</t>
  </si>
  <si>
    <t>Good Shepherd Medical Center</t>
  </si>
  <si>
    <t>Good Shepherd Medical Center - Marshall</t>
  </si>
  <si>
    <t>Hendrick Medical Center</t>
  </si>
  <si>
    <t>Huntsville Memorial Hospital</t>
  </si>
  <si>
    <t>IntraCare North Hospital</t>
  </si>
  <si>
    <t>Knapp Medical Center</t>
  </si>
  <si>
    <t>Memorial Hermann Hospital</t>
  </si>
  <si>
    <t>Memorial Hermann Southeast Hospital</t>
  </si>
  <si>
    <t>Memorial Hermann Southwest Hospital</t>
  </si>
  <si>
    <t>Memorial Hermann The Woodlands Hospital</t>
  </si>
  <si>
    <t>Memorial Medical Center of East Texas</t>
  </si>
  <si>
    <t>Methodist Dallas Medical Center</t>
  </si>
  <si>
    <t>Metroplex Hospital</t>
  </si>
  <si>
    <t>Mission Regional Medical Center</t>
  </si>
  <si>
    <t>Providence Health Center</t>
  </si>
  <si>
    <t>Shannon West Texas Memorial Hospital</t>
  </si>
  <si>
    <t>St. David's Medical Center</t>
  </si>
  <si>
    <t>St. Joseph Regional Health Center</t>
  </si>
  <si>
    <t>St. Mark's Medical Center</t>
  </si>
  <si>
    <t>Texas Children's Hospital</t>
  </si>
  <si>
    <t>United Regional Health Care System</t>
  </si>
  <si>
    <t>University Medical Center at Brackenridge</t>
  </si>
  <si>
    <t>Yoakum Community Hospital</t>
  </si>
  <si>
    <t>San Marcos</t>
  </si>
  <si>
    <t>Kingsville</t>
  </si>
  <si>
    <t>Columbus</t>
  </si>
  <si>
    <t>Comanche</t>
  </si>
  <si>
    <t>Lubbock</t>
  </si>
  <si>
    <t>Plainview</t>
  </si>
  <si>
    <t>League City</t>
  </si>
  <si>
    <t>Carthage</t>
  </si>
  <si>
    <t>Crockett</t>
  </si>
  <si>
    <t>Athens</t>
  </si>
  <si>
    <t>Henderson</t>
  </si>
  <si>
    <t>Jacksonville</t>
  </si>
  <si>
    <t>Pittsburg</t>
  </si>
  <si>
    <t>Longview</t>
  </si>
  <si>
    <t>Marshall</t>
  </si>
  <si>
    <t>Abilene</t>
  </si>
  <si>
    <t>Waco</t>
  </si>
  <si>
    <t>Huntsville</t>
  </si>
  <si>
    <t>Weslaco</t>
  </si>
  <si>
    <t>Killeen</t>
  </si>
  <si>
    <t>Mission</t>
  </si>
  <si>
    <t>Llano</t>
  </si>
  <si>
    <t>Temple</t>
  </si>
  <si>
    <t>San Angelo</t>
  </si>
  <si>
    <t>La Grange</t>
  </si>
  <si>
    <t>Stephenville</t>
  </si>
  <si>
    <t>Wichita Falls</t>
  </si>
  <si>
    <t>Yoakum</t>
  </si>
  <si>
    <t>Galveston</t>
  </si>
  <si>
    <t>Rusk</t>
  </si>
  <si>
    <t>Taylor</t>
  </si>
  <si>
    <t>Brownfield Regional Medical Center</t>
  </si>
  <si>
    <t>Childress Regional Medical Center</t>
  </si>
  <si>
    <t>Chillicothe Hospital</t>
  </si>
  <si>
    <t>Concho County Hospital</t>
  </si>
  <si>
    <t>Cuero Community Hospital</t>
  </si>
  <si>
    <t>Electra Memorial Hospital</t>
  </si>
  <si>
    <t>Faith Community Hospital</t>
  </si>
  <si>
    <t>Graham Regional Medical Center</t>
  </si>
  <si>
    <t>Guadalupe Regional Medical Center</t>
  </si>
  <si>
    <t>Hamilton Hospital</t>
  </si>
  <si>
    <t>Hardeman County Memorial Hospital</t>
  </si>
  <si>
    <t>Heart of Texas Healthcare System</t>
  </si>
  <si>
    <t>Hunt Regional Medical Center Greenville</t>
  </si>
  <si>
    <t>John Peter Smith Hospital</t>
  </si>
  <si>
    <t>Knox County Hospital</t>
  </si>
  <si>
    <t>Lillian M. Hudspeth Memorial Hospital</t>
  </si>
  <si>
    <t>Limestone Medical Center</t>
  </si>
  <si>
    <t>Martin County Hospital District</t>
  </si>
  <si>
    <t>Matagorda Regional Medical Center</t>
  </si>
  <si>
    <t>Memorial Medical Center</t>
  </si>
  <si>
    <t>Midland Memorial Hospital</t>
  </si>
  <si>
    <t>Nacogdoches Memorial Hospital</t>
  </si>
  <si>
    <t>North Texas Medical Center</t>
  </si>
  <si>
    <t>OakBend Medical Center</t>
  </si>
  <si>
    <t>Ochiltree General Hospital</t>
  </si>
  <si>
    <t>Palo Pinto General Hospital</t>
  </si>
  <si>
    <t>Parkland Memorial Hospital</t>
  </si>
  <si>
    <t>Parkview Hospital</t>
  </si>
  <si>
    <t>Permian Regional Medical Center</t>
  </si>
  <si>
    <t>Rio Grande State Center</t>
  </si>
  <si>
    <t>Rolling Plains Memorial Hospital</t>
  </si>
  <si>
    <t>Seymour Hospital</t>
  </si>
  <si>
    <t>Starr County Memorial Hospital</t>
  </si>
  <si>
    <t>Titus Regional Medical Center</t>
  </si>
  <si>
    <t>University Hospital</t>
  </si>
  <si>
    <t>University Medical Center</t>
  </si>
  <si>
    <t>University Medical Center of El Paso</t>
  </si>
  <si>
    <t>Uvalde Memorial Hospital</t>
  </si>
  <si>
    <t>Val Verde Regional Medical Center</t>
  </si>
  <si>
    <t>W.J. Mangold Memorial Hospital</t>
  </si>
  <si>
    <t>Brownfield</t>
  </si>
  <si>
    <t>Childress</t>
  </si>
  <si>
    <t>Chillicothe</t>
  </si>
  <si>
    <t>Eden</t>
  </si>
  <si>
    <t>Cuero</t>
  </si>
  <si>
    <t>Electra</t>
  </si>
  <si>
    <t>Jacksboro</t>
  </si>
  <si>
    <t>Graham</t>
  </si>
  <si>
    <t>Seguin</t>
  </si>
  <si>
    <t>Olney</t>
  </si>
  <si>
    <t>Quanah</t>
  </si>
  <si>
    <t>Brady</t>
  </si>
  <si>
    <t>Sulphur Springs</t>
  </si>
  <si>
    <t>Greenville</t>
  </si>
  <si>
    <t>Knox City</t>
  </si>
  <si>
    <t>Sonora</t>
  </si>
  <si>
    <t>Groesbeck</t>
  </si>
  <si>
    <t>Stanton</t>
  </si>
  <si>
    <t>Bay City</t>
  </si>
  <si>
    <t>Odessa</t>
  </si>
  <si>
    <t>Port Lavaca</t>
  </si>
  <si>
    <t>Midland</t>
  </si>
  <si>
    <t>Nacogdoches</t>
  </si>
  <si>
    <t>Gainesville</t>
  </si>
  <si>
    <t>Richmond</t>
  </si>
  <si>
    <t>Perryton</t>
  </si>
  <si>
    <t>Mineral Wells</t>
  </si>
  <si>
    <t>Andrews</t>
  </si>
  <si>
    <t>Sweetwater</t>
  </si>
  <si>
    <t>Seymour</t>
  </si>
  <si>
    <t>Rio Grande City</t>
  </si>
  <si>
    <t>Mount Pleasant</t>
  </si>
  <si>
    <t>Uvalde</t>
  </si>
  <si>
    <t>Del Rio</t>
  </si>
  <si>
    <t>Lockney</t>
  </si>
  <si>
    <t>CAH = Critical Access Hospital; CC = Charity Care;  GSIH = Government-Sponsored Indigent Health Care;  CB = Community Benefits;  NPR = Net Patient Revenue;  DSH = Medicaid Disproportionate Share Hospital</t>
  </si>
  <si>
    <t>Grimes St. Joseph Health Center</t>
  </si>
  <si>
    <t>Navasota</t>
  </si>
  <si>
    <t>-</t>
  </si>
  <si>
    <t>Throckmorton</t>
  </si>
  <si>
    <t>Seton Edgar B Davis</t>
  </si>
  <si>
    <t>Seton Highland Lakes</t>
  </si>
  <si>
    <t>Seton Medical Center Hays</t>
  </si>
  <si>
    <t>Seton Medical Center Williamson</t>
  </si>
  <si>
    <t>Seton Northwest Hospital</t>
  </si>
  <si>
    <t>Seton Shoal Creek Hospital</t>
  </si>
  <si>
    <t>Seton Southwest Hospital</t>
  </si>
  <si>
    <t>Luling</t>
  </si>
  <si>
    <t>Burnet</t>
  </si>
  <si>
    <t>Kyle</t>
  </si>
  <si>
    <t>Round Rock</t>
  </si>
  <si>
    <t>Caldwell</t>
  </si>
  <si>
    <t>North Austin Medical Center</t>
  </si>
  <si>
    <t>Round Rock Medical Center</t>
  </si>
  <si>
    <t>Clay County Memorial Hospital</t>
  </si>
  <si>
    <t>Henrietta</t>
  </si>
  <si>
    <t>Conroe</t>
  </si>
  <si>
    <t>DSH</t>
  </si>
  <si>
    <t>Status</t>
  </si>
  <si>
    <t>Name/Title</t>
  </si>
  <si>
    <t xml:space="preserve"> Phone</t>
  </si>
  <si>
    <t>Sherman</t>
  </si>
  <si>
    <t>N</t>
  </si>
  <si>
    <t>DSH = Medicaid Disproportionate Share Hospital</t>
  </si>
  <si>
    <t>Status:  C = Closed, N = New hospital, CM = Closed and merged with another hospital</t>
  </si>
  <si>
    <t>Kindred Hospital - Fort Worth</t>
  </si>
  <si>
    <t>Kindred Hospital - Tarrant County</t>
  </si>
  <si>
    <t>FID</t>
  </si>
  <si>
    <t>FACILITY</t>
  </si>
  <si>
    <t>CITY</t>
  </si>
  <si>
    <t>TYPE</t>
  </si>
  <si>
    <t>HPSA</t>
  </si>
  <si>
    <t>Abilene Regional Medical Center</t>
  </si>
  <si>
    <t>Acuity Hospital of South Texas</t>
  </si>
  <si>
    <t>Allegiance Specialty Hospital of Kilgore</t>
  </si>
  <si>
    <t>Kilgore</t>
  </si>
  <si>
    <t>Anson General Hospital</t>
  </si>
  <si>
    <t>Anson</t>
  </si>
  <si>
    <t>Atrium Medical Center</t>
  </si>
  <si>
    <t>Stafford</t>
  </si>
  <si>
    <t>Austin Lakes Hospital</t>
  </si>
  <si>
    <t>Austin State Hospital</t>
  </si>
  <si>
    <t>Ballinger Memorial Hospital District</t>
  </si>
  <si>
    <t>Ballinger</t>
  </si>
  <si>
    <t>Baptist Emergency Hospital</t>
  </si>
  <si>
    <t>Baylor Heart and Vascular Center</t>
  </si>
  <si>
    <t>Baylor Institute for Rehabilitation at Frisco</t>
  </si>
  <si>
    <t>Frisco</t>
  </si>
  <si>
    <t>Carrollton</t>
  </si>
  <si>
    <t>Baylor Medical Center at Trophy Club</t>
  </si>
  <si>
    <t>Trophy Club</t>
  </si>
  <si>
    <t>Baylor Medical Center at Uptown</t>
  </si>
  <si>
    <t>Baylor Surgical Hospital at Fort Worth</t>
  </si>
  <si>
    <t>Bayside Community Hospital</t>
  </si>
  <si>
    <t>Anahuac</t>
  </si>
  <si>
    <t>Behavioral Hospital of Bellaire</t>
  </si>
  <si>
    <t>Bellville</t>
  </si>
  <si>
    <t>Big Spring State Hospital</t>
  </si>
  <si>
    <t>Jasper</t>
  </si>
  <si>
    <t>CHRISTUS Spohn Hospital Beeville</t>
  </si>
  <si>
    <t>Beeville</t>
  </si>
  <si>
    <t>Care Regional Medical Center</t>
  </si>
  <si>
    <t>Aransas Pass</t>
  </si>
  <si>
    <t>Carrus Rehabilitation Hospital</t>
  </si>
  <si>
    <t>Carrus Specialty Hospital</t>
  </si>
  <si>
    <t>Cedar Park Regional Medical Center</t>
  </si>
  <si>
    <t>Cedar Park</t>
  </si>
  <si>
    <t>Central Texas Rehabilitation Hospital</t>
  </si>
  <si>
    <t>Coleman County Medical Center</t>
  </si>
  <si>
    <t>Coleman</t>
  </si>
  <si>
    <t>College Station Medical Center</t>
  </si>
  <si>
    <t>College Station</t>
  </si>
  <si>
    <t>Collingsworth General Hospital</t>
  </si>
  <si>
    <t>Wellington</t>
  </si>
  <si>
    <t>McKinney</t>
  </si>
  <si>
    <t>Dilley</t>
  </si>
  <si>
    <t>Connally Memorial Medical Center</t>
  </si>
  <si>
    <t>Floresville</t>
  </si>
  <si>
    <t>Conroe Regional Medical Center</t>
  </si>
  <si>
    <t>Flower Mound</t>
  </si>
  <si>
    <t>Cook Children's Northeast Hospital</t>
  </si>
  <si>
    <t>Hurst</t>
  </si>
  <si>
    <t>Coon Memorial Hospital and Home</t>
  </si>
  <si>
    <t>Dalhart</t>
  </si>
  <si>
    <t>Cornerstone Hospital of Austin</t>
  </si>
  <si>
    <t>Cornerstone Hospital of Houston - Clear Lake</t>
  </si>
  <si>
    <t>Cornerstone Regional Hospital</t>
  </si>
  <si>
    <t>Covenant Hospital Levelland</t>
  </si>
  <si>
    <t>Levelland</t>
  </si>
  <si>
    <t>Covenant Specialty Hospital</t>
  </si>
  <si>
    <t>Grand Saline</t>
  </si>
  <si>
    <t>Crane Memorial Hospital</t>
  </si>
  <si>
    <t>Crane</t>
  </si>
  <si>
    <t>Crosbyton Clinic Hospital</t>
  </si>
  <si>
    <t>Crosbyton</t>
  </si>
  <si>
    <t>Culberson Hospital</t>
  </si>
  <si>
    <t>Van Horn</t>
  </si>
  <si>
    <t>Cypress Creek Hospital</t>
  </si>
  <si>
    <t>Dallas Medical Center</t>
  </si>
  <si>
    <t>Dallas Regional Medical Center</t>
  </si>
  <si>
    <t>Mesquite</t>
  </si>
  <si>
    <t>Denton Regional Medical Center</t>
  </si>
  <si>
    <t>Dimmit County Memorial Hospital</t>
  </si>
  <si>
    <t>Carrizo Springs</t>
  </si>
  <si>
    <t>East Texas Medical Center Trinity</t>
  </si>
  <si>
    <t>Trinity</t>
  </si>
  <si>
    <t>Eastland Memorial Hospital</t>
  </si>
  <si>
    <t>Eastland</t>
  </si>
  <si>
    <t>El Paso LTAC Hospital</t>
  </si>
  <si>
    <t>El Paso Psychiatric Center</t>
  </si>
  <si>
    <t>El Paso Specialty Hospital</t>
  </si>
  <si>
    <t>Emerus Hospital</t>
  </si>
  <si>
    <t>Aubrey</t>
  </si>
  <si>
    <t>Ethicus Hospital DFW LLC</t>
  </si>
  <si>
    <t>Falls Community Hospital and Clinic</t>
  </si>
  <si>
    <t>Marlin</t>
  </si>
  <si>
    <t>Bellaire</t>
  </si>
  <si>
    <t>Fisher County Hospital District</t>
  </si>
  <si>
    <t>Rotan</t>
  </si>
  <si>
    <t>Forest Park Medical Center</t>
  </si>
  <si>
    <t>Foundation Surgical Hospital of San Antonio</t>
  </si>
  <si>
    <t>Glen Oaks Hospital</t>
  </si>
  <si>
    <t>Clifton</t>
  </si>
  <si>
    <t>Grace Medical Center</t>
  </si>
  <si>
    <t>Green Oaks Hospital</t>
  </si>
  <si>
    <t>HEALTHSOUTH City View Rehabilitation Hospital</t>
  </si>
  <si>
    <t>HEALTHSOUTH Plano Rehabilitation Hospital</t>
  </si>
  <si>
    <t>HEALTHSOUTH Rehabilitation Hospital The Woodlands</t>
  </si>
  <si>
    <t>HEALTHSOUTH Rehabilitation Hospital of Arlington</t>
  </si>
  <si>
    <t>HEALTHSOUTH Rehabilitation Hospital of Austin</t>
  </si>
  <si>
    <t>HEALTHSOUTH Rehabilitation Hospital of Cypress</t>
  </si>
  <si>
    <t>HEALTHSOUTH Rehabilitation Hospital of Humble</t>
  </si>
  <si>
    <t>HEALTHSOUTH Rehabilitation Hospital of Midland/Odessa</t>
  </si>
  <si>
    <t>HEALTHSOUTH Rehabilitation Hospital of Texarkana</t>
  </si>
  <si>
    <t>HEALTHSOUTH Rehabilitation Hospital of Wichita Falls</t>
  </si>
  <si>
    <t>HEALTHSOUTH Sugar Land Rehabilitation Hospital</t>
  </si>
  <si>
    <t>Hamlin Memorial Hospital</t>
  </si>
  <si>
    <t>Hamlin</t>
  </si>
  <si>
    <t>Hansford County Hospital</t>
  </si>
  <si>
    <t>Spearman</t>
  </si>
  <si>
    <t>Harris County Psychiatric Center</t>
  </si>
  <si>
    <t>Haskell Memorial Hospital</t>
  </si>
  <si>
    <t>Haskell</t>
  </si>
  <si>
    <t>Hereford Regional Medical Center</t>
  </si>
  <si>
    <t>Hereford</t>
  </si>
  <si>
    <t>Hickory Trail Hospital</t>
  </si>
  <si>
    <t>De Soto</t>
  </si>
  <si>
    <t>Houston Northwest Medical Center</t>
  </si>
  <si>
    <t>Houston Physicians' Hospital</t>
  </si>
  <si>
    <t>Humble Surgical Hospital</t>
  </si>
  <si>
    <t>Icon Hospital, LLP</t>
  </si>
  <si>
    <t>Integrity Transitional Hospital</t>
  </si>
  <si>
    <t>Iraan General Hospital</t>
  </si>
  <si>
    <t>Iraan</t>
  </si>
  <si>
    <t>Pecos</t>
  </si>
  <si>
    <t>Edna</t>
  </si>
  <si>
    <t>Kate Dishman Rehabilitation Hospital</t>
  </si>
  <si>
    <t>Kell West Regional Hospital</t>
  </si>
  <si>
    <t>Kerrville State Hospital</t>
  </si>
  <si>
    <t>Kimble Hospital</t>
  </si>
  <si>
    <t>Junction</t>
  </si>
  <si>
    <t>Kindred Hospital - Dallas</t>
  </si>
  <si>
    <t>Kindred Hospital - Mansfield</t>
  </si>
  <si>
    <t>Kindred Hospital - San Antonio</t>
  </si>
  <si>
    <t>Kindred Hospital - White Rock</t>
  </si>
  <si>
    <t>Kindred Hospital Bay Area</t>
  </si>
  <si>
    <t>Kindred Hospital Dallas Central</t>
  </si>
  <si>
    <t>Kindred Hospital El Paso</t>
  </si>
  <si>
    <t>Kindred Hospital Houston Medical Center</t>
  </si>
  <si>
    <t>Kindred Hospital Houston Northwest</t>
  </si>
  <si>
    <t>Kindred Hospital Sugar Land</t>
  </si>
  <si>
    <t>Kindred Rehabilitation Hospital Arlington</t>
  </si>
  <si>
    <t>Kindred Rehabilitation Hospital Clear Lake</t>
  </si>
  <si>
    <t>CM</t>
  </si>
  <si>
    <t>Kingwood Medical Center</t>
  </si>
  <si>
    <t>Kingwood</t>
  </si>
  <si>
    <t>Kingwood Pines Hospital</t>
  </si>
  <si>
    <t>Lake Granbury Medical Center</t>
  </si>
  <si>
    <t>Granbury</t>
  </si>
  <si>
    <t>Rowlett</t>
  </si>
  <si>
    <t>Rockwall</t>
  </si>
  <si>
    <t>Lamb Healthcare Center</t>
  </si>
  <si>
    <t>Littlefield</t>
  </si>
  <si>
    <t>Laredo Specialty Hospital</t>
  </si>
  <si>
    <t>Las Colinas Medical Center</t>
  </si>
  <si>
    <t>LifeCare Hospitals of Dallas</t>
  </si>
  <si>
    <t>LifeCare Hospitals of Fort Worth</t>
  </si>
  <si>
    <t>LifeCare Hospitals of Plano</t>
  </si>
  <si>
    <t>LifeCare Hospitals of San Antonio</t>
  </si>
  <si>
    <t>LifeCare Hospitals of South Texas</t>
  </si>
  <si>
    <t>Lone Star Behavioral Health Cypress</t>
  </si>
  <si>
    <t>Cypress</t>
  </si>
  <si>
    <t>Longview Regional Medical Center</t>
  </si>
  <si>
    <t>Lubbock Heart Hospital, L.P.</t>
  </si>
  <si>
    <t>Lynn County Hospital District</t>
  </si>
  <si>
    <t>Tahoka</t>
  </si>
  <si>
    <t>Mayhill Hospital</t>
  </si>
  <si>
    <t>McCamey Hospital</t>
  </si>
  <si>
    <t>McCamey</t>
  </si>
  <si>
    <t>Medical Arts Hospital</t>
  </si>
  <si>
    <t>Lamesa</t>
  </si>
  <si>
    <t>Medical Center of Arlington</t>
  </si>
  <si>
    <t>Medical Center of Lewisville</t>
  </si>
  <si>
    <t>Lewisville</t>
  </si>
  <si>
    <t>Medical Center of Plano</t>
  </si>
  <si>
    <t>Medical City Dallas Hospital</t>
  </si>
  <si>
    <t>Medina Regional Hospital</t>
  </si>
  <si>
    <t>Hondo</t>
  </si>
  <si>
    <t>Memorial Hospital</t>
  </si>
  <si>
    <t>Seminole</t>
  </si>
  <si>
    <t>Gonzales</t>
  </si>
  <si>
    <t>Dumas</t>
  </si>
  <si>
    <t>San Augustine</t>
  </si>
  <si>
    <t>Mesa Hill Specialty Hospital</t>
  </si>
  <si>
    <t>Mesquite Rehabilitation Hospital</t>
  </si>
  <si>
    <t>Mesquite Specialty Hospital</t>
  </si>
  <si>
    <t>Methodist Hospital for Surgery</t>
  </si>
  <si>
    <t>Addison</t>
  </si>
  <si>
    <t>Methodist McKinney Hospital</t>
  </si>
  <si>
    <t>Methodist Rehabilitation Hospital</t>
  </si>
  <si>
    <t>Methodist Stone Oak Hospital</t>
  </si>
  <si>
    <t>Mid-Jefferson Extended Care Hospital</t>
  </si>
  <si>
    <t>Nederland</t>
  </si>
  <si>
    <t>Millwood Hospital</t>
  </si>
  <si>
    <t>Nacogdoches Medical Center</t>
  </si>
  <si>
    <t>New Braunfels Regional Rehabilitation Hospital</t>
  </si>
  <si>
    <t>New Braunfels</t>
  </si>
  <si>
    <t>Shenandoah</t>
  </si>
  <si>
    <t>Nix Health Care System</t>
  </si>
  <si>
    <t>North Central Surgical Center, LLP</t>
  </si>
  <si>
    <t>North Cypress Medical Center</t>
  </si>
  <si>
    <t>North Hills Hospital</t>
  </si>
  <si>
    <t>North Richland Hills</t>
  </si>
  <si>
    <t>North Runnels Hospital</t>
  </si>
  <si>
    <t>Winters</t>
  </si>
  <si>
    <t>North Texas State Hospital</t>
  </si>
  <si>
    <t>Northwest Hills Surgical Hospital</t>
  </si>
  <si>
    <t>Odessa Regional Medical Center</t>
  </si>
  <si>
    <t>Otto Kaiser Memorial Hospital</t>
  </si>
  <si>
    <t>Kenedy</t>
  </si>
  <si>
    <t>Pampa Regional Medical Center</t>
  </si>
  <si>
    <t>Pampa</t>
  </si>
  <si>
    <t>Park Plaza Hospital</t>
  </si>
  <si>
    <t>Parkview Regional Hospital</t>
  </si>
  <si>
    <t>Mexia</t>
  </si>
  <si>
    <t>Parmer Medical Center</t>
  </si>
  <si>
    <t>Friona</t>
  </si>
  <si>
    <t>Pecos County Memorial Hospital</t>
  </si>
  <si>
    <t>Fort Stockton</t>
  </si>
  <si>
    <t>Physicians Surgical Hospital - Quail Creek Campus</t>
  </si>
  <si>
    <t>Pine Creek Medical Center</t>
  </si>
  <si>
    <t>Plains Memorial Hospital</t>
  </si>
  <si>
    <t>Dimmitt</t>
  </si>
  <si>
    <t>Plano Specialty Hospital</t>
  </si>
  <si>
    <t>Plaza Medical Center of Fort Worth</t>
  </si>
  <si>
    <t>Plaza Specialty Hospital</t>
  </si>
  <si>
    <t>Plum Creek Specialty Hospital</t>
  </si>
  <si>
    <t>Rankin County Hospital District</t>
  </si>
  <si>
    <t>Rankin</t>
  </si>
  <si>
    <t>Reagan Memorial Hospital</t>
  </si>
  <si>
    <t>Big Lake</t>
  </si>
  <si>
    <t>Red River Hospital</t>
  </si>
  <si>
    <t>Bonham</t>
  </si>
  <si>
    <t>Reeves County Hospital</t>
  </si>
  <si>
    <t>Refugio County Memorial Hospital District</t>
  </si>
  <si>
    <t>Refugio</t>
  </si>
  <si>
    <t>Regency Hospital of Fort Worth, LLLP</t>
  </si>
  <si>
    <t>Terrell</t>
  </si>
  <si>
    <t>Rockdale</t>
  </si>
  <si>
    <t>River Crest Hospital</t>
  </si>
  <si>
    <t>Rollins Brook Community Hospital</t>
  </si>
  <si>
    <t>Lampasas</t>
  </si>
  <si>
    <t>Rusk State Hospital</t>
  </si>
  <si>
    <t>Sabine County Hospital</t>
  </si>
  <si>
    <t>San Angelo Community Medical Center</t>
  </si>
  <si>
    <t>San Antonio State Hospital</t>
  </si>
  <si>
    <t>Schleicher County Medical Center</t>
  </si>
  <si>
    <t>Eldorado</t>
  </si>
  <si>
    <t>Select Rehabilitation Hospital of Denton</t>
  </si>
  <si>
    <t>Select Specialty Hospital - Dallas</t>
  </si>
  <si>
    <t>Select Specialty Hospital - Longview, Inc.</t>
  </si>
  <si>
    <t>Select Specialty Hospital - San Antonio</t>
  </si>
  <si>
    <t>Select Specialty Hospital - South Dallas</t>
  </si>
  <si>
    <t>Shriners Hospital for Children- Galveston</t>
  </si>
  <si>
    <t>Solara Hospital Harlingen</t>
  </si>
  <si>
    <t>Solara Hospital McAllen LP</t>
  </si>
  <si>
    <t>South Texas Regional Medical Center</t>
  </si>
  <si>
    <t>Jourdanton</t>
  </si>
  <si>
    <t>South Texas Rehabilitation Hospital</t>
  </si>
  <si>
    <t>South Texas Spine and Surgical Hospital</t>
  </si>
  <si>
    <t>South Texas Surgical Hospital</t>
  </si>
  <si>
    <t>St. Luke's Hospital at the Vintage</t>
  </si>
  <si>
    <t>St. Luke's Lakeside Hospital</t>
  </si>
  <si>
    <t>St. Luke's Patients Medical Center</t>
  </si>
  <si>
    <t>Stamford Memorial Hospital</t>
  </si>
  <si>
    <t>Stamford</t>
  </si>
  <si>
    <t>Stephens Memorial Hospital</t>
  </si>
  <si>
    <t>Breckenridge</t>
  </si>
  <si>
    <t>Sundance Hospital</t>
  </si>
  <si>
    <t>Sunrise Canyon</t>
  </si>
  <si>
    <t>Surgery Specialty Hospitals of America Southeast Houston</t>
  </si>
  <si>
    <t>TOPS Surgical Specialty Hospital</t>
  </si>
  <si>
    <t>Terrell State Hospital</t>
  </si>
  <si>
    <t>Texas Center for Infectious Disease</t>
  </si>
  <si>
    <t>Texas General Hospital</t>
  </si>
  <si>
    <t>Grand Prairie</t>
  </si>
  <si>
    <t>Southlake</t>
  </si>
  <si>
    <t>Texas Health Presbyterian Hospital Rockwall</t>
  </si>
  <si>
    <t>Texas Neurorehab Center</t>
  </si>
  <si>
    <t>Texas Orthopedic Hospital</t>
  </si>
  <si>
    <t>Sunnyvale</t>
  </si>
  <si>
    <t>Texas Scottish Rite Hospital for Children</t>
  </si>
  <si>
    <t>Texas Specialty Hospital at Lubbock</t>
  </si>
  <si>
    <t>Texas Spine and Joint Hospital</t>
  </si>
  <si>
    <t>The Heart Hospital Baylor Plano</t>
  </si>
  <si>
    <t>The Hospital at Westlake Medical Center</t>
  </si>
  <si>
    <t>The Physicians Centre Hospital</t>
  </si>
  <si>
    <t>The Woman's Hospital of Texas</t>
  </si>
  <si>
    <t>Timberlawn Mental Health System</t>
  </si>
  <si>
    <t>Tyler County Hospital</t>
  </si>
  <si>
    <t>Woodville</t>
  </si>
  <si>
    <t>USMD Hospital at Arlington</t>
  </si>
  <si>
    <t>USMD Hospital at Fort Worth</t>
  </si>
  <si>
    <t>University Behavioral Health of Denton</t>
  </si>
  <si>
    <t>University of Texas M.D. Anderson Cancer Center</t>
  </si>
  <si>
    <t>University of Texas Medical Branch Hospital</t>
  </si>
  <si>
    <t>University of Texas Southwestern Medical Center</t>
  </si>
  <si>
    <t>Vibra Specialty Hospital</t>
  </si>
  <si>
    <t>Victory Medical Center Houston</t>
  </si>
  <si>
    <t>Ward Memorial Hospital</t>
  </si>
  <si>
    <t>Monahans</t>
  </si>
  <si>
    <t>Weatherford Regional Medical Center</t>
  </si>
  <si>
    <t>Weatherford</t>
  </si>
  <si>
    <t>West Houston Medical Center</t>
  </si>
  <si>
    <t>West Oaks Hospital.</t>
  </si>
  <si>
    <t>Winkler County Memorial Hospital</t>
  </si>
  <si>
    <t>Kermit</t>
  </si>
  <si>
    <t>Winnie Community Hospital</t>
  </si>
  <si>
    <t>Winnie</t>
  </si>
  <si>
    <t>Woodland Heights Medical Center</t>
  </si>
  <si>
    <t>Yoakum County Hospital</t>
  </si>
  <si>
    <t>Denver City</t>
  </si>
  <si>
    <t>Standard (ASCBS) survey.</t>
  </si>
  <si>
    <t>Status Date = Date associated with hospital status</t>
  </si>
  <si>
    <t>Texas Health and Human Services Commission; Health Professional Shortage Area listing, Health  Resource and Services Administration, U.S. Department</t>
  </si>
  <si>
    <t>Texas A&amp;M University</t>
  </si>
  <si>
    <t>Critical
Access 
Hosp.</t>
  </si>
  <si>
    <t>Report on Charity Care Costs,</t>
  </si>
  <si>
    <t>Government-Sponsored Indigent Health (GSIH) Care and</t>
  </si>
  <si>
    <t>I.</t>
  </si>
  <si>
    <t>Charity Care Costs, Government-Sponsored Indigent Health (GSIH) Care and</t>
  </si>
  <si>
    <t>Table 1.</t>
  </si>
  <si>
    <t>Hospitals Selecting "Reasonableness" Standard (A)</t>
  </si>
  <si>
    <t>Table 2.</t>
  </si>
  <si>
    <t>Hospitals Selecting "100% of Tax-Exempt Benefits" Standard (B)</t>
  </si>
  <si>
    <t>Table 3a.</t>
  </si>
  <si>
    <t>Hospitals Selecting "Charity Care and Community Benefits Mix"</t>
  </si>
  <si>
    <t xml:space="preserve">    Standard (C)</t>
  </si>
  <si>
    <t>Table 3b.</t>
  </si>
  <si>
    <t>Hospital Systems Selecting "Charity Care and Community</t>
  </si>
  <si>
    <t xml:space="preserve">    Benefits Mix" Standard (C)</t>
  </si>
  <si>
    <t>Table 4.</t>
  </si>
  <si>
    <t>Hospitals Designated as Medicaid Disproportionate Share</t>
  </si>
  <si>
    <t xml:space="preserve">    Hospitals (DSH) and Selecting "I-2"</t>
  </si>
  <si>
    <t>Table 5.</t>
  </si>
  <si>
    <t>Hospitals Selecting "I-4" or Not Meeting Any of the</t>
  </si>
  <si>
    <t xml:space="preserve">    Standards in I-3 (A, B or C)</t>
  </si>
  <si>
    <t>II.</t>
  </si>
  <si>
    <t>Explanatory Notes for Tables 1, 2, 3a, 3b, 4 and 5</t>
  </si>
  <si>
    <t>III.</t>
  </si>
  <si>
    <t>List of Nonprofit Hospitals, Public Hospitals, and For-Profit Hospitals Designated</t>
  </si>
  <si>
    <t>as Medicaid Disproportionate Share Hospitals Exempt or Excluded from</t>
  </si>
  <si>
    <t>List of Texas Nonprofit Hospitals, Public Hospitals, and For-Profit Hospitals</t>
  </si>
  <si>
    <t>Designated as Medicaid Disproportionate Share Hospitals Required to Report</t>
  </si>
  <si>
    <t>IV.</t>
  </si>
  <si>
    <t>List of Nonprofit Hospitals, Public Hospitals, and For-Profit Hospitals Designated as Medicaid Disproportionate Share</t>
  </si>
  <si>
    <t>Under Texas Health and Safety Code, Chapter 311, Subchapters C and D</t>
  </si>
  <si>
    <t>Accel Rehabilitation Hospital of Plano</t>
  </si>
  <si>
    <t>Allegiance Behavioral Health Center of Plainview LLC</t>
  </si>
  <si>
    <t>Aspire Hospital LLC</t>
  </si>
  <si>
    <t>Baylor Institute for Rehabilitation</t>
  </si>
  <si>
    <t>Baylor Institute for Rehabilitation at Fort Worth</t>
  </si>
  <si>
    <t>Baylor Institute for Rehabilitation at Northwest Dallas</t>
  </si>
  <si>
    <t>Baylor Orthopedic and Spine Hospital at Arlington</t>
  </si>
  <si>
    <t>CHRISTUS Spohn Hospital Alice</t>
  </si>
  <si>
    <t>Alice</t>
  </si>
  <si>
    <t>Carrollton Springs</t>
  </si>
  <si>
    <t>Children's Hospital of San Antonio</t>
  </si>
  <si>
    <t>Columbia Medical Center of McKinney Subsidiary, L.P.</t>
  </si>
  <si>
    <t>Frio Regional Hospital</t>
  </si>
  <si>
    <t>Pearsall</t>
  </si>
  <si>
    <t>HEALTHSOUTH Rehabilitation Hospital of Fort Worth</t>
  </si>
  <si>
    <t>HEALTHSOUTH Rehabilitation Institute of San Antonio</t>
  </si>
  <si>
    <t>Harlingen Medical Center</t>
  </si>
  <si>
    <t>Jackson County Hospital</t>
  </si>
  <si>
    <t>Kindred Rehabilitation Hospital Northeast Houston</t>
  </si>
  <si>
    <t>Lakeway Regional Medical Center</t>
  </si>
  <si>
    <t>Little River Healthcare</t>
  </si>
  <si>
    <t>Memorial Hermann Rehabilitation Hospital Katy</t>
  </si>
  <si>
    <t>Memorial Hermann Specialty Hospital Kingwood</t>
  </si>
  <si>
    <t>Livingston</t>
  </si>
  <si>
    <t>Methodist Ambulatory Surgery Hospital - Northwest</t>
  </si>
  <si>
    <t>Paris Regional Medical Center - North Campus</t>
  </si>
  <si>
    <t>SCA Houston Hospital for Specialized Surgery</t>
  </si>
  <si>
    <t>Brenham</t>
  </si>
  <si>
    <t>Seton Medical Center Harker Heights</t>
  </si>
  <si>
    <t>Harker Heights</t>
  </si>
  <si>
    <t>Swisher Memorial Hospital</t>
  </si>
  <si>
    <t>Tulia</t>
  </si>
  <si>
    <t>Texas Health Center for Diagnostics &amp; Surgery Plano</t>
  </si>
  <si>
    <t>Texas Health Harris Methodist Hospital Alliance</t>
  </si>
  <si>
    <t>Texas Health Harris Methodist Hospital Southlake</t>
  </si>
  <si>
    <t>Texas Health Heart &amp; Vascular Hospital  Arlington</t>
  </si>
  <si>
    <t>Texas Health Presbyterian Hospital Flower Mound</t>
  </si>
  <si>
    <t>Texas Rehabilitation Hospital of Fort Worth</t>
  </si>
  <si>
    <t>Warm Springs Rehabilitation Hospital of San Antonio</t>
  </si>
  <si>
    <t>Warm Springs Specialty Hospital at New Braunfels</t>
  </si>
  <si>
    <t>Warm Springs Specialty Hospital of San Antonio</t>
  </si>
  <si>
    <t>II.   Explanatory Notes for Tables 1, 2, 3a, 3b, 4, 5 and 6</t>
  </si>
  <si>
    <t xml:space="preserve">Report on Charity Care Costs, Government-Sponsored Indigent Health (GSIH) Care </t>
  </si>
  <si>
    <t>The column numbers 1 through 11 are common to all tables.  The table-specific variables are provided under individual tables.</t>
  </si>
  <si>
    <t>Common Variables:</t>
  </si>
  <si>
    <t xml:space="preserve"> </t>
  </si>
  <si>
    <t>Column Heading</t>
  </si>
  <si>
    <t>Column #</t>
  </si>
  <si>
    <t>Description and location on ASCBS form</t>
  </si>
  <si>
    <t xml:space="preserve">Hospital </t>
  </si>
  <si>
    <t>Name of the hospital (hospital tracking database)</t>
  </si>
  <si>
    <t>Name of city (hospital tracking database)</t>
  </si>
  <si>
    <t>Name of county (hospital tracking database)</t>
  </si>
  <si>
    <t>Lic'd Beds</t>
  </si>
  <si>
    <t>Licensed beds (hospital tracking database)</t>
  </si>
  <si>
    <t>Critical Access Hosp.</t>
  </si>
  <si>
    <t>CAH = Critical Access Hospital (THCIC tracking</t>
  </si>
  <si>
    <t xml:space="preserve">    database)</t>
  </si>
  <si>
    <t>Owner Type</t>
  </si>
  <si>
    <t>Ownership type: public, nonprofit and for-profit</t>
  </si>
  <si>
    <t xml:space="preserve">    (Annual Survey of Hospitals; hospital tracking</t>
  </si>
  <si>
    <t>Standard/DSH Hosp.</t>
  </si>
  <si>
    <t>Standard selected (Section I-3.):</t>
  </si>
  <si>
    <t xml:space="preserve">    A = Reasonableness standard; </t>
  </si>
  <si>
    <t xml:space="preserve">    B = 100% of Tax-exempt benefits standard;</t>
  </si>
  <si>
    <t xml:space="preserve">    C = Charity care and community benefits mix;</t>
  </si>
  <si>
    <t xml:space="preserve">    I-4 = Hospitals that did not meet any of the</t>
  </si>
  <si>
    <t xml:space="preserve">    above standards (Sections I-3.,  I-4. or I-2.,</t>
  </si>
  <si>
    <t xml:space="preserve">    page 1 of  the ASCBS form);</t>
  </si>
  <si>
    <t>DSH Hospital: Disproportionate share hospitals</t>
  </si>
  <si>
    <t xml:space="preserve">    selecting I-2, page 1 of the form</t>
  </si>
  <si>
    <t xml:space="preserve">System Hosp. </t>
  </si>
  <si>
    <t>Is Hospital reporting as a part of a system (Yes/No)</t>
  </si>
  <si>
    <t xml:space="preserve">    (Section III., page 3 of the form)</t>
  </si>
  <si>
    <t>Charity Care Costs</t>
  </si>
  <si>
    <t xml:space="preserve">Total charity care costs (Section II., item A.3., </t>
  </si>
  <si>
    <t xml:space="preserve">    page 3 of the form)</t>
  </si>
  <si>
    <t>Unreimb. Costs of GSIH</t>
  </si>
  <si>
    <t>Unreimbursed cost of providing Government-</t>
  </si>
  <si>
    <t xml:space="preserve">    Sponsored Indigent Health Care (Section II.,</t>
  </si>
  <si>
    <t xml:space="preserve">    item B., page 3 of the form)</t>
  </si>
  <si>
    <t>Charity Care and GSIH Costs</t>
  </si>
  <si>
    <t xml:space="preserve">Chariity Care and Government-Sponsored </t>
  </si>
  <si>
    <t xml:space="preserve">    Indigent Health Care Costs, Section II., item C.,</t>
  </si>
  <si>
    <t xml:space="preserve">    page 3 of the form</t>
  </si>
  <si>
    <t>Net Patient Revenue</t>
  </si>
  <si>
    <t>Section I-1., page 1 of the form</t>
  </si>
  <si>
    <t>Tax-exempt Benefits</t>
  </si>
  <si>
    <t>Total estimated value of tax-exempt benefits</t>
  </si>
  <si>
    <t xml:space="preserve">    (Section I-3., item A.1., page 1 of the form)  </t>
  </si>
  <si>
    <t>Difference</t>
  </si>
  <si>
    <t xml:space="preserve">Difference between tax-exempt benefits and </t>
  </si>
  <si>
    <t xml:space="preserve">    charity care and GSIH care costs (column</t>
  </si>
  <si>
    <t xml:space="preserve">    11 minus column 13)</t>
  </si>
  <si>
    <t>Shortfall in charity care and GSIH care from</t>
  </si>
  <si>
    <t xml:space="preserve">    prior fiscal year</t>
  </si>
  <si>
    <t xml:space="preserve">Tax-exempt Benefits plus </t>
  </si>
  <si>
    <t xml:space="preserve">Total tax-exempt benefits plus shortfall </t>
  </si>
  <si>
    <t xml:space="preserve">    (Section I-3., item B.3., page 1 of the form)</t>
  </si>
  <si>
    <t xml:space="preserve">Excess or Shortfall in CC &amp; GSIH </t>
  </si>
  <si>
    <t>Difference between tax-exempt benefits plus</t>
  </si>
  <si>
    <t xml:space="preserve">  Costs</t>
  </si>
  <si>
    <t xml:space="preserve">    shortfall, and charity care and GSIH care</t>
  </si>
  <si>
    <t xml:space="preserve">    costs (column 11 minus column 13 )</t>
  </si>
  <si>
    <t>Percent Difference</t>
  </si>
  <si>
    <t>Column 14 divided by Column 13 and</t>
  </si>
  <si>
    <t xml:space="preserve">    multiplied by 100</t>
  </si>
  <si>
    <t>Community Benefits</t>
  </si>
  <si>
    <t>Cost of providing other community benefits</t>
  </si>
  <si>
    <t xml:space="preserve">   (Section II., item D., page 3 of the form)</t>
  </si>
  <si>
    <t>Charity Care, GSIH, and Community</t>
  </si>
  <si>
    <t xml:space="preserve">  Benefits</t>
  </si>
  <si>
    <t>Section II., item E., page 3 of the form</t>
  </si>
  <si>
    <t>Section I-3., item C.3., page 1 of the form</t>
  </si>
  <si>
    <t>Excess or Shortfall in CC, GSIH</t>
  </si>
  <si>
    <t xml:space="preserve"> &amp; CB Costs</t>
  </si>
  <si>
    <t>Column 13 minus column 15</t>
  </si>
  <si>
    <t>CC, GSIH, and CB as % of NPR</t>
  </si>
  <si>
    <t>Column 13 divided by column 14 and</t>
  </si>
  <si>
    <t>Section I-3., item C.7., page 1 of the form</t>
  </si>
  <si>
    <t>Excess or Shortfall in CC &amp; GSIH</t>
  </si>
  <si>
    <t>Column 11 minus column 18</t>
  </si>
  <si>
    <t xml:space="preserve"> Costs</t>
  </si>
  <si>
    <t>CC and GSIH as % of NPR</t>
  </si>
  <si>
    <t>Column 11 divided by column 14 and</t>
  </si>
  <si>
    <t>Nonprofit and public hospitals participating in the Medicaid Disproportionate Share Program in current or either of two prior fiscal years and for-profit hospitals participating in current year are deemed in compliance of the charity care reporting requirements.</t>
  </si>
  <si>
    <t>The variable descriptions for Tables 3a and 3b will apply for this table except as where noted otherwise.</t>
  </si>
  <si>
    <t>The variable descriptions for Tables 3a and 3b will apply for this table.</t>
  </si>
  <si>
    <t>Notes:</t>
  </si>
  <si>
    <t xml:space="preserve">CC = Charity Care;  GSIH = Government-Sponsored Indigent Health Care;  CB = Community Benefits;  </t>
  </si>
  <si>
    <t>NPR = Net Patient Revenue</t>
  </si>
  <si>
    <t>Prepared by:  Center for Health Statistics, Hospital Survey Unit, Texas Department of State Health Services,</t>
  </si>
  <si>
    <t>Throckmorton County Memorial Hospital</t>
  </si>
  <si>
    <t>Licensed
Beds</t>
  </si>
  <si>
    <t>Owner 
Type</t>
  </si>
  <si>
    <t>DSH
Hospital</t>
  </si>
  <si>
    <t>Status
Date</t>
  </si>
  <si>
    <t>Seton Smithville Regional Hospital</t>
  </si>
  <si>
    <t>Smithville</t>
  </si>
  <si>
    <t>Critical Access 
Hosp.</t>
  </si>
  <si>
    <t>Charity
Care
Costs</t>
  </si>
  <si>
    <t>Charity
Care
Cost</t>
  </si>
  <si>
    <t>Glen Rose Medical Center</t>
  </si>
  <si>
    <t>Glen Rose</t>
  </si>
  <si>
    <t>List of Texas Nonprofit Hospitals, Public Hospitals, and For-Profit Hospitals Designated as Medicaid Disproportionate</t>
  </si>
  <si>
    <t>Baptist Medical Center</t>
  </si>
  <si>
    <t>CHRISTUS Dubuis Hospital of Beaumont</t>
  </si>
  <si>
    <t>East Texas Medical Center - Quitman</t>
  </si>
  <si>
    <t>East Texas Medical Center Rehabilitation Hospital</t>
  </si>
  <si>
    <t>East Texas Medical Center Specialty Hospital</t>
  </si>
  <si>
    <t>Healthbridge Children's Hospital - Houston Ltd.</t>
  </si>
  <si>
    <t>Memorial Hermann Memorial City Medical Center</t>
  </si>
  <si>
    <t>Memorial Hermann Northeast Hospital</t>
  </si>
  <si>
    <t>Methodist Charlton Medical Center</t>
  </si>
  <si>
    <t>Montgomery County Mental Health Treatment Facility</t>
  </si>
  <si>
    <t>Palacios Community Medical Center</t>
  </si>
  <si>
    <t>Seton Medical Center Austin</t>
  </si>
  <si>
    <t>St. David's South Austin Medical Center</t>
  </si>
  <si>
    <t>Texas Health Arlington Memorial Hospital</t>
  </si>
  <si>
    <t>Texas Health Harris Methodist Hospital Azle</t>
  </si>
  <si>
    <t>Texas Health Harris Methodist Hospital Cleburne</t>
  </si>
  <si>
    <t>Texas Health Harris Methodist Hospital Fort Worth</t>
  </si>
  <si>
    <t>Texas Health Harris Methodist Hospital Stephenville</t>
  </si>
  <si>
    <t>Texas Health Presbyterian Hospital Allen</t>
  </si>
  <si>
    <t>Texas Health Presbyterian Hospital Dallas</t>
  </si>
  <si>
    <t>Texas Health Presbyterian Hospital Denton</t>
  </si>
  <si>
    <t>Texas Health Presbyterian Hospital Kaufman</t>
  </si>
  <si>
    <t>Texas Health Presbyterian Hospital Plano</t>
  </si>
  <si>
    <t>Texas Health Seay Behavioral Health Center Plano</t>
  </si>
  <si>
    <t>Texas Health Specialty Hospital Fort Worth</t>
  </si>
  <si>
    <t>Texas Health Springwood Hospital Hurst-Euless-Bedford</t>
  </si>
  <si>
    <t>The Corpus Christi Medical Center - Bay Area</t>
  </si>
  <si>
    <t>Tomball Regional Hospital</t>
  </si>
  <si>
    <t>Tomball</t>
  </si>
  <si>
    <t>Status Date  = Date associated with hospital status</t>
  </si>
  <si>
    <t xml:space="preserve">Health and Human Services Commission; Health Professional Shortage Area listing, Health Resource and Services Administration, U.S. Department of Health </t>
  </si>
  <si>
    <t>A&amp;M University</t>
  </si>
  <si>
    <t>Exempt</t>
  </si>
  <si>
    <t>TAYLOR</t>
  </si>
  <si>
    <t>DENTON</t>
  </si>
  <si>
    <t>BEXAR</t>
  </si>
  <si>
    <t>HALE</t>
  </si>
  <si>
    <t>GREGG</t>
  </si>
  <si>
    <t>JONES</t>
  </si>
  <si>
    <t>Apollo Hospital</t>
  </si>
  <si>
    <t>MONTGOMERY</t>
  </si>
  <si>
    <t>Arise Austin Medical Center</t>
  </si>
  <si>
    <t>TRAVIS</t>
  </si>
  <si>
    <t>FORT BEND</t>
  </si>
  <si>
    <t>Austin Oaks Hospital</t>
  </si>
  <si>
    <t>RUNNELS</t>
  </si>
  <si>
    <t>ECTOR</t>
  </si>
  <si>
    <t>DALLAS</t>
  </si>
  <si>
    <t>TARRANT</t>
  </si>
  <si>
    <t>COLLIN</t>
  </si>
  <si>
    <t>Baylor Surgical Hospital at Las Colinas</t>
  </si>
  <si>
    <t>CHAMBERS</t>
  </si>
  <si>
    <t>JEFFERSON</t>
  </si>
  <si>
    <t>HARRIS</t>
  </si>
  <si>
    <t>AUSTIN</t>
  </si>
  <si>
    <t>HOWARD</t>
  </si>
  <si>
    <t>CAMERON</t>
  </si>
  <si>
    <t>BURLESON</t>
  </si>
  <si>
    <t>SAN PATRICIO</t>
  </si>
  <si>
    <t>GRAYSON</t>
  </si>
  <si>
    <t>WILLIAMSON</t>
  </si>
  <si>
    <t>MILAM</t>
  </si>
  <si>
    <t>JIM WELLS</t>
  </si>
  <si>
    <t>BEE</t>
  </si>
  <si>
    <t>CLAY</t>
  </si>
  <si>
    <t>COLEMAN</t>
  </si>
  <si>
    <t>BRAZOS</t>
  </si>
  <si>
    <t>COLLINGSWORTH</t>
  </si>
  <si>
    <t>WILSON</t>
  </si>
  <si>
    <t>Continuecare Hospital of Midland</t>
  </si>
  <si>
    <t>MIDLAND</t>
  </si>
  <si>
    <t>HIDALGO</t>
  </si>
  <si>
    <t>Corpus Christi Rehabilitation Hospital</t>
  </si>
  <si>
    <t>NUECES</t>
  </si>
  <si>
    <t>LUBBOCK</t>
  </si>
  <si>
    <t>VAN ZANDT</t>
  </si>
  <si>
    <t>CRANE</t>
  </si>
  <si>
    <t>Crescent Medical Center Lancaster</t>
  </si>
  <si>
    <t>Lancaster</t>
  </si>
  <si>
    <t>CROSBY</t>
  </si>
  <si>
    <t>CULBERSON</t>
  </si>
  <si>
    <t>Dallas Behavioral Healthcare Hospital LLC</t>
  </si>
  <si>
    <t>PANOLA</t>
  </si>
  <si>
    <t>HOUSTON</t>
  </si>
  <si>
    <t>TRINITY</t>
  </si>
  <si>
    <t>EASTLAND</t>
  </si>
  <si>
    <t>EL PASO</t>
  </si>
  <si>
    <t>FALLS</t>
  </si>
  <si>
    <t>FISHER</t>
  </si>
  <si>
    <t>Foundation Surgical Hospital of El Paso</t>
  </si>
  <si>
    <t>FRIO</t>
  </si>
  <si>
    <t>HUNT</t>
  </si>
  <si>
    <t>Goodall-Witcher Hospital</t>
  </si>
  <si>
    <t>BOSQUE</t>
  </si>
  <si>
    <t>HANSFORD</t>
  </si>
  <si>
    <t>HASKELL</t>
  </si>
  <si>
    <t>BOWIE</t>
  </si>
  <si>
    <t>WICHITA</t>
  </si>
  <si>
    <t>DEAF SMITH</t>
  </si>
  <si>
    <t>HILL</t>
  </si>
  <si>
    <t>JACKSON</t>
  </si>
  <si>
    <t>KERR</t>
  </si>
  <si>
    <t>KIMBLE</t>
  </si>
  <si>
    <t>HOOD</t>
  </si>
  <si>
    <t>ROCKWALL</t>
  </si>
  <si>
    <t>LAMB</t>
  </si>
  <si>
    <t>WEBB</t>
  </si>
  <si>
    <t>LYNN</t>
  </si>
  <si>
    <t>UPTON</t>
  </si>
  <si>
    <t>DAWSON</t>
  </si>
  <si>
    <t>MEDINA</t>
  </si>
  <si>
    <t>GAINES</t>
  </si>
  <si>
    <t>POLK</t>
  </si>
  <si>
    <t>SAN AUGUSTINE</t>
  </si>
  <si>
    <t>Mesa Springs</t>
  </si>
  <si>
    <t>NACOGDOCHES</t>
  </si>
  <si>
    <t>NAVARRO</t>
  </si>
  <si>
    <t>COMAL</t>
  </si>
  <si>
    <t>Nix Community General Hospital</t>
  </si>
  <si>
    <t>WILBARGER</t>
  </si>
  <si>
    <t>Oceans Behavioral Hospital of Abilene</t>
  </si>
  <si>
    <t>Oceans Behavioral Hospital of Lufkin</t>
  </si>
  <si>
    <t>ANGELINA</t>
  </si>
  <si>
    <t>Oceans Behavioral Hospital of the Permian Basin</t>
  </si>
  <si>
    <t>KARNES</t>
  </si>
  <si>
    <t>GRAY</t>
  </si>
  <si>
    <t>LAMAR</t>
  </si>
  <si>
    <t>LIMESTONE</t>
  </si>
  <si>
    <t>PARMER</t>
  </si>
  <si>
    <t>POTTER</t>
  </si>
  <si>
    <t>CASTRO</t>
  </si>
  <si>
    <t>VICTORIA</t>
  </si>
  <si>
    <t>REAGAN</t>
  </si>
  <si>
    <t>FANNIN</t>
  </si>
  <si>
    <t>REEVES</t>
  </si>
  <si>
    <t>REFUGIO</t>
  </si>
  <si>
    <t>KAUFMAN</t>
  </si>
  <si>
    <t>TOM GREEN</t>
  </si>
  <si>
    <t>LAMPASAS</t>
  </si>
  <si>
    <t>CHEROKEE</t>
  </si>
  <si>
    <t>SABINE</t>
  </si>
  <si>
    <t>SCHLEICHER</t>
  </si>
  <si>
    <t>WASHINGTON</t>
  </si>
  <si>
    <t>CALDWELL</t>
  </si>
  <si>
    <t>BELL</t>
  </si>
  <si>
    <t>GALVESTON</t>
  </si>
  <si>
    <t>ATASCOSA</t>
  </si>
  <si>
    <t>Spring</t>
  </si>
  <si>
    <t>Star Medical Center</t>
  </si>
  <si>
    <t>SWISHER</t>
  </si>
  <si>
    <t>SMITH</t>
  </si>
  <si>
    <t>The Heart Hospital Baylor Denton</t>
  </si>
  <si>
    <t>TYLER</t>
  </si>
  <si>
    <t>Vibra Hospital of Amarillo</t>
  </si>
  <si>
    <t>Vibra Rehabilitation Hospital of Amarillo</t>
  </si>
  <si>
    <t>WARD</t>
  </si>
  <si>
    <t>PARKER</t>
  </si>
  <si>
    <t>Westside Surgical Hosptial</t>
  </si>
  <si>
    <t>WINKLER</t>
  </si>
  <si>
    <t>YOAKUM</t>
  </si>
  <si>
    <t>Abilene Behavioral Health</t>
  </si>
  <si>
    <t>BRAZORIA</t>
  </si>
  <si>
    <t>Baptist St. Anthony's Hospital</t>
  </si>
  <si>
    <t>ELLIS</t>
  </si>
  <si>
    <t>BREWSTER</t>
  </si>
  <si>
    <t>MONTAGUE</t>
  </si>
  <si>
    <t>TERRY</t>
  </si>
  <si>
    <t>BROWN</t>
  </si>
  <si>
    <t>HAYS</t>
  </si>
  <si>
    <t>CHILDRESS</t>
  </si>
  <si>
    <t>HARDEMAN</t>
  </si>
  <si>
    <t>JASPER</t>
  </si>
  <si>
    <t>KLEBERG</t>
  </si>
  <si>
    <t>LIBERTY</t>
  </si>
  <si>
    <t>COCHRAN</t>
  </si>
  <si>
    <t>COLORADO</t>
  </si>
  <si>
    <t>COMANCHE</t>
  </si>
  <si>
    <t>CONCHO</t>
  </si>
  <si>
    <t>HARTLEY</t>
  </si>
  <si>
    <t>CORYELL</t>
  </si>
  <si>
    <t>HOCKLEY</t>
  </si>
  <si>
    <t>DE WITT</t>
  </si>
  <si>
    <t>DIMMIT</t>
  </si>
  <si>
    <t>FREESTONE</t>
  </si>
  <si>
    <t>WOOD</t>
  </si>
  <si>
    <t>HENDERSON</t>
  </si>
  <si>
    <t>RUSK</t>
  </si>
  <si>
    <t>CAMP</t>
  </si>
  <si>
    <t>WHARTON</t>
  </si>
  <si>
    <t>JACK</t>
  </si>
  <si>
    <t>MAVERICK</t>
  </si>
  <si>
    <t>SOMERVELL</t>
  </si>
  <si>
    <t>HARRISON</t>
  </si>
  <si>
    <t>YOUNG</t>
  </si>
  <si>
    <t>GRIMES</t>
  </si>
  <si>
    <t>GUADALUPE</t>
  </si>
  <si>
    <t>HAMILTON</t>
  </si>
  <si>
    <t>MCCULLOCH</t>
  </si>
  <si>
    <t>HEMPHILL</t>
  </si>
  <si>
    <t>GILLESPIE</t>
  </si>
  <si>
    <t>MCLENNAN</t>
  </si>
  <si>
    <t>HOPKINS</t>
  </si>
  <si>
    <t>Houston Methodist Hosptial</t>
  </si>
  <si>
    <t>Houston Methodist San Jacinto Hospital</t>
  </si>
  <si>
    <t>Houston Methodist Sugar Land Hospital</t>
  </si>
  <si>
    <t>Houston Methodist West  Hospital</t>
  </si>
  <si>
    <t>Houston Methodist Willowbrook Hospital</t>
  </si>
  <si>
    <t>WALKER</t>
  </si>
  <si>
    <t>PECOS</t>
  </si>
  <si>
    <t>KNOX</t>
  </si>
  <si>
    <t>LAVACA</t>
  </si>
  <si>
    <t>SUTTON</t>
  </si>
  <si>
    <t>MADISON</t>
  </si>
  <si>
    <t>MARTIN</t>
  </si>
  <si>
    <t>MATAGORDA</t>
  </si>
  <si>
    <t>Medical Center Hospital</t>
  </si>
  <si>
    <t>MOORE</t>
  </si>
  <si>
    <t>GONZALES</t>
  </si>
  <si>
    <t>CALHOUN</t>
  </si>
  <si>
    <t>MITCHELL</t>
  </si>
  <si>
    <t>COOKE</t>
  </si>
  <si>
    <t>BAILEY</t>
  </si>
  <si>
    <t>WISE</t>
  </si>
  <si>
    <t>OCHILTREE</t>
  </si>
  <si>
    <t>ANDERSON</t>
  </si>
  <si>
    <t>PALO PINTO</t>
  </si>
  <si>
    <t>WHEELER</t>
  </si>
  <si>
    <t>ANDREWS</t>
  </si>
  <si>
    <t>NOLAN</t>
  </si>
  <si>
    <t>LLANO</t>
  </si>
  <si>
    <t>BURNET</t>
  </si>
  <si>
    <t>BASTROP</t>
  </si>
  <si>
    <t>BAYLOR</t>
  </si>
  <si>
    <t>St. Luke's the Woodlands Hospital</t>
  </si>
  <si>
    <t>FAYETTE</t>
  </si>
  <si>
    <t>STARR</t>
  </si>
  <si>
    <t>STEPHENS</t>
  </si>
  <si>
    <t>STONEWALL</t>
  </si>
  <si>
    <t>JOHNSON</t>
  </si>
  <si>
    <t>ERATH</t>
  </si>
  <si>
    <t>Texas Health Huguley Hospital</t>
  </si>
  <si>
    <t>THROCKMORTON</t>
  </si>
  <si>
    <t>TITUS</t>
  </si>
  <si>
    <t>UVALDE</t>
  </si>
  <si>
    <t>VAL VERDE</t>
  </si>
  <si>
    <t>FLOYD</t>
  </si>
  <si>
    <t>*East Texas Medical Center Rehabilitation Hospital</t>
  </si>
  <si>
    <t>*Seton Medical Center Austin</t>
  </si>
  <si>
    <t>Texas Health Harris Methodist Hospital Southwest Fort Worth</t>
  </si>
  <si>
    <t>I4</t>
  </si>
  <si>
    <t>Press TAB move to input areas. Press UP or DOWN ARROW in column A to read through the document.</t>
  </si>
  <si>
    <t>Fid</t>
  </si>
  <si>
    <t>Facility</t>
  </si>
  <si>
    <t>Type</t>
  </si>
  <si>
    <t>Excluded</t>
  </si>
  <si>
    <t>Selcode</t>
  </si>
  <si>
    <t>Status Date</t>
  </si>
  <si>
    <t>Altus Baytown Hospital</t>
  </si>
  <si>
    <t>Bay Area Regional Medical Center</t>
  </si>
  <si>
    <t>Bay Area Rehabilitation Hospital</t>
  </si>
  <si>
    <t>Baylor Emergency Medical Center</t>
  </si>
  <si>
    <t>Burleson</t>
  </si>
  <si>
    <t>Baylor Scott &amp; White Medical Center - Brenham</t>
  </si>
  <si>
    <t>Baylor Scott &amp; White Surgical  Hospital at Sherman</t>
  </si>
  <si>
    <t>CHI St Luke's Health - Memorial Livingston</t>
  </si>
  <si>
    <t>CHI St Luke's Health Memorial San Augustine</t>
  </si>
  <si>
    <t>CHRISTUS Santa Rosa Hospital - Alamo Heights</t>
  </si>
  <si>
    <t>ContinueCare Hospital at Medical Center Odessa</t>
  </si>
  <si>
    <t>Cornerstone Hospital Conroe</t>
  </si>
  <si>
    <t>Cornerstone Hospital Medical Center</t>
  </si>
  <si>
    <t>Cross Creek Hospital</t>
  </si>
  <si>
    <t>Cumberland Surgical Hospital</t>
  </si>
  <si>
    <t>El Paso Behavioral Health System</t>
  </si>
  <si>
    <t>Emerus Community Hospital</t>
  </si>
  <si>
    <t>Forest Park Medical Center at Fort Worth</t>
  </si>
  <si>
    <t>Georgetown Behavioral Health Institute</t>
  </si>
  <si>
    <t>Georgetown</t>
  </si>
  <si>
    <t>Haven Behavioral Hospital of Frisco</t>
  </si>
  <si>
    <t>HEALTHSOUTH Rehabilitation Hospital of Abilene</t>
  </si>
  <si>
    <t>HEALTHSOUTH Rehabilitation Hospital of Dallas</t>
  </si>
  <si>
    <t>HEALTHSOUTH Rehabilitation Hospital of Richardson</t>
  </si>
  <si>
    <t>HEALTHSOUTH Rehabilitation Hospital of Round Rock</t>
  </si>
  <si>
    <t>HEALTHSOUTH Rehabilitation Hospital of the Mid-Cities</t>
  </si>
  <si>
    <t>HEALTHSOUTH Rehabilitation Hospital the Vintage</t>
  </si>
  <si>
    <t>HEALTHSOUTH Rehabilitation Hospital Vision Park</t>
  </si>
  <si>
    <t>Highlands Rehabilitation Hospital</t>
  </si>
  <si>
    <t>HopeBridge Hospital</t>
  </si>
  <si>
    <t>Houston Behavioral Healthcare Hospital</t>
  </si>
  <si>
    <t>Kindred Hospital Clear Lake</t>
  </si>
  <si>
    <t>Kindred Hospital Tomball</t>
  </si>
  <si>
    <t>Laredo Rehabilitation Hospital</t>
  </si>
  <si>
    <t>Little River Healthcare - Cameron Hospital</t>
  </si>
  <si>
    <t>Medical Center of Alliance</t>
  </si>
  <si>
    <t>Memorial Hermann Surgical Hospital First Colony</t>
  </si>
  <si>
    <t>Oceans Behavioral Hospital of Fort Worth</t>
  </si>
  <si>
    <t>Oceans Behavioral Hospital of Katy</t>
  </si>
  <si>
    <t>Oceans Behavioral Hospital of Longview</t>
  </si>
  <si>
    <t>Oceans Behavioral Hospital of Plano</t>
  </si>
  <si>
    <t>Pearland Medical Center</t>
  </si>
  <si>
    <t>Pearland</t>
  </si>
  <si>
    <t>Plano Surgical Hospital</t>
  </si>
  <si>
    <t>Post Acute Medical Specialty Hospital at Texarkana North</t>
  </si>
  <si>
    <t>Promise Hospital of Dallas Inc</t>
  </si>
  <si>
    <t>Promise Hospital of Houston Inc</t>
  </si>
  <si>
    <t>Promise Hospital of Wichita Falls Inc</t>
  </si>
  <si>
    <t>Resolute Health</t>
  </si>
  <si>
    <t>Rock Prairie Behavioral Health</t>
  </si>
  <si>
    <t>Rock Springs</t>
  </si>
  <si>
    <t>San Antonio Behavioral Healthcare Hospital</t>
  </si>
  <si>
    <t>Select Rehabilitation Hospital of San Antonio</t>
  </si>
  <si>
    <t>Select Specialty Hospital - Dallas (Downtown)</t>
  </si>
  <si>
    <t>Select Specialty Hospital - Dallas (Garland)</t>
  </si>
  <si>
    <t>Sundance Hospital Dallas</t>
  </si>
  <si>
    <t>Texas Rehabilitation Hospital of Arlington</t>
  </si>
  <si>
    <t>The Hospitals of Providence Sierra Campus</t>
  </si>
  <si>
    <t>TMC Bonham Hospital</t>
  </si>
  <si>
    <t>Trustpoint Rehabilitation Hospital of Lubbock</t>
  </si>
  <si>
    <t>UT Health Northeast</t>
  </si>
  <si>
    <t>Vibra Rehabilitation Hospital of Lake Travis</t>
  </si>
  <si>
    <t>Lakeway</t>
  </si>
  <si>
    <t>Walnut Hill Medical Center</t>
  </si>
  <si>
    <t>Warm Springs Rehabilitation Hospital of Kyle</t>
  </si>
  <si>
    <t>Weimar Medical Center</t>
  </si>
  <si>
    <t>Weimar</t>
  </si>
  <si>
    <t>Weslaco Regional Rehabilitation Hospital</t>
  </si>
  <si>
    <t>Westpark Springs</t>
  </si>
  <si>
    <t>Wilson N. Jones Regional Medical Center</t>
  </si>
  <si>
    <t>Woodlands Specialty Hospital</t>
  </si>
  <si>
    <t>Note: All hospitals, including those listed as exempt or excluded on this list, are required to complete Worksheet 1 of the Annual Statement of Community Benefits</t>
  </si>
  <si>
    <t>Fid = Facility Identification number (DSHS)</t>
  </si>
  <si>
    <t>Type  = Type of ownership (based on physical ownership of the building)</t>
  </si>
  <si>
    <t>NP = Nonprofit</t>
  </si>
  <si>
    <t>PUB = Public</t>
  </si>
  <si>
    <t>FP = For-profit</t>
  </si>
  <si>
    <t>3 = State acute care and state psychiatric hospitals (15)</t>
  </si>
  <si>
    <t>Selcod = Selection code</t>
  </si>
  <si>
    <t>1 = DSHS licensed acute care hospitals</t>
  </si>
  <si>
    <t xml:space="preserve">2 = State-operated acute care hospitals </t>
  </si>
  <si>
    <t>3 = State-operated psychiatric hospitals</t>
  </si>
  <si>
    <t xml:space="preserve">4 = DSHS licensed psychiatric hospitals </t>
  </si>
  <si>
    <t xml:space="preserve">Hospital Status: C = Closed; CM = Closed and merged with another hospital; N = New; R = Reopened </t>
  </si>
  <si>
    <t>End of Worksheeet</t>
  </si>
  <si>
    <t>REQUIRED 
TO REPORT ASCBS PART I</t>
  </si>
  <si>
    <t>REQUIRED 
TO REPORT ASCBS PART II: NP ONLY</t>
  </si>
  <si>
    <t>REQUIRED 
TO REPORT ANNUAL REPORT of  CBP</t>
  </si>
  <si>
    <t xml:space="preserve"> STATUS
</t>
  </si>
  <si>
    <t xml:space="preserve"> STATUS
DATE</t>
  </si>
  <si>
    <t>Baylor Scott &amp; White Continuing Care Hospital</t>
  </si>
  <si>
    <t>Baylor Scott &amp; White Medical Center - Carrollton</t>
  </si>
  <si>
    <t>Baylor Scott &amp; White Medical Center - Grapevine</t>
  </si>
  <si>
    <t>Baylor Scott &amp; White Medical Center - Hillcrest</t>
  </si>
  <si>
    <t>Baylor Scott &amp; White Medical Center - Irving</t>
  </si>
  <si>
    <t>Baylor Scott &amp; White Medical Center - Llano</t>
  </si>
  <si>
    <t>Baylor Scott &amp; White Medical Center - Marble Falls</t>
  </si>
  <si>
    <t>Marble Falls</t>
  </si>
  <si>
    <t>Baylor Scott &amp; White Medical Center - McKinney</t>
  </si>
  <si>
    <t>Baylor Scott &amp; White Medical Center - Plano</t>
  </si>
  <si>
    <t>Baylor Scott &amp; White Medical Center - Round Rock</t>
  </si>
  <si>
    <t>Baylor Scott &amp; White Medical Center - Taylor</t>
  </si>
  <si>
    <t>Baylor Scott &amp; White Medical Center at Waxahachie</t>
  </si>
  <si>
    <t>CHI St Luke's Health Memorial Specialty Hospital</t>
  </si>
  <si>
    <t>Childrens Medical Center Plano</t>
  </si>
  <si>
    <t>CHRISTUS Santa Rosa Hospital - New Braunfels</t>
  </si>
  <si>
    <t>CHRISTUS Southeast Texas - Jasper Memorial</t>
  </si>
  <si>
    <t>CHRISTUS Southeast Texas - St. Elizabeth &amp; St. Mary</t>
  </si>
  <si>
    <t>ContinueCARE Hospital at Hendrick Medical Center</t>
  </si>
  <si>
    <t>Harris Health System Ben Taub Hospital</t>
  </si>
  <si>
    <t>Houston Methodist St. Catherine Hospital</t>
  </si>
  <si>
    <t>Houston Methodist St. John Hospital</t>
  </si>
  <si>
    <t>Liberty Dayton Regional Medical Center</t>
  </si>
  <si>
    <t>Memorial Hermann Greater Heights Hospital</t>
  </si>
  <si>
    <t>Our Children's House</t>
  </si>
  <si>
    <t>Recovery Innovations - Recovery Response Center</t>
  </si>
  <si>
    <t>The Hospitals of Providence East Campus</t>
  </si>
  <si>
    <t>The Hospitals of Providence Memorial Campus</t>
  </si>
  <si>
    <t xml:space="preserve">Note: </t>
  </si>
  <si>
    <t xml:space="preserve">NP = Nonprofit; </t>
  </si>
  <si>
    <t xml:space="preserve"> PUB = Public</t>
  </si>
  <si>
    <t xml:space="preserve"> FP = For-profit</t>
  </si>
  <si>
    <t>Selected = Hospitals selected and required to report.</t>
  </si>
  <si>
    <t xml:space="preserve"> Disproportionate Share Hospital Program, nonprofit hospitals, and public hospitals.</t>
  </si>
  <si>
    <t xml:space="preserve"> This list does not include exempt or excluded hospitals.  Please refer to our web site http://www.dshs.state.tx.us/chs/hosp/</t>
  </si>
  <si>
    <t>ASCBS Form = Annual Statement of Community Benefits Standard form, Parts I and II</t>
  </si>
  <si>
    <t>Yes = Required to report;  Blank = not required to report</t>
  </si>
  <si>
    <t>Note:  For-profit hospitals designated as Medicaid Disproportionate Share Hospitals (DSH), public hospitals, and nonprofit hospitals are required</t>
  </si>
  <si>
    <t>to complete and file Part I of the ASCBS form.  Only nonprofit hospitals are required to complete and file Part II of the ASCBS form.</t>
  </si>
  <si>
    <t>Annual Report of CBP = Annual Report of the Community Benefits Plan</t>
  </si>
  <si>
    <t>Status = Hospital status</t>
  </si>
  <si>
    <t>C = Closed</t>
  </si>
  <si>
    <t xml:space="preserve">CM = Closed and merged with another hospital </t>
  </si>
  <si>
    <t>N = New; R = Reopened</t>
  </si>
  <si>
    <t>CHOW = Change of Owner</t>
  </si>
  <si>
    <t xml:space="preserve">SELECTED 
</t>
  </si>
  <si>
    <t>No Data Data</t>
  </si>
  <si>
    <t>No Data</t>
  </si>
  <si>
    <t>Baylor Scott &amp; White All Saints Medical Ctr-Ft Worth</t>
  </si>
  <si>
    <t>Baylor Scott &amp; White Medical Center-College Station</t>
  </si>
  <si>
    <t>Baylor Scott &amp; White Medical Center - Lake Pointe</t>
  </si>
  <si>
    <t>CHI St Luke's Health Baylor College of Medicine Med. Ctr</t>
  </si>
  <si>
    <t>CHRISTUS Mother Frances Hospital - Jacksonville</t>
  </si>
  <si>
    <t>Christus Mother Frances Hospital - Sulphur Springs</t>
  </si>
  <si>
    <t>CHRISTUS Mother Frances Hospital - Tyler</t>
  </si>
  <si>
    <t>CHRISTUS Mother Frances Hospital - Winnsboro</t>
  </si>
  <si>
    <t>Parkway Surgical and Cardiovascular Hospital</t>
  </si>
  <si>
    <t>Scott &amp; White Medical Center - Temple</t>
  </si>
  <si>
    <t>Shriners Hospitals For Children</t>
  </si>
  <si>
    <t>Texas Health Harris Methodist Hospital
 Hurst-Euless-Bedford</t>
  </si>
  <si>
    <t>Texas Health Harris Methodist Hospital SW Ft Worth</t>
  </si>
  <si>
    <t>Texas Health Springwood Hospital 
Hurst-Euless-Bedford</t>
  </si>
  <si>
    <t>United Memorial Medical Center</t>
  </si>
  <si>
    <t>DSH = Participation in the Medicaid Disproportionate Share Hospital Program in 2014, 2015 or 2016 for PUB and NP hospitals, and participation</t>
  </si>
  <si>
    <t xml:space="preserve"> in 2016 for FP hospitals.</t>
  </si>
  <si>
    <t xml:space="preserve"> for the list of hospitals exempt or excluded from reporting charity care and community benefits information for 2016.</t>
  </si>
  <si>
    <t>Source: 2016 hospital tracking database, Center for Health Statistics (CHS), Texas Department of State Health Services (DSHS); Directory of Hospitals, February 2016,</t>
  </si>
  <si>
    <t xml:space="preserve">Health Facility Licensing and Compliance Division, DSHS; 2016 Medicaid Disproportionate Share Hospital (DSH) Program listing, Rate Analysis Division, Texas </t>
  </si>
  <si>
    <t>and Human Services, and Texas Primary Care Office, DSHS; population projection for 2016, Texas State Data Center, Department of Rural Sociology, Texas</t>
  </si>
  <si>
    <t>Prepared By: Center for Health Statistics, Hospital Survey Unit, Texas Department of State Health Services, March 2017</t>
  </si>
  <si>
    <t>End of Worksheet</t>
  </si>
  <si>
    <t>2016 CO. POP.</t>
  </si>
  <si>
    <t>AD Hospital East LLC</t>
  </si>
  <si>
    <t>Baylor Scott &amp; White Emergency Medical Ctr Cedar Park</t>
  </si>
  <si>
    <t>Baylor Scott &amp; White Medical Center - Centennial</t>
  </si>
  <si>
    <t>Baylor Scott &amp; White Medical Center - Frisco</t>
  </si>
  <si>
    <t>Baylor Scott &amp; White Medical Center - Garland</t>
  </si>
  <si>
    <t>Baylor Scott &amp; White Medical Center - Sunnyvale</t>
  </si>
  <si>
    <t>Baylor Scott &amp; White Medical Center - White Rock</t>
  </si>
  <si>
    <t>Bellaire Surgical Hospital Holdings LLC</t>
  </si>
  <si>
    <t>Central Hospital of Bowie LP</t>
  </si>
  <si>
    <t>CHI St Joeph Health Burleson Hospital</t>
  </si>
  <si>
    <t>CHI St. Joseph Health Bellville Hospital</t>
  </si>
  <si>
    <t>Christus Trinity Mother Frances Rehab Hosp, Aff 
with HealthSouth</t>
  </si>
  <si>
    <t>Cleveland Emergency Hospital</t>
  </si>
  <si>
    <t>Cleveland</t>
  </si>
  <si>
    <t>Cogdell Memorial Hospital</t>
  </si>
  <si>
    <t>Snyder</t>
  </si>
  <si>
    <t>SCURRY</t>
  </si>
  <si>
    <t>First Baptist Medical Center</t>
  </si>
  <si>
    <t>Foundation Surgical Hospital of Houston</t>
  </si>
  <si>
    <t>Garland Behavioral Hospital</t>
  </si>
  <si>
    <t>Golden Plains Community Hospital</t>
  </si>
  <si>
    <t>Borger</t>
  </si>
  <si>
    <t>HUTCHINSON</t>
  </si>
  <si>
    <t>HealthSouth Rehabilitation Hospital of Austin</t>
  </si>
  <si>
    <t>Icare Rehabilitation Hospital</t>
  </si>
  <si>
    <t>Magnolia Behavioral Hospital of East Texas</t>
  </si>
  <si>
    <t>Methodist Southlake Hospital</t>
  </si>
  <si>
    <t>New Life Hospital</t>
  </si>
  <si>
    <t>Nexus Specialty Hospital-The Woodlands 
Ltd-Shenandoah Campus</t>
  </si>
  <si>
    <t>Oceans Behavioral Hospital of San Marcos</t>
  </si>
  <si>
    <t>PAM Rehabilitation Hospital of Allen</t>
  </si>
  <si>
    <t>PAM Rehabilitation Hospital of Beaumont</t>
  </si>
  <si>
    <t>PAM Rehabilitation Hospital of Victoria</t>
  </si>
  <si>
    <t>PAM Specialty Hospital of Corpus Christi North</t>
  </si>
  <si>
    <t>PAM Specialty Hospital of Corpus Christi South</t>
  </si>
  <si>
    <t>PAM Specialty Hospital of Luling</t>
  </si>
  <si>
    <t>PAM Specialty Hospital of Victoria North</t>
  </si>
  <si>
    <t>PAM Specialty Hospital of Victoria South</t>
  </si>
  <si>
    <t>Providence Hospital of North Houston LLC</t>
  </si>
  <si>
    <t>Rice Medical Center</t>
  </si>
  <si>
    <t>Eagle Lake</t>
  </si>
  <si>
    <t>Spring Excellence Surgical Hospital LLC</t>
  </si>
  <si>
    <t>Sun Behavioral Houston</t>
  </si>
  <si>
    <t>Texas General Hospital - Van Zandt Regional 
Medical Center LP</t>
  </si>
  <si>
    <t>Texas Health Hospital</t>
  </si>
  <si>
    <t>Texas Institute for Surgery at Texas Health
 Presbyterian Dallas</t>
  </si>
  <si>
    <t>Timberlands Hospital</t>
  </si>
  <si>
    <t>Weatherford Rehabilitation Hospital LLC</t>
  </si>
  <si>
    <t>DSH = Participation in the Medicaid Disproportionate Share Hospital (DSH) Program in 2014, 2015, or 2016 for PUB and NP hospitals, and participation</t>
  </si>
  <si>
    <t>in 2016 for FP hospitals.</t>
  </si>
  <si>
    <t>HPSA  = County designated as Primary Care Health Professional Shortage Area (HPSA) for whole county during 2016</t>
  </si>
  <si>
    <t>2016 Co. Pop. = County population projection for 2016</t>
  </si>
  <si>
    <r>
      <t>Exempt</t>
    </r>
    <r>
      <rPr>
        <sz val="9"/>
        <rFont val="Verdana"/>
        <family val="2"/>
      </rPr>
      <t xml:space="preserve"> = Exempt hospitals (82) include the following (updated 4/25/16):</t>
    </r>
  </si>
  <si>
    <t>1 = HPSA exemption; hospital in county with less than 50,000 population and having whole county Health Professional Shortage Area designation (66)</t>
  </si>
  <si>
    <t>4 = Other, determined to be exempt, not required to report due to closure, recent opening or not operational (1)</t>
  </si>
  <si>
    <t>Sources: 2016 hospital tracking database, Center for Health Statistics (CHS), Texas Department of State Health Services (DSHS); Directory of Hospitals, April 2016,</t>
  </si>
  <si>
    <t>Health Facility Licensing and Compliance Division, DSHS; 2016 Medicaid Disproportionate Share Hospital (DSH) Program listing, Rate Analysis Division,</t>
  </si>
  <si>
    <t>of Health and Human Services, and Texas Primary Care Office, DSHS; population projection for 2016, Texas State Data Center, Department of Rural Sociology,</t>
  </si>
  <si>
    <t>Community Benefits Provided by Nonprofit Hospitals in Texas - 2016</t>
  </si>
  <si>
    <t>Reporting Charity Care and Community Benefit Information for 2016</t>
  </si>
  <si>
    <t>Charity Care and Community Benefit Information for 2016</t>
  </si>
  <si>
    <t>I.  Unreimbursed Costs of Charity Care and Government-Sponsored Indigent Health (GSIH) Care Provided by Nonprofit Hospitals in Texas - 2016</t>
  </si>
  <si>
    <t>2015
Shortfall</t>
  </si>
  <si>
    <t xml:space="preserve">Source:  2016 Annual Statement of Community Benefits Standard form (Section I-3.A., page 1 and Section II., page 3)    </t>
  </si>
  <si>
    <t xml:space="preserve">Source: 2016 Annual Statement of Community Benefits Standard form (Section I-3.B., page 1 and Section II., page 3)     </t>
  </si>
  <si>
    <t>Tax-
Exempt
Benefits
Plus 2015
Shortfall</t>
  </si>
  <si>
    <t>5% of NPR
Plus 2015
Shortfall</t>
  </si>
  <si>
    <t>4% NPR
Plus 2015
Shortfall</t>
  </si>
  <si>
    <t xml:space="preserve">Source: 2016 Annual Statement of Community Benefits Standard form (Section I-3.C., page 1 and Section II., page 3)     </t>
  </si>
  <si>
    <t xml:space="preserve">Source: 2016 Annual Statement of Community Benefits Standard form (Section I-3.C., page 1 and Section II., page 3) </t>
  </si>
  <si>
    <t>I. Unreimbursed Costs of Charity Care, Government-Sponsored Indigent Health (GSIH) Care and Community Benefits Provided by Nonprofit Hospitals in Texas - 2016</t>
  </si>
  <si>
    <t xml:space="preserve">Source: 2016 Annual Statement of Community Benefits Standard form (Section I-2., page 1 and Section II., page 3) </t>
  </si>
  <si>
    <t xml:space="preserve">Source: 2016 Annual Statement of Community Benefits Standard form (Section I-3.B&amp;C., page 1 and Section II., page 3)     </t>
  </si>
  <si>
    <t>Hospitals That Have Not Submitted 2016 Annual Statement of Community Benefits Standard Form</t>
  </si>
  <si>
    <t>Source: 2016 Nonprofit hospital tracking database</t>
  </si>
  <si>
    <t xml:space="preserve">                        2016 hospital tracking database and THCIC tracking database</t>
  </si>
  <si>
    <t>and Community Benefits Provided by Nonprofit Hospitals in Texas - 2016</t>
  </si>
  <si>
    <t>The report contains information relating to charity care and community benefits from the nonprofit hospitals collected through the 2016 Annual Statement of Community Benefits Standard (ASCBS) forms for these hospitals under the Texas Health and Safety Code, Chapter 311.045.</t>
  </si>
  <si>
    <t>2015 Shortfall</t>
  </si>
  <si>
    <t xml:space="preserve">  2015 Shortfall</t>
  </si>
  <si>
    <t>5% NPR plus 2015 Shortfall</t>
  </si>
  <si>
    <t>4% NPR plus 2015 Shortfall</t>
  </si>
  <si>
    <t>Compiled from: 2016 Annual Statement of Community Benefits Standard form, 2016 nonprofit hospital database,</t>
  </si>
  <si>
    <r>
      <t>Table 1.</t>
    </r>
    <r>
      <rPr>
        <b/>
        <sz val="9"/>
        <rFont val="Verdana"/>
        <family val="2"/>
      </rPr>
      <t xml:space="preserve"> </t>
    </r>
    <r>
      <rPr>
        <sz val="9"/>
        <rFont val="Verdana"/>
        <family val="2"/>
      </rPr>
      <t xml:space="preserve"> </t>
    </r>
    <r>
      <rPr>
        <b/>
        <sz val="9"/>
        <rFont val="Verdana"/>
        <family val="2"/>
      </rPr>
      <t>Hospitals Selecting "Reasonableness" Standard (A)</t>
    </r>
  </si>
  <si>
    <r>
      <t>Table 2.</t>
    </r>
    <r>
      <rPr>
        <b/>
        <sz val="9"/>
        <rFont val="Verdana"/>
        <family val="2"/>
      </rPr>
      <t xml:space="preserve">  Hospitals Selecting "100% of Tax-Exempt Benefits" Standard (B) </t>
    </r>
  </si>
  <si>
    <r>
      <t>Table 3a  and 3b.</t>
    </r>
    <r>
      <rPr>
        <b/>
        <sz val="9"/>
        <rFont val="Verdana"/>
        <family val="2"/>
      </rPr>
      <t xml:space="preserve">  Hospitals Selecting "Charity Care and Community Benefits Mix" Standard (C) </t>
    </r>
  </si>
  <si>
    <r>
      <t>Table 4.</t>
    </r>
    <r>
      <rPr>
        <b/>
        <sz val="9"/>
        <rFont val="Verdana"/>
        <family val="2"/>
      </rPr>
      <t xml:space="preserve">  Hospitals Designated as Medicaid Disproportionate Share Hospitals (DSH) and Selecting I-2   </t>
    </r>
  </si>
  <si>
    <r>
      <t>Table 5.</t>
    </r>
    <r>
      <rPr>
        <b/>
        <sz val="9"/>
        <rFont val="Verdana"/>
        <family val="2"/>
      </rPr>
      <t xml:space="preserve">  Hospitals Selecting I-4 or Not Meeting Any of the Standards</t>
    </r>
    <r>
      <rPr>
        <sz val="9"/>
        <rFont val="Verdana"/>
        <family val="2"/>
      </rPr>
      <t xml:space="preserve"> </t>
    </r>
    <r>
      <rPr>
        <b/>
        <sz val="9"/>
        <rFont val="Verdana"/>
        <family val="2"/>
      </rPr>
      <t>in I-3 (A, B or C)</t>
    </r>
    <r>
      <rPr>
        <sz val="9"/>
        <rFont val="Verdana"/>
        <family val="2"/>
      </rPr>
      <t xml:space="preserve"> </t>
    </r>
  </si>
  <si>
    <t>Hospitals Exempt (82) or Excluded (284) from Reporting Charity Care and Community Benefit Information for 2016</t>
  </si>
  <si>
    <t>Excluded  = Hospitals that are not required to report:  For-profit hospitals that are not designated as Medicaid disproportionate share hospitals (284)</t>
  </si>
  <si>
    <t>Share Hospitals (265) Required to Report Charity Care and Community Benefits Information for 2016</t>
  </si>
  <si>
    <t xml:space="preserve"> Laurel Ridge Treatment Center</t>
  </si>
  <si>
    <t>Bexar</t>
  </si>
  <si>
    <t xml:space="preserve">Yes = Hospital required to report.  Selected hospitals (265) include for-profit hospitals participating in the Medicaid </t>
  </si>
  <si>
    <t>Yes = All hospitals 285 included on this list are also required to file an annual report of their community benefits plan.</t>
  </si>
  <si>
    <t xml:space="preserve">HARRIS   </t>
  </si>
  <si>
    <t>(281)377-5070</t>
  </si>
  <si>
    <t>*Glen Rose Medical Center</t>
  </si>
  <si>
    <t>CHI St Lukes Health - Brazosport</t>
  </si>
  <si>
    <t>NonProfit Hospitals (9)</t>
  </si>
  <si>
    <t>ContinueCARE Hospital at Hendrick
 Medical Center</t>
  </si>
  <si>
    <t>Montgomery County Mental Health
Treatment Facility</t>
  </si>
  <si>
    <t>Public Hospitals (7)</t>
  </si>
  <si>
    <t>Wise Health System</t>
  </si>
  <si>
    <t>Public Hospitals (2)</t>
  </si>
  <si>
    <t>ContinueCare Hospital at Medical Center 
Odessa</t>
  </si>
  <si>
    <t>HOUSTON METHODIST HEALTHCARE SYSTEM</t>
  </si>
  <si>
    <t>METHODIST CHARLTON MED CTR/HEALTH SYSTEM</t>
  </si>
  <si>
    <t>*Houston Methodist Hosptial</t>
  </si>
  <si>
    <t>Methodist Mansfield Medical
Center</t>
  </si>
  <si>
    <t>Methodist Richardson Medical
Center</t>
  </si>
  <si>
    <t>Houston Methodist West
Hospital</t>
  </si>
  <si>
    <t xml:space="preserve">Houston Methodist Sugar
Land Hospital </t>
  </si>
  <si>
    <t>Houston Methodist St. 
John Hospital</t>
  </si>
  <si>
    <t xml:space="preserve">Houston Methodist 
San Jacinto Hospital </t>
  </si>
  <si>
    <t>*Methodist Charlton Medical
Center</t>
  </si>
  <si>
    <t>*Hospital(s) that did not respond to additional informaiton</t>
  </si>
  <si>
    <t>Seton Medical Center
Williamson</t>
  </si>
  <si>
    <t>Seton Smithville Regional
Hospital</t>
  </si>
  <si>
    <t>St. Luke's the Woodlands
Hospital</t>
  </si>
  <si>
    <t>*Baylor Scott &amp; White Medical Center - Irving</t>
  </si>
  <si>
    <t>*St. David's South Austin 
Medical Center</t>
  </si>
  <si>
    <t>*CHI St Luke's Health Baylor 
College of Medicine Medical Center</t>
  </si>
  <si>
    <t>St. Luke's Hospital at the
Vintage</t>
  </si>
  <si>
    <t>Texas Health Harris Methodist
Hospital Alliance</t>
  </si>
  <si>
    <t>Texas Health Harris Methodist Hospital
Azle</t>
  </si>
  <si>
    <t>Texas Health Harris Methodist
 Hospital Hurst-Euless-Bedford</t>
  </si>
  <si>
    <t>Texas Health Presbyterian
Hospital Allen</t>
  </si>
  <si>
    <t>Nonprofit Hospitals (16)</t>
  </si>
  <si>
    <t>Baylor Scott &amp; White Medical 
Center - College Station</t>
  </si>
  <si>
    <t>Baylor Scott &amp; White Medical 
Center - Marble Falls</t>
  </si>
  <si>
    <t>Baylor Scott &amp; White Medical 
Center - Taylor</t>
  </si>
  <si>
    <t>CHI St Luke's Health Memorial 
Specialty Hospital</t>
  </si>
  <si>
    <t>Baylor Scott &amp; White Medical
Center - Round Rock</t>
  </si>
  <si>
    <t>Memorial Hermann Northeast
Hospital</t>
  </si>
  <si>
    <t>Parkway Surgical and Cardiovascular 
Hospital</t>
  </si>
  <si>
    <t>CAH</t>
  </si>
  <si>
    <t>NonProfit Hospitals (6)</t>
  </si>
  <si>
    <t>CHI St Joseph Health Grimes Hospital</t>
  </si>
  <si>
    <t>Laurel Ridge Treatment Center</t>
  </si>
  <si>
    <t>For-Profit Hospitals (55)</t>
  </si>
  <si>
    <t>Nonprofit Hospitals (64)</t>
  </si>
  <si>
    <t>Christus Good Shepherd Medical Center</t>
  </si>
  <si>
    <t>*Metroplex Hospital</t>
  </si>
  <si>
    <t>Public Hospitals (48)</t>
  </si>
  <si>
    <t>Baylor Scott &amp; White Medical Center - 
Lake Pointe</t>
  </si>
  <si>
    <t>Healthbridge Children's Hospital-
Houston Ltd.</t>
  </si>
  <si>
    <t>Paris Regional Medical Center - 
North Campus</t>
  </si>
  <si>
    <t>**United Memorial Medical Center</t>
  </si>
  <si>
    <t>Nonprofit Hospitals (1)</t>
  </si>
  <si>
    <t>**Note, according to Health and Human Services, United Memorial Medical Center; aka Doctors Hospital received DSH in 2016 but did not complete the appropriate variables associated with it.</t>
  </si>
  <si>
    <t>Christus Good Shepherd Medical Center 
- Marshall</t>
  </si>
  <si>
    <t>CHRISTUS Mother Frances Hospital - 
Jacksonville</t>
  </si>
  <si>
    <t>CHRISTUS Santa Rosa Hospital - New 
Braunfels</t>
  </si>
  <si>
    <t>CHRISTUS Southeast Texas - St. Elizabeth &amp; 
St. Mary</t>
  </si>
  <si>
    <t>Texas Health Harris Methodist Hospital
Cleburne</t>
  </si>
  <si>
    <t>Texas Health Harris Methodist Hospital 
Fort Worth</t>
  </si>
  <si>
    <t>Texas Health Harris Methodist Hospital 
Stephenville</t>
  </si>
  <si>
    <t>Christus Mother Frances Hospital - Sulphur
Springs</t>
  </si>
  <si>
    <t>Baylor Scott &amp; White All Saints Medical Center - 
Fort Worth</t>
  </si>
  <si>
    <t>*Metroplex Hospital did not comply to request for additional information</t>
  </si>
  <si>
    <t>Number of Non-Reporting Hospitals (1) - 2017</t>
  </si>
  <si>
    <t>Mr. Randy L. Little, Admin</t>
  </si>
  <si>
    <t>Public Hospital (1)</t>
  </si>
  <si>
    <t>IV.  List of Non-Reporting Hospitals (1) - 2016</t>
  </si>
  <si>
    <t>Systems (8) Hospitals (47)</t>
  </si>
  <si>
    <t>BAYLOR HEALTH CARE SYSTEM</t>
  </si>
  <si>
    <t>Nonprofit Hospitals (2)</t>
  </si>
  <si>
    <t>Prepared By:  Center for Health Statistics, Hospital Survey Unit, Texas Department of State Health Services, November 30, 2017</t>
  </si>
  <si>
    <t>Prepared By: Center for Health Statistics, Hospital Survey Unit, Texas Department of State Health Services, November 30, 2017</t>
  </si>
  <si>
    <t xml:space="preserve">                          November 30,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</si>
</sst>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44" formatCode="_(&quot;$&quot;* #,##0.00_);_(&quot;$&quot;* \(#,##0.00\);_(&quot;$&quot;* &quot;-&quot;??_);_(@_)"/>
    <numFmt numFmtId="164" formatCode="&quot;$&quot;#,##0"/>
    <numFmt numFmtId="165" formatCode="#,##0.0"/>
    <numFmt numFmtId="166" formatCode="mm/dd/yy;@"/>
    <numFmt numFmtId="167" formatCode="0.0"/>
    <numFmt numFmtId="168" formatCode="dd\-mmm\-yyyy"/>
  </numFmts>
  <fonts count="39" x14ac:knownFonts="1">
    <font>
      <sz val="10"/>
      <name val="Arial"/>
    </font>
    <font>
      <sz val="12"/>
      <color theme="1"/>
      <name val="Verdana"/>
      <family val="2"/>
    </font>
    <font>
      <sz val="12"/>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1"/>
      <color theme="1"/>
      <name val="Calibri"/>
      <family val="2"/>
      <scheme val="minor"/>
    </font>
    <font>
      <sz val="8"/>
      <name val="Courier"/>
      <family val="3"/>
    </font>
    <font>
      <sz val="11"/>
      <name val="Arial"/>
      <family val="2"/>
    </font>
    <font>
      <sz val="10"/>
      <color indexed="8"/>
      <name val="Arial"/>
      <family val="2"/>
    </font>
    <font>
      <sz val="9"/>
      <color theme="0"/>
      <name val="Verdana"/>
      <family val="2"/>
    </font>
    <font>
      <sz val="9"/>
      <name val="Verdana"/>
      <family val="2"/>
    </font>
    <font>
      <sz val="9"/>
      <color theme="1"/>
      <name val="Verdana"/>
      <family val="2"/>
    </font>
    <font>
      <b/>
      <sz val="9"/>
      <name val="Verdana"/>
      <family val="2"/>
    </font>
    <font>
      <b/>
      <sz val="9"/>
      <color rgb="FFFF0000"/>
      <name val="Verdana"/>
      <family val="2"/>
    </font>
    <font>
      <sz val="9"/>
      <color rgb="FFFF0000"/>
      <name val="Verdana"/>
      <family val="2"/>
    </font>
    <font>
      <b/>
      <u/>
      <sz val="9"/>
      <name val="Verdana"/>
      <family val="2"/>
    </font>
    <font>
      <b/>
      <sz val="8"/>
      <name val="Verdana"/>
      <family val="2"/>
    </font>
    <font>
      <b/>
      <sz val="8"/>
      <color rgb="FFFF0000"/>
      <name val="Verdana"/>
      <family val="2"/>
    </font>
    <font>
      <sz val="8"/>
      <name val="Verdana"/>
      <family val="2"/>
    </font>
    <font>
      <b/>
      <sz val="8"/>
      <color theme="1"/>
      <name val="Verdana"/>
      <family val="2"/>
    </font>
    <font>
      <sz val="8"/>
      <color rgb="FFFF0000"/>
      <name val="Verdana"/>
      <family val="2"/>
    </font>
    <font>
      <sz val="8"/>
      <color theme="1"/>
      <name val="Verdana"/>
      <family val="2"/>
    </font>
    <font>
      <b/>
      <sz val="8"/>
      <color indexed="62"/>
      <name val="Verdana"/>
      <family val="2"/>
    </font>
    <font>
      <i/>
      <sz val="8"/>
      <name val="Verdana"/>
      <family val="2"/>
    </font>
    <font>
      <u/>
      <sz val="8"/>
      <name val="Verdana"/>
      <family val="2"/>
    </font>
    <font>
      <b/>
      <u/>
      <sz val="8"/>
      <name val="Verdana"/>
      <family val="2"/>
    </font>
    <font>
      <b/>
      <u/>
      <sz val="8"/>
      <name val="Arial"/>
      <family val="2"/>
    </font>
    <font>
      <sz val="8"/>
      <name val="Arial"/>
      <family val="2"/>
    </font>
    <font>
      <sz val="12"/>
      <name val="Verdana"/>
      <family val="2"/>
    </font>
  </fonts>
  <fills count="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0"/>
        <bgColor indexed="64"/>
      </patternFill>
    </fill>
    <fill>
      <patternFill patternType="solid">
        <fgColor theme="8" tint="0.79998168889431442"/>
        <bgColor indexed="65"/>
      </patternFill>
    </fill>
  </fills>
  <borders count="8">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double">
        <color indexed="64"/>
      </top>
      <bottom/>
      <diagonal/>
    </border>
  </borders>
  <cellStyleXfs count="32">
    <xf numFmtId="0" fontId="0" fillId="0" borderId="0"/>
    <xf numFmtId="44" fontId="13" fillId="0" borderId="0" applyFont="0" applyFill="0" applyBorder="0" applyAlignment="0" applyProtection="0"/>
    <xf numFmtId="0" fontId="15" fillId="0" borderId="0"/>
    <xf numFmtId="0" fontId="12" fillId="3" borderId="0" applyNumberFormat="0" applyBorder="0" applyAlignment="0" applyProtection="0"/>
    <xf numFmtId="0" fontId="16" fillId="0" borderId="0"/>
    <xf numFmtId="0" fontId="11" fillId="0" borderId="0"/>
    <xf numFmtId="0" fontId="11" fillId="0" borderId="0"/>
    <xf numFmtId="0" fontId="11" fillId="0" borderId="0"/>
    <xf numFmtId="0" fontId="13" fillId="0" borderId="0"/>
    <xf numFmtId="0" fontId="10" fillId="0" borderId="0"/>
    <xf numFmtId="0" fontId="9" fillId="5" borderId="0" applyNumberFormat="0" applyBorder="0" applyAlignment="0" applyProtection="0"/>
    <xf numFmtId="0" fontId="8" fillId="0" borderId="0"/>
    <xf numFmtId="0" fontId="7" fillId="0" borderId="0"/>
    <xf numFmtId="0" fontId="7" fillId="3" borderId="0" applyNumberFormat="0" applyBorder="0" applyAlignment="0" applyProtection="0"/>
    <xf numFmtId="0" fontId="7" fillId="0" borderId="0"/>
    <xf numFmtId="0" fontId="7" fillId="0" borderId="0"/>
    <xf numFmtId="0" fontId="7" fillId="0" borderId="0"/>
    <xf numFmtId="0" fontId="7" fillId="0" borderId="0"/>
    <xf numFmtId="0" fontId="7" fillId="5" borderId="0" applyNumberFormat="0" applyBorder="0" applyAlignment="0" applyProtection="0"/>
    <xf numFmtId="0" fontId="7" fillId="0" borderId="0"/>
    <xf numFmtId="0" fontId="6" fillId="0" borderId="0"/>
    <xf numFmtId="0" fontId="5" fillId="0" borderId="0"/>
    <xf numFmtId="0" fontId="4" fillId="0" borderId="0"/>
    <xf numFmtId="0" fontId="4" fillId="0" borderId="0"/>
    <xf numFmtId="0" fontId="16" fillId="0" borderId="0"/>
    <xf numFmtId="0" fontId="4" fillId="0" borderId="0"/>
    <xf numFmtId="0" fontId="3" fillId="0" borderId="0"/>
    <xf numFmtId="0" fontId="18" fillId="0" borderId="0"/>
    <xf numFmtId="0" fontId="3" fillId="0" borderId="0"/>
    <xf numFmtId="0" fontId="2" fillId="0" borderId="0"/>
    <xf numFmtId="0" fontId="16" fillId="0" borderId="0"/>
    <xf numFmtId="0" fontId="1" fillId="0" borderId="0"/>
  </cellStyleXfs>
  <cellXfs count="459">
    <xf numFmtId="0" fontId="0" fillId="0" borderId="0" xfId="0"/>
    <xf numFmtId="0" fontId="17" fillId="0" borderId="0" xfId="8" applyFont="1"/>
    <xf numFmtId="1" fontId="19" fillId="0" borderId="0" xfId="28" applyNumberFormat="1" applyFont="1" applyFill="1" applyProtection="1">
      <protection locked="0"/>
    </xf>
    <xf numFmtId="1" fontId="20" fillId="0" borderId="0" xfId="28" applyNumberFormat="1" applyFont="1" applyFill="1" applyProtection="1">
      <protection locked="0"/>
    </xf>
    <xf numFmtId="1" fontId="20" fillId="0" borderId="0" xfId="28" applyNumberFormat="1" applyFont="1" applyFill="1" applyAlignment="1" applyProtection="1">
      <alignment horizontal="center"/>
      <protection locked="0"/>
    </xf>
    <xf numFmtId="1" fontId="21" fillId="0" borderId="0" xfId="28" applyNumberFormat="1" applyFont="1" applyFill="1" applyProtection="1">
      <protection locked="0"/>
    </xf>
    <xf numFmtId="166" fontId="20" fillId="0" borderId="0" xfId="28" applyNumberFormat="1" applyFont="1" applyFill="1" applyProtection="1">
      <protection locked="0"/>
    </xf>
    <xf numFmtId="0" fontId="20" fillId="0" borderId="0" xfId="28" applyFont="1" applyFill="1" applyProtection="1">
      <protection locked="0"/>
    </xf>
    <xf numFmtId="1" fontId="20" fillId="0" borderId="4" xfId="28" applyNumberFormat="1" applyFont="1" applyFill="1" applyBorder="1" applyAlignment="1" applyProtection="1">
      <alignment horizontal="left" vertical="top"/>
      <protection locked="0"/>
    </xf>
    <xf numFmtId="1" fontId="20" fillId="0" borderId="4" xfId="28" applyNumberFormat="1" applyFont="1" applyFill="1" applyBorder="1" applyAlignment="1" applyProtection="1">
      <alignment vertical="top"/>
      <protection locked="0"/>
    </xf>
    <xf numFmtId="1" fontId="20" fillId="0" borderId="4" xfId="28" applyNumberFormat="1" applyFont="1" applyFill="1" applyBorder="1" applyAlignment="1" applyProtection="1">
      <alignment horizontal="center" vertical="top" wrapText="1"/>
      <protection locked="0"/>
    </xf>
    <xf numFmtId="1" fontId="20" fillId="0" borderId="4" xfId="28" applyNumberFormat="1" applyFont="1" applyFill="1" applyBorder="1" applyAlignment="1" applyProtection="1">
      <alignment horizontal="center" vertical="top"/>
      <protection locked="0"/>
    </xf>
    <xf numFmtId="1" fontId="22" fillId="0" borderId="4" xfId="28" applyNumberFormat="1" applyFont="1" applyFill="1" applyBorder="1" applyAlignment="1" applyProtection="1">
      <alignment horizontal="center" vertical="top" wrapText="1"/>
      <protection locked="0"/>
    </xf>
    <xf numFmtId="0" fontId="20" fillId="0" borderId="4" xfId="28" applyFont="1" applyFill="1" applyBorder="1" applyAlignment="1" applyProtection="1">
      <alignment horizontal="center" vertical="top" wrapText="1"/>
      <protection locked="0"/>
    </xf>
    <xf numFmtId="1" fontId="22" fillId="0" borderId="0" xfId="28" applyNumberFormat="1" applyFont="1" applyFill="1" applyBorder="1" applyAlignment="1" applyProtection="1">
      <alignment horizontal="center" vertical="top"/>
      <protection locked="0"/>
    </xf>
    <xf numFmtId="1" fontId="22" fillId="0" borderId="0" xfId="28" applyNumberFormat="1" applyFont="1" applyFill="1" applyBorder="1" applyAlignment="1" applyProtection="1">
      <alignment horizontal="center" vertical="top" wrapText="1"/>
      <protection locked="0"/>
    </xf>
    <xf numFmtId="14" fontId="20" fillId="0" borderId="0" xfId="28" applyNumberFormat="1" applyFont="1" applyFill="1" applyProtection="1">
      <protection locked="0"/>
    </xf>
    <xf numFmtId="0" fontId="20" fillId="0" borderId="0" xfId="30" applyNumberFormat="1" applyFont="1" applyFill="1" applyAlignment="1" applyProtection="1">
      <alignment horizontal="left"/>
      <protection locked="0"/>
    </xf>
    <xf numFmtId="0" fontId="20" fillId="0" borderId="0" xfId="28" applyFont="1" applyFill="1" applyBorder="1" applyProtection="1">
      <protection locked="0"/>
    </xf>
    <xf numFmtId="1" fontId="20" fillId="0" borderId="0" xfId="30" applyNumberFormat="1" applyFont="1" applyFill="1" applyBorder="1" applyAlignment="1" applyProtection="1">
      <alignment horizontal="right"/>
      <protection locked="0"/>
    </xf>
    <xf numFmtId="0" fontId="20" fillId="0" borderId="0" xfId="30" applyNumberFormat="1" applyFont="1" applyFill="1" applyBorder="1" applyAlignment="1" applyProtection="1">
      <alignment horizontal="left"/>
      <protection locked="0"/>
    </xf>
    <xf numFmtId="0" fontId="20" fillId="0" borderId="0" xfId="30" applyNumberFormat="1" applyFont="1" applyFill="1" applyBorder="1" applyAlignment="1" applyProtection="1">
      <alignment horizontal="center"/>
      <protection locked="0"/>
    </xf>
    <xf numFmtId="0" fontId="22" fillId="0" borderId="0" xfId="28" applyFont="1" applyFill="1" applyProtection="1">
      <protection locked="0"/>
    </xf>
    <xf numFmtId="14" fontId="22" fillId="0" borderId="0" xfId="28" applyNumberFormat="1" applyFont="1" applyFill="1" applyProtection="1">
      <protection locked="0"/>
    </xf>
    <xf numFmtId="0" fontId="20" fillId="0" borderId="0" xfId="28" applyFont="1" applyFill="1" applyAlignment="1" applyProtection="1">
      <alignment vertical="center"/>
      <protection locked="0"/>
    </xf>
    <xf numFmtId="14" fontId="20" fillId="0" borderId="0" xfId="28" applyNumberFormat="1" applyFont="1" applyFill="1" applyAlignment="1" applyProtection="1">
      <alignment vertical="center"/>
      <protection locked="0"/>
    </xf>
    <xf numFmtId="1" fontId="20" fillId="0" borderId="0" xfId="28" applyNumberFormat="1" applyFont="1" applyFill="1" applyBorder="1" applyProtection="1">
      <protection locked="0"/>
    </xf>
    <xf numFmtId="1" fontId="20" fillId="0" borderId="0" xfId="28" applyNumberFormat="1" applyFont="1" applyFill="1" applyBorder="1" applyAlignment="1" applyProtection="1">
      <alignment horizontal="center"/>
      <protection locked="0"/>
    </xf>
    <xf numFmtId="166" fontId="20" fillId="0" borderId="0" xfId="28" applyNumberFormat="1" applyFont="1" applyFill="1" applyBorder="1" applyProtection="1">
      <protection locked="0"/>
    </xf>
    <xf numFmtId="0" fontId="20" fillId="0" borderId="0" xfId="28" applyFont="1" applyFill="1" applyBorder="1" applyAlignment="1" applyProtection="1">
      <alignment vertical="top"/>
      <protection locked="0"/>
    </xf>
    <xf numFmtId="0" fontId="20" fillId="0" borderId="0" xfId="28" applyFont="1" applyFill="1" applyBorder="1" applyAlignment="1" applyProtection="1">
      <protection locked="0"/>
    </xf>
    <xf numFmtId="0" fontId="19" fillId="0" borderId="0" xfId="28" applyFont="1" applyFill="1" applyBorder="1" applyProtection="1">
      <protection locked="0"/>
    </xf>
    <xf numFmtId="1" fontId="22" fillId="0" borderId="0" xfId="28" applyNumberFormat="1" applyFont="1" applyFill="1" applyProtection="1">
      <protection locked="0"/>
    </xf>
    <xf numFmtId="0" fontId="20" fillId="0" borderId="0" xfId="27" applyFont="1" applyFill="1" applyBorder="1" applyAlignment="1" applyProtection="1">
      <alignment horizontal="left" indent="1"/>
      <protection locked="0"/>
    </xf>
    <xf numFmtId="49" fontId="20" fillId="0" borderId="0" xfId="27" applyNumberFormat="1" applyFont="1" applyFill="1" applyBorder="1" applyAlignment="1" applyProtection="1">
      <alignment horizontal="center"/>
      <protection locked="0"/>
    </xf>
    <xf numFmtId="1" fontId="23" fillId="0" borderId="0" xfId="28" applyNumberFormat="1" applyFont="1" applyFill="1" applyProtection="1">
      <protection locked="0"/>
    </xf>
    <xf numFmtId="1" fontId="19" fillId="0" borderId="0" xfId="26" applyNumberFormat="1" applyFont="1" applyFill="1"/>
    <xf numFmtId="1" fontId="20" fillId="0" borderId="0" xfId="26" applyNumberFormat="1" applyFont="1" applyFill="1" applyAlignment="1">
      <alignment horizontal="center"/>
    </xf>
    <xf numFmtId="1" fontId="20" fillId="0" borderId="0" xfId="26" applyNumberFormat="1" applyFont="1" applyFill="1"/>
    <xf numFmtId="0" fontId="20" fillId="0" borderId="0" xfId="26" applyFont="1" applyFill="1" applyAlignment="1">
      <alignment horizontal="center"/>
    </xf>
    <xf numFmtId="0" fontId="20" fillId="0" borderId="0" xfId="26" applyFont="1" applyFill="1"/>
    <xf numFmtId="0" fontId="20" fillId="0" borderId="0" xfId="26" applyNumberFormat="1" applyFont="1" applyFill="1" applyAlignment="1">
      <alignment horizontal="center"/>
    </xf>
    <xf numFmtId="0" fontId="22" fillId="0" borderId="0" xfId="26" applyFont="1" applyFill="1" applyBorder="1" applyAlignment="1">
      <alignment horizontal="center" vertical="top"/>
    </xf>
    <xf numFmtId="0" fontId="20" fillId="0" borderId="0" xfId="26" applyFont="1" applyFill="1" applyBorder="1"/>
    <xf numFmtId="1" fontId="20" fillId="0" borderId="4" xfId="28" applyNumberFormat="1" applyFont="1" applyBorder="1" applyAlignment="1">
      <alignment horizontal="center"/>
    </xf>
    <xf numFmtId="1" fontId="20" fillId="0" borderId="4" xfId="28" applyNumberFormat="1" applyFont="1" applyBorder="1"/>
    <xf numFmtId="0" fontId="20" fillId="0" borderId="4" xfId="28" quotePrefix="1" applyNumberFormat="1" applyFont="1" applyBorder="1" applyAlignment="1">
      <alignment horizontal="center"/>
    </xf>
    <xf numFmtId="166" fontId="20" fillId="0" borderId="4" xfId="28" applyNumberFormat="1" applyFont="1" applyBorder="1" applyAlignment="1">
      <alignment horizontal="center"/>
    </xf>
    <xf numFmtId="0" fontId="22" fillId="0" borderId="0" xfId="28" applyFont="1" applyFill="1" applyBorder="1"/>
    <xf numFmtId="1" fontId="22" fillId="0" borderId="0" xfId="28" applyNumberFormat="1" applyFont="1" applyFill="1" applyBorder="1" applyAlignment="1">
      <alignment horizontal="center"/>
    </xf>
    <xf numFmtId="0" fontId="20" fillId="0" borderId="0" xfId="28" applyFont="1" applyFill="1" applyBorder="1"/>
    <xf numFmtId="1" fontId="20" fillId="0" borderId="0" xfId="28" applyNumberFormat="1" applyFont="1" applyFill="1" applyBorder="1" applyAlignment="1">
      <alignment horizontal="center"/>
    </xf>
    <xf numFmtId="166" fontId="20" fillId="0" borderId="0" xfId="28" applyNumberFormat="1" applyFont="1" applyFill="1" applyBorder="1" applyAlignment="1">
      <alignment horizontal="center"/>
    </xf>
    <xf numFmtId="0" fontId="20" fillId="0" borderId="4" xfId="28" applyFont="1" applyFill="1" applyBorder="1"/>
    <xf numFmtId="0" fontId="20" fillId="0" borderId="4" xfId="28" applyFont="1" applyFill="1" applyBorder="1" applyAlignment="1">
      <alignment horizontal="center"/>
    </xf>
    <xf numFmtId="0" fontId="21" fillId="0" borderId="4" xfId="28" applyFont="1" applyBorder="1" applyAlignment="1">
      <alignment horizontal="center"/>
    </xf>
    <xf numFmtId="3" fontId="20" fillId="0" borderId="4" xfId="28" quotePrefix="1" applyNumberFormat="1" applyFont="1" applyBorder="1" applyAlignment="1">
      <alignment horizontal="right"/>
    </xf>
    <xf numFmtId="0" fontId="21" fillId="0" borderId="4" xfId="28" applyFont="1" applyBorder="1"/>
    <xf numFmtId="0" fontId="19" fillId="4" borderId="4" xfId="28" applyFont="1" applyFill="1" applyBorder="1" applyAlignment="1">
      <alignment horizontal="center"/>
    </xf>
    <xf numFmtId="3" fontId="21" fillId="0" borderId="4" xfId="28" applyNumberFormat="1" applyFont="1" applyBorder="1"/>
    <xf numFmtId="0" fontId="20" fillId="0" borderId="0" xfId="4" applyNumberFormat="1" applyFont="1" applyFill="1" applyAlignment="1" applyProtection="1">
      <alignment horizontal="left"/>
      <protection locked="0"/>
    </xf>
    <xf numFmtId="168" fontId="20" fillId="0" borderId="0" xfId="4" applyNumberFormat="1" applyFont="1" applyFill="1" applyAlignment="1" applyProtection="1">
      <alignment horizontal="right"/>
      <protection locked="0"/>
    </xf>
    <xf numFmtId="15" fontId="21" fillId="0" borderId="4" xfId="28" applyNumberFormat="1" applyFont="1" applyBorder="1" applyAlignment="1">
      <alignment horizontal="center"/>
    </xf>
    <xf numFmtId="0" fontId="24" fillId="0" borderId="0" xfId="4" applyNumberFormat="1" applyFont="1" applyFill="1" applyAlignment="1" applyProtection="1">
      <alignment horizontal="left"/>
      <protection locked="0"/>
    </xf>
    <xf numFmtId="0" fontId="24" fillId="0" borderId="0" xfId="26" applyFont="1" applyFill="1"/>
    <xf numFmtId="0" fontId="20" fillId="0" borderId="4" xfId="28" applyFont="1" applyBorder="1"/>
    <xf numFmtId="0" fontId="20" fillId="0" borderId="4" xfId="28" applyFont="1" applyBorder="1" applyAlignment="1">
      <alignment horizontal="center"/>
    </xf>
    <xf numFmtId="0" fontId="20" fillId="4" borderId="4" xfId="28" applyFont="1" applyFill="1" applyBorder="1" applyAlignment="1">
      <alignment horizontal="center"/>
    </xf>
    <xf numFmtId="0" fontId="21" fillId="0" borderId="4" xfId="28" applyFont="1" applyBorder="1" applyAlignment="1">
      <alignment vertical="center"/>
    </xf>
    <xf numFmtId="0" fontId="21" fillId="0" borderId="4" xfId="28" applyFont="1" applyBorder="1" applyAlignment="1">
      <alignment wrapText="1"/>
    </xf>
    <xf numFmtId="0" fontId="21" fillId="0" borderId="4" xfId="28" applyFont="1" applyBorder="1" applyAlignment="1">
      <alignment horizontal="center" vertical="center"/>
    </xf>
    <xf numFmtId="0" fontId="19" fillId="4" borderId="4" xfId="28" applyFont="1" applyFill="1" applyBorder="1" applyAlignment="1">
      <alignment horizontal="center" vertical="center"/>
    </xf>
    <xf numFmtId="3" fontId="21" fillId="0" borderId="4" xfId="28" applyNumberFormat="1" applyFont="1" applyBorder="1" applyAlignment="1">
      <alignment vertical="center"/>
    </xf>
    <xf numFmtId="0" fontId="22" fillId="0" borderId="0" xfId="4" applyNumberFormat="1" applyFont="1" applyFill="1" applyAlignment="1" applyProtection="1">
      <alignment horizontal="left"/>
      <protection locked="0"/>
    </xf>
    <xf numFmtId="168" fontId="24" fillId="0" borderId="0" xfId="4" applyNumberFormat="1" applyFont="1" applyFill="1" applyAlignment="1" applyProtection="1">
      <alignment horizontal="right"/>
      <protection locked="0"/>
    </xf>
    <xf numFmtId="1" fontId="24" fillId="0" borderId="0" xfId="26" applyNumberFormat="1" applyFont="1" applyFill="1"/>
    <xf numFmtId="0" fontId="21" fillId="0" borderId="0" xfId="28" applyFont="1"/>
    <xf numFmtId="0" fontId="20" fillId="0" borderId="0" xfId="4" applyNumberFormat="1" applyFont="1" applyFill="1" applyBorder="1" applyAlignment="1" applyProtection="1">
      <alignment horizontal="left"/>
      <protection locked="0"/>
    </xf>
    <xf numFmtId="0" fontId="20" fillId="0" borderId="0" xfId="4" applyNumberFormat="1" applyFont="1" applyFill="1" applyBorder="1" applyAlignment="1" applyProtection="1">
      <alignment horizontal="center"/>
      <protection locked="0"/>
    </xf>
    <xf numFmtId="0" fontId="19" fillId="0" borderId="0" xfId="4" applyNumberFormat="1" applyFont="1" applyFill="1" applyBorder="1" applyAlignment="1" applyProtection="1">
      <alignment horizontal="center"/>
      <protection locked="0"/>
    </xf>
    <xf numFmtId="3" fontId="20" fillId="0" borderId="0" xfId="4" applyNumberFormat="1" applyFont="1" applyFill="1" applyBorder="1" applyAlignment="1" applyProtection="1">
      <alignment horizontal="right"/>
      <protection locked="0"/>
    </xf>
    <xf numFmtId="0" fontId="20" fillId="0" borderId="0" xfId="26" applyFont="1" applyFill="1" applyAlignment="1">
      <alignment vertical="top"/>
    </xf>
    <xf numFmtId="0" fontId="20" fillId="0" borderId="0" xfId="28" applyFont="1"/>
    <xf numFmtId="0" fontId="22" fillId="0" borderId="0" xfId="26" applyFont="1" applyFill="1" applyAlignment="1">
      <alignment vertical="top"/>
    </xf>
    <xf numFmtId="0" fontId="20" fillId="0" borderId="0" xfId="26" applyFont="1" applyFill="1" applyAlignment="1">
      <alignment horizontal="left" vertical="top"/>
    </xf>
    <xf numFmtId="0" fontId="29" fillId="4" borderId="0" xfId="10" applyFont="1" applyFill="1" applyBorder="1"/>
    <xf numFmtId="0" fontId="29" fillId="4" borderId="0" xfId="10" applyFont="1" applyFill="1" applyBorder="1" applyAlignment="1">
      <alignment wrapText="1"/>
    </xf>
    <xf numFmtId="0" fontId="26" fillId="4" borderId="0" xfId="10" applyFont="1" applyFill="1" applyBorder="1" applyAlignment="1">
      <alignment wrapText="1"/>
    </xf>
    <xf numFmtId="0" fontId="29" fillId="4" borderId="0" xfId="10" applyFont="1" applyFill="1" applyBorder="1" applyAlignment="1">
      <alignment horizontal="center" wrapText="1"/>
    </xf>
    <xf numFmtId="0" fontId="29" fillId="4" borderId="0" xfId="3" applyFont="1" applyFill="1" applyBorder="1" applyAlignment="1">
      <alignment horizontal="center" wrapText="1"/>
    </xf>
    <xf numFmtId="6" fontId="26" fillId="4" borderId="0" xfId="0" applyNumberFormat="1" applyFont="1" applyFill="1" applyBorder="1" applyAlignment="1">
      <alignment horizontal="center" wrapText="1"/>
    </xf>
    <xf numFmtId="49" fontId="29" fillId="4" borderId="5" xfId="10" applyNumberFormat="1" applyFont="1" applyFill="1" applyBorder="1"/>
    <xf numFmtId="49" fontId="29" fillId="4" borderId="5" xfId="10" applyNumberFormat="1" applyFont="1" applyFill="1" applyBorder="1" applyAlignment="1">
      <alignment horizontal="center"/>
    </xf>
    <xf numFmtId="49" fontId="29" fillId="4" borderId="5" xfId="3" applyNumberFormat="1" applyFont="1" applyFill="1" applyBorder="1" applyAlignment="1">
      <alignment horizontal="center"/>
    </xf>
    <xf numFmtId="49" fontId="26" fillId="4" borderId="5" xfId="0" applyNumberFormat="1" applyFont="1" applyFill="1" applyBorder="1" applyAlignment="1">
      <alignment horizontal="center" wrapText="1"/>
    </xf>
    <xf numFmtId="0" fontId="28" fillId="2" borderId="0" xfId="0" applyFont="1" applyFill="1" applyBorder="1" applyAlignment="1">
      <alignment horizontal="left"/>
    </xf>
    <xf numFmtId="0" fontId="28" fillId="2" borderId="0" xfId="0" applyFont="1" applyFill="1" applyAlignment="1">
      <alignment horizontal="center"/>
    </xf>
    <xf numFmtId="0" fontId="28" fillId="2" borderId="0" xfId="0" applyFont="1" applyFill="1" applyBorder="1" applyAlignment="1">
      <alignment horizontal="center"/>
    </xf>
    <xf numFmtId="3" fontId="28" fillId="2" borderId="0" xfId="0" applyNumberFormat="1" applyFont="1" applyFill="1" applyBorder="1" applyAlignment="1">
      <alignment horizontal="center"/>
    </xf>
    <xf numFmtId="0" fontId="28" fillId="0" borderId="0" xfId="0" applyFont="1"/>
    <xf numFmtId="3" fontId="28" fillId="2" borderId="0" xfId="0" applyNumberFormat="1" applyFont="1" applyFill="1" applyAlignment="1">
      <alignment horizontal="center"/>
    </xf>
    <xf numFmtId="0" fontId="28" fillId="0" borderId="0" xfId="0" applyFont="1" applyFill="1" applyBorder="1" applyAlignment="1">
      <alignment horizontal="left"/>
    </xf>
    <xf numFmtId="0" fontId="28" fillId="0" borderId="0" xfId="0" applyFont="1" applyFill="1" applyAlignment="1">
      <alignment horizontal="left"/>
    </xf>
    <xf numFmtId="0" fontId="30" fillId="2" borderId="0" xfId="0" applyFont="1" applyFill="1" applyBorder="1" applyAlignment="1">
      <alignment horizontal="left"/>
    </xf>
    <xf numFmtId="0" fontId="26" fillId="2" borderId="1" xfId="0" applyFont="1" applyFill="1" applyBorder="1" applyAlignment="1">
      <alignment horizontal="left"/>
    </xf>
    <xf numFmtId="0" fontId="28" fillId="2" borderId="0" xfId="0" applyFont="1" applyFill="1" applyAlignment="1">
      <alignment horizontal="centerContinuous"/>
    </xf>
    <xf numFmtId="0" fontId="28" fillId="2" borderId="0" xfId="0" applyFont="1" applyFill="1"/>
    <xf numFmtId="0" fontId="32" fillId="2" borderId="0" xfId="0" applyFont="1" applyFill="1"/>
    <xf numFmtId="0" fontId="26" fillId="2" borderId="0" xfId="0" applyFont="1" applyFill="1" applyAlignment="1">
      <alignment horizontal="centerContinuous"/>
    </xf>
    <xf numFmtId="0" fontId="33" fillId="4" borderId="0" xfId="0" applyFont="1" applyFill="1" applyAlignment="1">
      <alignment vertical="center"/>
    </xf>
    <xf numFmtId="0" fontId="28" fillId="4" borderId="0" xfId="0" applyFont="1" applyFill="1" applyAlignment="1">
      <alignment horizontal="left"/>
    </xf>
    <xf numFmtId="0" fontId="28" fillId="2" borderId="0" xfId="0" applyFont="1" applyFill="1" applyAlignment="1">
      <alignment horizontal="left"/>
    </xf>
    <xf numFmtId="0" fontId="30" fillId="2" borderId="0" xfId="0" applyFont="1" applyFill="1" applyAlignment="1">
      <alignment horizontal="left"/>
    </xf>
    <xf numFmtId="0" fontId="26" fillId="2" borderId="0" xfId="0" applyFont="1" applyFill="1" applyBorder="1" applyAlignment="1">
      <alignment horizontal="left"/>
    </xf>
    <xf numFmtId="6" fontId="33" fillId="2" borderId="0" xfId="1" applyNumberFormat="1" applyFont="1" applyFill="1" applyBorder="1" applyAlignment="1">
      <alignment horizontal="center"/>
    </xf>
    <xf numFmtId="6" fontId="33" fillId="2" borderId="1" xfId="1" applyNumberFormat="1" applyFont="1" applyFill="1" applyBorder="1" applyAlignment="1">
      <alignment horizontal="center"/>
    </xf>
    <xf numFmtId="38" fontId="28" fillId="2" borderId="0" xfId="0" applyNumberFormat="1" applyFont="1" applyFill="1" applyBorder="1" applyAlignment="1">
      <alignment horizontal="left"/>
    </xf>
    <xf numFmtId="6" fontId="28" fillId="2" borderId="0" xfId="0" applyNumberFormat="1" applyFont="1" applyFill="1" applyBorder="1" applyAlignment="1">
      <alignment horizontal="left"/>
    </xf>
    <xf numFmtId="164" fontId="28" fillId="2" borderId="0" xfId="0" applyNumberFormat="1" applyFont="1" applyFill="1" applyBorder="1" applyAlignment="1">
      <alignment horizontal="left"/>
    </xf>
    <xf numFmtId="3" fontId="28" fillId="2" borderId="0" xfId="0" applyNumberFormat="1" applyFont="1" applyFill="1" applyBorder="1" applyAlignment="1">
      <alignment horizontal="left"/>
    </xf>
    <xf numFmtId="10" fontId="28" fillId="2" borderId="0" xfId="0" applyNumberFormat="1" applyFont="1" applyFill="1" applyBorder="1" applyAlignment="1">
      <alignment horizontal="left"/>
    </xf>
    <xf numFmtId="0" fontId="26" fillId="0" borderId="0" xfId="0" applyFont="1" applyFill="1"/>
    <xf numFmtId="0" fontId="26" fillId="4" borderId="0" xfId="3" applyFont="1" applyFill="1" applyBorder="1" applyAlignment="1">
      <alignment horizontal="center" wrapText="1"/>
    </xf>
    <xf numFmtId="0" fontId="28" fillId="2" borderId="6" xfId="0" applyFont="1" applyFill="1" applyBorder="1" applyAlignment="1">
      <alignment horizontal="left"/>
    </xf>
    <xf numFmtId="0" fontId="28" fillId="2" borderId="6" xfId="0" applyFont="1" applyFill="1" applyBorder="1" applyAlignment="1">
      <alignment horizontal="center"/>
    </xf>
    <xf numFmtId="3" fontId="28" fillId="0" borderId="6" xfId="0" applyNumberFormat="1" applyFont="1" applyFill="1" applyBorder="1" applyAlignment="1">
      <alignment horizontal="right"/>
    </xf>
    <xf numFmtId="3" fontId="28" fillId="2" borderId="6" xfId="0" applyNumberFormat="1" applyFont="1" applyFill="1" applyBorder="1" applyAlignment="1">
      <alignment horizontal="right"/>
    </xf>
    <xf numFmtId="3" fontId="28" fillId="2" borderId="6" xfId="1" applyNumberFormat="1" applyFont="1" applyFill="1" applyBorder="1" applyAlignment="1">
      <alignment horizontal="right"/>
    </xf>
    <xf numFmtId="165" fontId="28" fillId="2" borderId="6" xfId="1" applyNumberFormat="1" applyFont="1" applyFill="1" applyBorder="1" applyAlignment="1">
      <alignment horizontal="center"/>
    </xf>
    <xf numFmtId="3" fontId="28" fillId="2" borderId="0" xfId="0" applyNumberFormat="1" applyFont="1" applyFill="1" applyBorder="1" applyAlignment="1">
      <alignment horizontal="right"/>
    </xf>
    <xf numFmtId="3" fontId="28" fillId="2" borderId="0" xfId="1" applyNumberFormat="1" applyFont="1" applyFill="1" applyBorder="1" applyAlignment="1">
      <alignment horizontal="right"/>
    </xf>
    <xf numFmtId="165" fontId="28" fillId="2" borderId="0" xfId="1" applyNumberFormat="1" applyFont="1" applyFill="1" applyBorder="1" applyAlignment="1">
      <alignment horizontal="right"/>
    </xf>
    <xf numFmtId="0" fontId="28" fillId="0" borderId="0" xfId="0" applyFont="1" applyFill="1" applyBorder="1" applyAlignment="1">
      <alignment horizontal="center"/>
    </xf>
    <xf numFmtId="0" fontId="28" fillId="2" borderId="1" xfId="0" applyFont="1" applyFill="1" applyBorder="1" applyAlignment="1">
      <alignment horizontal="left"/>
    </xf>
    <xf numFmtId="0" fontId="26" fillId="2" borderId="0" xfId="0" applyFont="1" applyFill="1" applyBorder="1" applyAlignment="1">
      <alignment horizontal="left" vertical="top"/>
    </xf>
    <xf numFmtId="6" fontId="33" fillId="2" borderId="0" xfId="0" applyNumberFormat="1" applyFont="1" applyFill="1" applyBorder="1" applyAlignment="1">
      <alignment horizontal="center" vertical="top"/>
    </xf>
    <xf numFmtId="0" fontId="26" fillId="0" borderId="0" xfId="0" applyFont="1" applyFill="1" applyAlignment="1">
      <alignment horizontal="centerContinuous"/>
    </xf>
    <xf numFmtId="0" fontId="28" fillId="0" borderId="0" xfId="0" applyFont="1" applyFill="1" applyAlignment="1">
      <alignment horizontal="centerContinuous"/>
    </xf>
    <xf numFmtId="0" fontId="26" fillId="0" borderId="0" xfId="3" applyFont="1" applyFill="1" applyBorder="1" applyAlignment="1">
      <alignment horizontal="center" wrapText="1"/>
    </xf>
    <xf numFmtId="49" fontId="26" fillId="0" borderId="5" xfId="3" applyNumberFormat="1" applyFont="1" applyFill="1" applyBorder="1" applyAlignment="1">
      <alignment horizontal="center"/>
    </xf>
    <xf numFmtId="0" fontId="28" fillId="4" borderId="0" xfId="0" applyFont="1" applyFill="1" applyBorder="1" applyAlignment="1">
      <alignment horizontal="center"/>
    </xf>
    <xf numFmtId="3" fontId="28" fillId="4" borderId="0" xfId="0" applyNumberFormat="1" applyFont="1" applyFill="1" applyBorder="1" applyAlignment="1">
      <alignment horizontal="right"/>
    </xf>
    <xf numFmtId="165" fontId="28" fillId="4" borderId="0" xfId="0" applyNumberFormat="1" applyFont="1" applyFill="1" applyBorder="1" applyAlignment="1">
      <alignment horizontal="center"/>
    </xf>
    <xf numFmtId="3" fontId="28" fillId="2" borderId="0" xfId="0" applyNumberFormat="1" applyFont="1" applyFill="1" applyAlignment="1">
      <alignment horizontal="right"/>
    </xf>
    <xf numFmtId="3" fontId="28" fillId="4" borderId="0" xfId="1" applyNumberFormat="1" applyFont="1" applyFill="1" applyBorder="1" applyAlignment="1">
      <alignment horizontal="right"/>
    </xf>
    <xf numFmtId="165" fontId="28" fillId="2" borderId="0" xfId="1" applyNumberFormat="1" applyFont="1" applyFill="1" applyBorder="1" applyAlignment="1">
      <alignment horizontal="center"/>
    </xf>
    <xf numFmtId="1" fontId="28" fillId="0" borderId="0" xfId="2" applyNumberFormat="1" applyFont="1" applyFill="1" applyBorder="1" applyAlignment="1">
      <alignment horizontal="center"/>
    </xf>
    <xf numFmtId="0" fontId="28" fillId="2" borderId="0" xfId="0" applyFont="1" applyFill="1" applyBorder="1" applyAlignment="1">
      <alignment horizontal="left" vertical="center"/>
    </xf>
    <xf numFmtId="0" fontId="28" fillId="2" borderId="0" xfId="0" applyFont="1" applyFill="1" applyBorder="1" applyAlignment="1">
      <alignment horizontal="center" vertical="center"/>
    </xf>
    <xf numFmtId="3" fontId="28" fillId="2" borderId="0" xfId="0" applyNumberFormat="1" applyFont="1" applyFill="1" applyBorder="1" applyAlignment="1">
      <alignment horizontal="right" vertical="center"/>
    </xf>
    <xf numFmtId="3" fontId="28" fillId="2" borderId="0" xfId="0" applyNumberFormat="1" applyFont="1" applyFill="1" applyBorder="1" applyAlignment="1"/>
    <xf numFmtId="3" fontId="28" fillId="4" borderId="0" xfId="0" applyNumberFormat="1" applyFont="1" applyFill="1" applyBorder="1" applyAlignment="1"/>
    <xf numFmtId="0" fontId="26" fillId="2" borderId="2" xfId="0" applyFont="1" applyFill="1" applyBorder="1" applyAlignment="1">
      <alignment horizontal="left"/>
    </xf>
    <xf numFmtId="6" fontId="33" fillId="0" borderId="2" xfId="1" applyNumberFormat="1" applyFont="1" applyFill="1" applyBorder="1" applyAlignment="1">
      <alignment horizontal="center"/>
    </xf>
    <xf numFmtId="6" fontId="33" fillId="2" borderId="2" xfId="1" applyNumberFormat="1" applyFont="1" applyFill="1" applyBorder="1" applyAlignment="1">
      <alignment horizontal="center"/>
    </xf>
    <xf numFmtId="0" fontId="28" fillId="2" borderId="2" xfId="0" applyFont="1" applyFill="1" applyBorder="1" applyAlignment="1">
      <alignment horizontal="left"/>
    </xf>
    <xf numFmtId="10" fontId="30" fillId="2" borderId="0" xfId="0" applyNumberFormat="1" applyFont="1" applyFill="1" applyBorder="1" applyAlignment="1">
      <alignment horizontal="left"/>
    </xf>
    <xf numFmtId="0" fontId="33" fillId="2" borderId="0" xfId="0" applyFont="1" applyFill="1" applyBorder="1" applyAlignment="1">
      <alignment horizontal="left"/>
    </xf>
    <xf numFmtId="3" fontId="28" fillId="0" borderId="0" xfId="0" applyNumberFormat="1" applyFont="1" applyFill="1" applyBorder="1" applyAlignment="1"/>
    <xf numFmtId="38" fontId="28" fillId="0" borderId="0" xfId="0" applyNumberFormat="1" applyFont="1" applyFill="1" applyBorder="1" applyAlignment="1">
      <alignment horizontal="left"/>
    </xf>
    <xf numFmtId="6" fontId="28" fillId="0" borderId="0" xfId="0" applyNumberFormat="1" applyFont="1" applyFill="1" applyBorder="1" applyAlignment="1">
      <alignment horizontal="left"/>
    </xf>
    <xf numFmtId="1" fontId="26" fillId="0" borderId="6" xfId="2" applyNumberFormat="1" applyFont="1" applyBorder="1"/>
    <xf numFmtId="3" fontId="28" fillId="2" borderId="6" xfId="0" applyNumberFormat="1" applyFont="1" applyFill="1" applyBorder="1" applyAlignment="1">
      <alignment horizontal="left"/>
    </xf>
    <xf numFmtId="165" fontId="28" fillId="2" borderId="6" xfId="0" applyNumberFormat="1" applyFont="1" applyFill="1" applyBorder="1" applyAlignment="1">
      <alignment horizontal="center"/>
    </xf>
    <xf numFmtId="3" fontId="30" fillId="2" borderId="0" xfId="0" applyNumberFormat="1" applyFont="1" applyFill="1" applyBorder="1" applyAlignment="1">
      <alignment horizontal="right"/>
    </xf>
    <xf numFmtId="0" fontId="26" fillId="0" borderId="6" xfId="0" applyFont="1" applyBorder="1" applyAlignment="1"/>
    <xf numFmtId="0" fontId="28" fillId="4" borderId="6" xfId="0" applyFont="1" applyFill="1" applyBorder="1" applyAlignment="1">
      <alignment horizontal="left"/>
    </xf>
    <xf numFmtId="0" fontId="28" fillId="4" borderId="6" xfId="0" applyFont="1" applyFill="1" applyBorder="1" applyAlignment="1">
      <alignment horizontal="center"/>
    </xf>
    <xf numFmtId="3" fontId="28" fillId="4" borderId="6" xfId="0" applyNumberFormat="1" applyFont="1" applyFill="1" applyBorder="1" applyAlignment="1">
      <alignment horizontal="right"/>
    </xf>
    <xf numFmtId="165" fontId="28" fillId="4" borderId="6" xfId="0" applyNumberFormat="1" applyFont="1" applyFill="1" applyBorder="1" applyAlignment="1">
      <alignment horizontal="center"/>
    </xf>
    <xf numFmtId="3" fontId="28" fillId="4" borderId="6" xfId="1" applyNumberFormat="1" applyFont="1" applyFill="1" applyBorder="1" applyAlignment="1">
      <alignment horizontal="right"/>
    </xf>
    <xf numFmtId="165" fontId="28" fillId="4" borderId="6" xfId="1" applyNumberFormat="1" applyFont="1" applyFill="1" applyBorder="1" applyAlignment="1">
      <alignment horizontal="center"/>
    </xf>
    <xf numFmtId="1" fontId="26" fillId="0" borderId="6" xfId="2" applyNumberFormat="1" applyFont="1" applyBorder="1" applyAlignment="1"/>
    <xf numFmtId="0" fontId="34" fillId="2" borderId="6" xfId="0" applyFont="1" applyFill="1" applyBorder="1" applyAlignment="1">
      <alignment horizontal="left"/>
    </xf>
    <xf numFmtId="0" fontId="34" fillId="2" borderId="6" xfId="0" applyFont="1" applyFill="1" applyBorder="1" applyAlignment="1">
      <alignment horizontal="center"/>
    </xf>
    <xf numFmtId="3" fontId="28" fillId="0" borderId="0" xfId="0" applyNumberFormat="1" applyFont="1" applyFill="1" applyBorder="1" applyAlignment="1">
      <alignment horizontal="left"/>
    </xf>
    <xf numFmtId="0" fontId="28" fillId="0" borderId="6" xfId="0" applyFont="1" applyBorder="1" applyAlignment="1">
      <alignment horizontal="left"/>
    </xf>
    <xf numFmtId="1" fontId="28" fillId="0" borderId="0" xfId="2" applyNumberFormat="1" applyFont="1"/>
    <xf numFmtId="0" fontId="26" fillId="2" borderId="0" xfId="0" applyFont="1" applyFill="1" applyBorder="1" applyAlignment="1">
      <alignment horizontal="center"/>
    </xf>
    <xf numFmtId="1" fontId="28" fillId="0" borderId="1" xfId="2" applyNumberFormat="1" applyFont="1" applyBorder="1"/>
    <xf numFmtId="0" fontId="26" fillId="2" borderId="1" xfId="0" applyFont="1" applyFill="1" applyBorder="1" applyAlignment="1">
      <alignment horizontal="center"/>
    </xf>
    <xf numFmtId="1" fontId="28" fillId="0" borderId="0" xfId="2" applyNumberFormat="1" applyFont="1" applyBorder="1"/>
    <xf numFmtId="6" fontId="28" fillId="2" borderId="0" xfId="0" applyNumberFormat="1" applyFont="1" applyFill="1" applyBorder="1" applyAlignment="1">
      <alignment horizontal="center"/>
    </xf>
    <xf numFmtId="38" fontId="28" fillId="2" borderId="0" xfId="0" applyNumberFormat="1" applyFont="1" applyFill="1" applyBorder="1" applyAlignment="1">
      <alignment horizontal="center"/>
    </xf>
    <xf numFmtId="164" fontId="28" fillId="2" borderId="0" xfId="0" applyNumberFormat="1" applyFont="1" applyFill="1" applyBorder="1" applyAlignment="1">
      <alignment horizontal="center"/>
    </xf>
    <xf numFmtId="10" fontId="28" fillId="2" borderId="0" xfId="0" applyNumberFormat="1" applyFont="1" applyFill="1" applyBorder="1" applyAlignment="1">
      <alignment horizontal="center"/>
    </xf>
    <xf numFmtId="0" fontId="28" fillId="0" borderId="0" xfId="0" applyFont="1" applyFill="1"/>
    <xf numFmtId="3" fontId="28" fillId="0" borderId="0" xfId="0" applyNumberFormat="1" applyFont="1" applyFill="1" applyBorder="1" applyAlignment="1">
      <alignment horizontal="right"/>
    </xf>
    <xf numFmtId="3" fontId="28" fillId="0" borderId="0" xfId="0" applyNumberFormat="1" applyFont="1" applyFill="1" applyBorder="1" applyAlignment="1">
      <alignment horizontal="center"/>
    </xf>
    <xf numFmtId="3" fontId="28" fillId="0" borderId="0" xfId="0" applyNumberFormat="1" applyFont="1" applyFill="1" applyAlignment="1">
      <alignment vertical="center" wrapText="1"/>
    </xf>
    <xf numFmtId="3" fontId="28" fillId="0" borderId="0" xfId="0" applyNumberFormat="1" applyFont="1" applyFill="1" applyBorder="1" applyAlignment="1">
      <alignment horizontal="right" vertical="center"/>
    </xf>
    <xf numFmtId="49" fontId="28" fillId="0" borderId="0" xfId="0" applyNumberFormat="1" applyFont="1" applyFill="1" applyBorder="1" applyAlignment="1">
      <alignment horizontal="center"/>
    </xf>
    <xf numFmtId="165" fontId="28" fillId="0" borderId="0" xfId="0" applyNumberFormat="1" applyFont="1" applyFill="1" applyBorder="1" applyAlignment="1">
      <alignment horizontal="center"/>
    </xf>
    <xf numFmtId="3" fontId="28" fillId="0" borderId="0" xfId="1" applyNumberFormat="1" applyFont="1" applyFill="1" applyBorder="1" applyAlignment="1">
      <alignment horizontal="right"/>
    </xf>
    <xf numFmtId="165" fontId="28" fillId="0" borderId="0" xfId="1" applyNumberFormat="1" applyFont="1" applyFill="1" applyBorder="1" applyAlignment="1">
      <alignment horizontal="center"/>
    </xf>
    <xf numFmtId="6" fontId="33" fillId="0" borderId="0" xfId="0" applyNumberFormat="1" applyFont="1" applyFill="1" applyBorder="1" applyAlignment="1">
      <alignment horizontal="center" vertical="top"/>
    </xf>
    <xf numFmtId="0" fontId="26" fillId="0" borderId="1" xfId="0" applyFont="1" applyFill="1" applyBorder="1" applyAlignment="1">
      <alignment horizontal="left"/>
    </xf>
    <xf numFmtId="1" fontId="28" fillId="0" borderId="0" xfId="2" applyNumberFormat="1" applyFont="1" applyFill="1" applyBorder="1" applyAlignment="1"/>
    <xf numFmtId="0" fontId="26" fillId="0" borderId="0" xfId="0" applyFont="1" applyFill="1" applyBorder="1" applyAlignment="1">
      <alignment horizontal="left"/>
    </xf>
    <xf numFmtId="6" fontId="33" fillId="0" borderId="0" xfId="1" applyNumberFormat="1" applyFont="1" applyFill="1" applyBorder="1" applyAlignment="1">
      <alignment horizontal="center"/>
    </xf>
    <xf numFmtId="164" fontId="28" fillId="0" borderId="0" xfId="0" applyNumberFormat="1" applyFont="1" applyFill="1" applyBorder="1" applyAlignment="1">
      <alignment horizontal="left"/>
    </xf>
    <xf numFmtId="10" fontId="28" fillId="0" borderId="0" xfId="0" applyNumberFormat="1" applyFont="1" applyFill="1" applyBorder="1" applyAlignment="1">
      <alignment horizontal="left"/>
    </xf>
    <xf numFmtId="167" fontId="28" fillId="2" borderId="0" xfId="0" applyNumberFormat="1" applyFont="1" applyFill="1" applyBorder="1" applyAlignment="1">
      <alignment horizontal="center"/>
    </xf>
    <xf numFmtId="167" fontId="28" fillId="2" borderId="0" xfId="0" applyNumberFormat="1" applyFont="1" applyFill="1" applyAlignment="1">
      <alignment horizontal="center"/>
    </xf>
    <xf numFmtId="1" fontId="28" fillId="0" borderId="0" xfId="9" applyNumberFormat="1" applyFont="1" applyFill="1" applyBorder="1"/>
    <xf numFmtId="1" fontId="28" fillId="0" borderId="0" xfId="9" applyNumberFormat="1" applyFont="1" applyFill="1" applyAlignment="1">
      <alignment horizontal="center"/>
    </xf>
    <xf numFmtId="0" fontId="28" fillId="0" borderId="0" xfId="9" applyFont="1" applyFill="1" applyAlignment="1">
      <alignment horizontal="center"/>
    </xf>
    <xf numFmtId="0" fontId="22" fillId="0" borderId="0" xfId="26" applyFont="1" applyFill="1" applyAlignment="1">
      <alignment horizontal="center" vertical="top"/>
    </xf>
    <xf numFmtId="0" fontId="21" fillId="0" borderId="0" xfId="31" applyFont="1" applyProtection="1">
      <protection locked="0"/>
    </xf>
    <xf numFmtId="0" fontId="20" fillId="0" borderId="0" xfId="31" applyFont="1" applyFill="1" applyBorder="1" applyProtection="1">
      <protection locked="0"/>
    </xf>
    <xf numFmtId="0" fontId="20" fillId="0" borderId="0" xfId="31" applyFont="1" applyFill="1" applyProtection="1">
      <protection locked="0"/>
    </xf>
    <xf numFmtId="0" fontId="20" fillId="0" borderId="4" xfId="31" applyFont="1" applyFill="1" applyBorder="1"/>
    <xf numFmtId="0" fontId="20" fillId="0" borderId="4" xfId="31" applyFont="1" applyFill="1" applyBorder="1" applyAlignment="1">
      <alignment horizontal="center"/>
    </xf>
    <xf numFmtId="0" fontId="19" fillId="4" borderId="4" xfId="31" applyFont="1" applyFill="1" applyBorder="1" applyAlignment="1">
      <alignment horizontal="center"/>
    </xf>
    <xf numFmtId="15" fontId="20" fillId="0" borderId="4" xfId="31" applyNumberFormat="1" applyFont="1" applyFill="1" applyBorder="1" applyAlignment="1">
      <alignment horizontal="center"/>
    </xf>
    <xf numFmtId="0" fontId="19" fillId="0" borderId="4" xfId="31" applyFont="1" applyFill="1" applyBorder="1" applyAlignment="1">
      <alignment horizontal="center"/>
    </xf>
    <xf numFmtId="0" fontId="13" fillId="0" borderId="0" xfId="31" applyFont="1" applyFill="1"/>
    <xf numFmtId="0" fontId="22" fillId="0" borderId="0" xfId="31" applyFont="1" applyFill="1" applyProtection="1">
      <protection locked="0"/>
    </xf>
    <xf numFmtId="0" fontId="20" fillId="0" borderId="4" xfId="31" applyFont="1" applyBorder="1"/>
    <xf numFmtId="0" fontId="20" fillId="4" borderId="4" xfId="31" applyFont="1" applyFill="1" applyBorder="1" applyAlignment="1">
      <alignment horizontal="center"/>
    </xf>
    <xf numFmtId="0" fontId="20" fillId="0" borderId="4" xfId="31" applyFont="1" applyFill="1" applyBorder="1" applyAlignment="1">
      <alignment vertical="center"/>
    </xf>
    <xf numFmtId="0" fontId="20" fillId="0" borderId="4" xfId="31" applyFont="1" applyFill="1" applyBorder="1" applyAlignment="1">
      <alignment vertical="center" wrapText="1"/>
    </xf>
    <xf numFmtId="0" fontId="20" fillId="0" borderId="4" xfId="31" applyFont="1" applyFill="1" applyBorder="1" applyAlignment="1">
      <alignment horizontal="center" vertical="center"/>
    </xf>
    <xf numFmtId="0" fontId="19" fillId="4" borderId="4" xfId="31" applyFont="1" applyFill="1" applyBorder="1" applyAlignment="1">
      <alignment horizontal="center" vertical="center"/>
    </xf>
    <xf numFmtId="0" fontId="20" fillId="0" borderId="0" xfId="31" applyFont="1" applyFill="1" applyAlignment="1" applyProtection="1">
      <alignment vertical="center"/>
      <protection locked="0"/>
    </xf>
    <xf numFmtId="0" fontId="20" fillId="0" borderId="0" xfId="31" applyFont="1" applyFill="1" applyBorder="1" applyAlignment="1" applyProtection="1">
      <alignment horizontal="left"/>
      <protection locked="0"/>
    </xf>
    <xf numFmtId="0" fontId="30" fillId="0" borderId="0" xfId="0" applyFont="1"/>
    <xf numFmtId="3" fontId="30" fillId="2" borderId="0" xfId="0" applyNumberFormat="1" applyFont="1" applyFill="1" applyBorder="1" applyAlignment="1">
      <alignment horizontal="center"/>
    </xf>
    <xf numFmtId="167" fontId="30" fillId="2" borderId="0" xfId="0" applyNumberFormat="1" applyFont="1" applyFill="1" applyBorder="1" applyAlignment="1">
      <alignment horizontal="center"/>
    </xf>
    <xf numFmtId="3" fontId="30" fillId="2" borderId="0" xfId="0" applyNumberFormat="1" applyFont="1" applyFill="1" applyAlignment="1">
      <alignment horizontal="center"/>
    </xf>
    <xf numFmtId="167" fontId="30" fillId="2" borderId="0" xfId="0" applyNumberFormat="1" applyFont="1" applyFill="1" applyAlignment="1">
      <alignment horizontal="center"/>
    </xf>
    <xf numFmtId="0" fontId="28" fillId="0" borderId="0" xfId="0" applyFont="1" applyFill="1" applyBorder="1" applyAlignment="1">
      <alignment horizontal="left" wrapText="1"/>
    </xf>
    <xf numFmtId="0" fontId="28" fillId="0" borderId="0" xfId="0" applyFont="1" applyFill="1" applyBorder="1" applyAlignment="1">
      <alignment horizontal="left" vertical="center"/>
    </xf>
    <xf numFmtId="0" fontId="28" fillId="2" borderId="0" xfId="0" applyFont="1" applyFill="1" applyBorder="1" applyAlignment="1">
      <alignment horizontal="left"/>
    </xf>
    <xf numFmtId="3" fontId="28" fillId="2" borderId="0" xfId="1" applyNumberFormat="1" applyFont="1" applyFill="1" applyBorder="1" applyAlignment="1">
      <alignment horizontal="right" vertical="center"/>
    </xf>
    <xf numFmtId="0" fontId="28" fillId="0" borderId="0" xfId="0" applyFont="1" applyFill="1" applyBorder="1" applyAlignment="1">
      <alignment horizontal="center" vertical="center"/>
    </xf>
    <xf numFmtId="0" fontId="28" fillId="2" borderId="0" xfId="0" applyFont="1" applyFill="1" applyBorder="1" applyAlignment="1">
      <alignment horizontal="left" vertical="center" wrapText="1"/>
    </xf>
    <xf numFmtId="0" fontId="28" fillId="2" borderId="0" xfId="0" applyFont="1" applyFill="1" applyAlignment="1">
      <alignment horizontal="left" vertical="center"/>
    </xf>
    <xf numFmtId="1" fontId="26" fillId="4" borderId="6" xfId="28" applyNumberFormat="1" applyFont="1" applyFill="1" applyBorder="1"/>
    <xf numFmtId="3" fontId="28" fillId="2" borderId="6" xfId="0" applyNumberFormat="1" applyFont="1" applyFill="1" applyBorder="1" applyAlignment="1">
      <alignment horizontal="center"/>
    </xf>
    <xf numFmtId="165" fontId="28" fillId="2" borderId="0" xfId="0" applyNumberFormat="1" applyFont="1" applyFill="1" applyBorder="1" applyAlignment="1">
      <alignment horizontal="center" vertical="center"/>
    </xf>
    <xf numFmtId="165" fontId="28" fillId="2" borderId="0" xfId="1" applyNumberFormat="1" applyFont="1" applyFill="1" applyBorder="1" applyAlignment="1">
      <alignment horizontal="center" vertical="center"/>
    </xf>
    <xf numFmtId="0" fontId="28" fillId="2" borderId="0" xfId="0" applyFont="1" applyFill="1" applyBorder="1" applyAlignment="1">
      <alignment horizontal="left" vertical="top" wrapText="1"/>
    </xf>
    <xf numFmtId="3" fontId="28" fillId="2" borderId="0" xfId="0" applyNumberFormat="1" applyFont="1" applyFill="1" applyBorder="1" applyAlignment="1">
      <alignment horizontal="left" vertical="top"/>
    </xf>
    <xf numFmtId="0" fontId="28" fillId="2" borderId="0" xfId="0" applyFont="1" applyFill="1" applyAlignment="1">
      <alignment horizontal="left" vertical="top"/>
    </xf>
    <xf numFmtId="0" fontId="28" fillId="2" borderId="0" xfId="0" applyFont="1" applyFill="1" applyBorder="1" applyAlignment="1">
      <alignment horizontal="center" vertical="top"/>
    </xf>
    <xf numFmtId="3" fontId="30" fillId="2" borderId="0" xfId="0" applyNumberFormat="1" applyFont="1" applyFill="1" applyBorder="1" applyAlignment="1">
      <alignment horizontal="right" vertical="top"/>
    </xf>
    <xf numFmtId="165" fontId="30" fillId="2" borderId="0" xfId="0" applyNumberFormat="1" applyFont="1" applyFill="1" applyBorder="1" applyAlignment="1">
      <alignment horizontal="center" vertical="top"/>
    </xf>
    <xf numFmtId="3" fontId="30" fillId="2" borderId="0" xfId="1" applyNumberFormat="1" applyFont="1" applyFill="1" applyBorder="1" applyAlignment="1">
      <alignment horizontal="right" vertical="top"/>
    </xf>
    <xf numFmtId="0" fontId="30" fillId="2" borderId="0" xfId="0" applyFont="1" applyFill="1" applyAlignment="1">
      <alignment horizontal="left" vertical="top"/>
    </xf>
    <xf numFmtId="0" fontId="28" fillId="4" borderId="0" xfId="0" applyFont="1" applyFill="1" applyBorder="1" applyAlignment="1">
      <alignment vertical="top" wrapText="1"/>
    </xf>
    <xf numFmtId="165" fontId="28" fillId="2" borderId="0" xfId="1" applyNumberFormat="1" applyFont="1" applyFill="1" applyBorder="1" applyAlignment="1">
      <alignment horizontal="center" vertical="top"/>
    </xf>
    <xf numFmtId="0" fontId="28" fillId="2" borderId="0" xfId="0" applyFont="1" applyFill="1" applyAlignment="1">
      <alignment horizontal="left" vertical="top" wrapText="1"/>
    </xf>
    <xf numFmtId="0" fontId="28" fillId="2" borderId="0" xfId="0" applyFont="1" applyFill="1" applyBorder="1" applyAlignment="1">
      <alignment horizontal="left" vertical="top"/>
    </xf>
    <xf numFmtId="3" fontId="28" fillId="2" borderId="0" xfId="0" applyNumberFormat="1" applyFont="1" applyFill="1" applyBorder="1" applyAlignment="1">
      <alignment horizontal="center" vertical="top"/>
    </xf>
    <xf numFmtId="3" fontId="28" fillId="2" borderId="0" xfId="0" applyNumberFormat="1" applyFont="1" applyFill="1" applyBorder="1" applyAlignment="1">
      <alignment horizontal="right" vertical="top"/>
    </xf>
    <xf numFmtId="165" fontId="28" fillId="2" borderId="0" xfId="0" applyNumberFormat="1" applyFont="1" applyFill="1" applyBorder="1" applyAlignment="1">
      <alignment horizontal="center" vertical="top"/>
    </xf>
    <xf numFmtId="3" fontId="28" fillId="2" borderId="0" xfId="1" applyNumberFormat="1" applyFont="1" applyFill="1" applyBorder="1" applyAlignment="1">
      <alignment horizontal="right" vertical="top"/>
    </xf>
    <xf numFmtId="0" fontId="28" fillId="4" borderId="0" xfId="0" applyFont="1" applyFill="1" applyBorder="1" applyAlignment="1">
      <alignment horizontal="left" vertical="top"/>
    </xf>
    <xf numFmtId="1" fontId="28" fillId="2" borderId="0" xfId="0" applyNumberFormat="1" applyFont="1" applyFill="1" applyBorder="1" applyAlignment="1">
      <alignment horizontal="center" vertical="top"/>
    </xf>
    <xf numFmtId="2" fontId="28" fillId="2" borderId="0" xfId="0" applyNumberFormat="1" applyFont="1" applyFill="1" applyBorder="1" applyAlignment="1">
      <alignment horizontal="left" vertical="top"/>
    </xf>
    <xf numFmtId="2" fontId="28" fillId="2" borderId="0" xfId="0" applyNumberFormat="1" applyFont="1" applyFill="1" applyBorder="1" applyAlignment="1">
      <alignment horizontal="center" vertical="top"/>
    </xf>
    <xf numFmtId="1" fontId="28" fillId="4" borderId="0" xfId="2" applyNumberFormat="1" applyFont="1" applyFill="1" applyBorder="1" applyAlignment="1">
      <alignment vertical="top"/>
    </xf>
    <xf numFmtId="1" fontId="28" fillId="4" borderId="0" xfId="0" applyNumberFormat="1" applyFont="1" applyFill="1" applyBorder="1" applyAlignment="1">
      <alignment horizontal="center" vertical="top"/>
    </xf>
    <xf numFmtId="0" fontId="28" fillId="4" borderId="0" xfId="0" applyFont="1" applyFill="1" applyBorder="1" applyAlignment="1">
      <alignment horizontal="center" vertical="top"/>
    </xf>
    <xf numFmtId="3" fontId="28" fillId="0" borderId="6" xfId="0" applyNumberFormat="1" applyFont="1" applyBorder="1" applyAlignment="1" applyProtection="1">
      <alignment horizontal="center" vertical="top" wrapText="1" readingOrder="1"/>
      <protection locked="0"/>
    </xf>
    <xf numFmtId="165" fontId="28" fillId="0" borderId="6" xfId="0" applyNumberFormat="1" applyFont="1" applyFill="1" applyBorder="1" applyAlignment="1">
      <alignment horizontal="center"/>
    </xf>
    <xf numFmtId="0" fontId="28" fillId="2" borderId="0" xfId="0" applyFont="1" applyFill="1" applyBorder="1" applyAlignment="1">
      <alignment horizontal="left"/>
    </xf>
    <xf numFmtId="0" fontId="28" fillId="0" borderId="0" xfId="0" applyFont="1" applyBorder="1" applyAlignment="1">
      <alignment vertical="top" wrapText="1"/>
    </xf>
    <xf numFmtId="0" fontId="28" fillId="4" borderId="0" xfId="0" applyFont="1" applyFill="1" applyBorder="1" applyAlignment="1">
      <alignment vertical="top"/>
    </xf>
    <xf numFmtId="0" fontId="28" fillId="2" borderId="0" xfId="0" applyFont="1" applyFill="1" applyBorder="1" applyAlignment="1">
      <alignment horizontal="left"/>
    </xf>
    <xf numFmtId="0" fontId="28" fillId="4" borderId="0" xfId="0" applyFont="1" applyFill="1" applyBorder="1" applyAlignment="1">
      <alignment horizontal="left"/>
    </xf>
    <xf numFmtId="0" fontId="28" fillId="0" borderId="0" xfId="0" applyFont="1" applyFill="1" applyBorder="1" applyAlignment="1">
      <alignment horizontal="left" vertical="top" wrapText="1"/>
    </xf>
    <xf numFmtId="3" fontId="28" fillId="4" borderId="0" xfId="0" applyNumberFormat="1" applyFont="1" applyFill="1" applyBorder="1" applyAlignment="1">
      <alignment horizontal="right" vertical="top"/>
    </xf>
    <xf numFmtId="3" fontId="28" fillId="4" borderId="0" xfId="1" applyNumberFormat="1" applyFont="1" applyFill="1" applyBorder="1" applyAlignment="1">
      <alignment horizontal="right" vertical="top"/>
    </xf>
    <xf numFmtId="165" fontId="28" fillId="4" borderId="0" xfId="1" applyNumberFormat="1" applyFont="1" applyFill="1" applyBorder="1" applyAlignment="1">
      <alignment horizontal="center" vertical="top"/>
    </xf>
    <xf numFmtId="3" fontId="28" fillId="2" borderId="0" xfId="0" applyNumberFormat="1" applyFont="1" applyFill="1" applyBorder="1" applyAlignment="1">
      <alignment horizontal="left" vertical="top" wrapText="1"/>
    </xf>
    <xf numFmtId="3" fontId="28" fillId="0" borderId="0" xfId="0" applyNumberFormat="1" applyFont="1" applyFill="1" applyBorder="1" applyAlignment="1">
      <alignment horizontal="left" vertical="top" wrapText="1"/>
    </xf>
    <xf numFmtId="0" fontId="28" fillId="4" borderId="0" xfId="0" applyFont="1" applyFill="1" applyBorder="1" applyAlignment="1">
      <alignment horizontal="left" vertical="top" wrapText="1"/>
    </xf>
    <xf numFmtId="0" fontId="28" fillId="2" borderId="0" xfId="0" applyFont="1" applyFill="1" applyBorder="1" applyAlignment="1">
      <alignment horizontal="right" vertical="top"/>
    </xf>
    <xf numFmtId="1" fontId="31" fillId="4" borderId="0" xfId="2" applyNumberFormat="1" applyFont="1" applyFill="1" applyBorder="1" applyAlignment="1">
      <alignment vertical="top"/>
    </xf>
    <xf numFmtId="0" fontId="28" fillId="4" borderId="0" xfId="0" applyFont="1" applyFill="1" applyAlignment="1">
      <alignment horizontal="left" vertical="top"/>
    </xf>
    <xf numFmtId="165" fontId="28" fillId="2" borderId="0" xfId="0" applyNumberFormat="1" applyFont="1" applyFill="1" applyBorder="1" applyAlignment="1">
      <alignment horizontal="right" vertical="top"/>
    </xf>
    <xf numFmtId="1" fontId="31" fillId="4" borderId="0" xfId="2" applyNumberFormat="1" applyFont="1" applyFill="1" applyBorder="1" applyAlignment="1">
      <alignment horizontal="left" vertical="top" wrapText="1"/>
    </xf>
    <xf numFmtId="1" fontId="31" fillId="4" borderId="0" xfId="2" applyNumberFormat="1" applyFont="1" applyFill="1" applyBorder="1" applyAlignment="1">
      <alignment horizontal="center" vertical="top"/>
    </xf>
    <xf numFmtId="3" fontId="28" fillId="0" borderId="6" xfId="0" applyNumberFormat="1" applyFont="1" applyFill="1" applyBorder="1" applyAlignment="1" applyProtection="1">
      <alignment horizontal="center" vertical="top" wrapText="1" readingOrder="1"/>
      <protection locked="0"/>
    </xf>
    <xf numFmtId="3" fontId="28" fillId="0" borderId="6" xfId="0" applyNumberFormat="1" applyFont="1" applyBorder="1" applyAlignment="1">
      <alignment horizontal="right"/>
    </xf>
    <xf numFmtId="3" fontId="28" fillId="0" borderId="6" xfId="0" applyNumberFormat="1" applyFont="1" applyBorder="1" applyAlignment="1">
      <alignment horizontal="center"/>
    </xf>
    <xf numFmtId="3" fontId="28" fillId="4" borderId="0" xfId="0" applyNumberFormat="1" applyFont="1" applyFill="1" applyBorder="1" applyAlignment="1">
      <alignment horizontal="center" vertical="top"/>
    </xf>
    <xf numFmtId="0" fontId="28" fillId="2" borderId="0" xfId="0" applyFont="1" applyFill="1" applyBorder="1" applyAlignment="1">
      <alignment horizontal="left"/>
    </xf>
    <xf numFmtId="3" fontId="28" fillId="0" borderId="0" xfId="0" applyNumberFormat="1" applyFont="1" applyFill="1" applyBorder="1" applyAlignment="1">
      <alignment horizontal="right" vertical="top"/>
    </xf>
    <xf numFmtId="0" fontId="28" fillId="0" borderId="0" xfId="0" applyFont="1" applyFill="1" applyBorder="1" applyAlignment="1">
      <alignment horizontal="left" vertical="top"/>
    </xf>
    <xf numFmtId="3" fontId="28" fillId="2" borderId="0" xfId="0" applyNumberFormat="1" applyFont="1" applyFill="1" applyAlignment="1">
      <alignment horizontal="left" vertical="top"/>
    </xf>
    <xf numFmtId="165" fontId="28" fillId="4" borderId="0" xfId="0" applyNumberFormat="1" applyFont="1" applyFill="1" applyBorder="1" applyAlignment="1">
      <alignment horizontal="center" vertical="top"/>
    </xf>
    <xf numFmtId="3" fontId="28" fillId="2" borderId="0" xfId="0" applyNumberFormat="1" applyFont="1" applyFill="1" applyAlignment="1">
      <alignment horizontal="right" vertical="top"/>
    </xf>
    <xf numFmtId="1" fontId="28" fillId="0" borderId="0" xfId="2" applyNumberFormat="1" applyFont="1" applyFill="1" applyBorder="1" applyAlignment="1">
      <alignment horizontal="center" vertical="top"/>
    </xf>
    <xf numFmtId="0" fontId="28" fillId="0" borderId="0" xfId="0" applyFont="1" applyFill="1" applyAlignment="1">
      <alignment horizontal="left" vertical="top" wrapText="1"/>
    </xf>
    <xf numFmtId="0" fontId="28" fillId="0" borderId="0" xfId="0" applyFont="1" applyFill="1" applyAlignment="1">
      <alignment horizontal="left" vertical="top"/>
    </xf>
    <xf numFmtId="0" fontId="28" fillId="4" borderId="0" xfId="0" applyFont="1" applyFill="1" applyAlignment="1">
      <alignment horizontal="left" vertical="top" wrapText="1"/>
    </xf>
    <xf numFmtId="3" fontId="37" fillId="0" borderId="0" xfId="0" applyNumberFormat="1" applyFont="1" applyAlignment="1">
      <alignment vertical="center" wrapText="1"/>
    </xf>
    <xf numFmtId="3" fontId="28" fillId="4" borderId="6" xfId="0" applyNumberFormat="1" applyFont="1" applyFill="1" applyBorder="1" applyAlignment="1">
      <alignment horizontal="center"/>
    </xf>
    <xf numFmtId="1" fontId="36" fillId="0" borderId="0" xfId="28" quotePrefix="1" applyNumberFormat="1" applyFont="1" applyBorder="1" applyAlignment="1">
      <alignment horizontal="left"/>
    </xf>
    <xf numFmtId="0" fontId="37" fillId="0" borderId="0" xfId="0" applyFont="1" applyBorder="1" applyAlignment="1"/>
    <xf numFmtId="0" fontId="27" fillId="0" borderId="0" xfId="0" applyFont="1" applyBorder="1" applyAlignment="1"/>
    <xf numFmtId="3" fontId="28" fillId="0" borderId="0" xfId="0" applyNumberFormat="1" applyFont="1" applyFill="1" applyAlignment="1">
      <alignment horizontal="right"/>
    </xf>
    <xf numFmtId="0" fontId="30" fillId="0" borderId="0" xfId="0" applyFont="1" applyFill="1" applyAlignment="1">
      <alignment horizontal="left"/>
    </xf>
    <xf numFmtId="0" fontId="28" fillId="0" borderId="0" xfId="0" applyFont="1" applyFill="1" applyAlignment="1">
      <alignment vertical="center" wrapText="1"/>
    </xf>
    <xf numFmtId="49" fontId="29" fillId="4" borderId="0" xfId="10" applyNumberFormat="1" applyFont="1" applyFill="1" applyBorder="1"/>
    <xf numFmtId="49" fontId="29" fillId="4" borderId="0" xfId="10" applyNumberFormat="1" applyFont="1" applyFill="1" applyBorder="1" applyAlignment="1">
      <alignment horizontal="center"/>
    </xf>
    <xf numFmtId="49" fontId="29" fillId="4" borderId="0" xfId="3" applyNumberFormat="1" applyFont="1" applyFill="1" applyBorder="1" applyAlignment="1">
      <alignment horizontal="center"/>
    </xf>
    <xf numFmtId="49" fontId="26" fillId="4" borderId="0" xfId="0" applyNumberFormat="1" applyFont="1" applyFill="1" applyBorder="1" applyAlignment="1">
      <alignment horizontal="center" wrapText="1"/>
    </xf>
    <xf numFmtId="0" fontId="27" fillId="0" borderId="0" xfId="0" applyFont="1" applyBorder="1" applyAlignment="1">
      <alignment horizontal="center"/>
    </xf>
    <xf numFmtId="1" fontId="37" fillId="0" borderId="1" xfId="9" applyNumberFormat="1" applyFont="1" applyBorder="1"/>
    <xf numFmtId="0" fontId="28" fillId="0" borderId="1" xfId="0" applyFont="1" applyFill="1" applyBorder="1" applyAlignment="1">
      <alignment horizontal="left"/>
    </xf>
    <xf numFmtId="1" fontId="37" fillId="0" borderId="0" xfId="9" applyNumberFormat="1" applyFont="1" applyFill="1" applyAlignment="1">
      <alignment horizontal="center"/>
    </xf>
    <xf numFmtId="3" fontId="28" fillId="0" borderId="0" xfId="1" applyNumberFormat="1" applyFont="1" applyFill="1" applyBorder="1" applyAlignment="1">
      <alignment horizontal="right" vertical="center"/>
    </xf>
    <xf numFmtId="0" fontId="28" fillId="0" borderId="0" xfId="0" applyFont="1" applyFill="1" applyBorder="1" applyAlignment="1"/>
    <xf numFmtId="0" fontId="26" fillId="0" borderId="0" xfId="0" applyFont="1" applyBorder="1" applyAlignment="1"/>
    <xf numFmtId="0" fontId="28" fillId="2" borderId="0" xfId="0" applyFont="1" applyFill="1" applyBorder="1" applyAlignment="1">
      <alignment horizontal="left"/>
    </xf>
    <xf numFmtId="0" fontId="28" fillId="0" borderId="0" xfId="2" applyFont="1" applyFill="1" applyAlignment="1">
      <alignment horizontal="center"/>
    </xf>
    <xf numFmtId="0" fontId="28" fillId="2" borderId="0" xfId="0" applyFont="1" applyFill="1" applyBorder="1" applyAlignment="1">
      <alignment horizontal="left"/>
    </xf>
    <xf numFmtId="0" fontId="22" fillId="0" borderId="0" xfId="8" applyFont="1" applyFill="1" applyAlignment="1">
      <alignment horizontal="center"/>
    </xf>
    <xf numFmtId="0" fontId="20" fillId="0" borderId="0" xfId="8" applyFont="1" applyFill="1"/>
    <xf numFmtId="0" fontId="22" fillId="0" borderId="0" xfId="8" applyFont="1" applyFill="1"/>
    <xf numFmtId="0" fontId="17" fillId="0" borderId="0" xfId="8" applyFont="1" applyFill="1"/>
    <xf numFmtId="0" fontId="28" fillId="0" borderId="0" xfId="0" applyFont="1" applyFill="1" applyBorder="1" applyAlignment="1">
      <alignment vertical="center"/>
    </xf>
    <xf numFmtId="3" fontId="28" fillId="0" borderId="0" xfId="0" applyNumberFormat="1" applyFont="1" applyFill="1" applyBorder="1" applyAlignment="1">
      <alignment horizontal="right" vertical="center" wrapText="1"/>
    </xf>
    <xf numFmtId="0" fontId="26" fillId="4" borderId="0" xfId="10" applyFont="1" applyFill="1" applyBorder="1"/>
    <xf numFmtId="0" fontId="28" fillId="0" borderId="0" xfId="0" applyFont="1" applyFill="1" applyBorder="1" applyAlignment="1">
      <alignment vertical="top" wrapText="1"/>
    </xf>
    <xf numFmtId="3" fontId="28" fillId="0" borderId="0" xfId="0" applyNumberFormat="1" applyFont="1" applyFill="1" applyBorder="1" applyAlignment="1">
      <alignment horizontal="left" vertical="top"/>
    </xf>
    <xf numFmtId="0" fontId="28" fillId="0" borderId="0" xfId="0" applyFont="1" applyFill="1" applyBorder="1" applyAlignment="1">
      <alignment horizontal="center" vertical="top"/>
    </xf>
    <xf numFmtId="165" fontId="28" fillId="0" borderId="0" xfId="1" applyNumberFormat="1" applyFont="1" applyFill="1" applyBorder="1" applyAlignment="1">
      <alignment horizontal="center" vertical="top"/>
    </xf>
    <xf numFmtId="0" fontId="28" fillId="0" borderId="0" xfId="0" applyFont="1" applyFill="1" applyAlignment="1">
      <alignment horizontal="left" vertical="center" wrapText="1"/>
    </xf>
    <xf numFmtId="3" fontId="28" fillId="0" borderId="0" xfId="0" applyNumberFormat="1" applyFont="1" applyFill="1" applyBorder="1" applyAlignment="1">
      <alignment horizontal="left" vertical="center"/>
    </xf>
    <xf numFmtId="0" fontId="28" fillId="0" borderId="0" xfId="0" applyFont="1" applyFill="1" applyAlignment="1">
      <alignment horizontal="left" vertical="center"/>
    </xf>
    <xf numFmtId="0" fontId="26" fillId="0" borderId="6" xfId="0" applyFont="1" applyFill="1" applyBorder="1" applyAlignment="1"/>
    <xf numFmtId="0" fontId="28" fillId="0" borderId="6" xfId="0" applyFont="1" applyFill="1" applyBorder="1" applyAlignment="1">
      <alignment horizontal="left"/>
    </xf>
    <xf numFmtId="0" fontId="28" fillId="0" borderId="6" xfId="0" applyFont="1" applyFill="1" applyBorder="1" applyAlignment="1">
      <alignment horizontal="center"/>
    </xf>
    <xf numFmtId="3" fontId="28" fillId="0" borderId="6" xfId="1" applyNumberFormat="1" applyFont="1" applyFill="1" applyBorder="1" applyAlignment="1">
      <alignment horizontal="right"/>
    </xf>
    <xf numFmtId="165" fontId="28" fillId="0" borderId="6" xfId="1" applyNumberFormat="1" applyFont="1" applyFill="1" applyBorder="1" applyAlignment="1">
      <alignment horizontal="center"/>
    </xf>
    <xf numFmtId="3" fontId="28" fillId="0" borderId="6" xfId="0" applyNumberFormat="1" applyFont="1" applyFill="1" applyBorder="1" applyAlignment="1">
      <alignment horizontal="center"/>
    </xf>
    <xf numFmtId="3" fontId="28" fillId="0" borderId="0" xfId="0" applyNumberFormat="1" applyFont="1" applyFill="1" applyBorder="1" applyAlignment="1">
      <alignment horizontal="center" vertical="top"/>
    </xf>
    <xf numFmtId="165" fontId="28" fillId="0" borderId="0" xfId="0" applyNumberFormat="1" applyFont="1" applyFill="1" applyBorder="1" applyAlignment="1">
      <alignment horizontal="center" vertical="top"/>
    </xf>
    <xf numFmtId="3" fontId="28" fillId="0" borderId="0" xfId="1" applyNumberFormat="1" applyFont="1" applyFill="1" applyBorder="1" applyAlignment="1">
      <alignment horizontal="right" vertical="top"/>
    </xf>
    <xf numFmtId="165" fontId="28" fillId="0" borderId="0" xfId="0" applyNumberFormat="1" applyFont="1" applyFill="1" applyBorder="1" applyAlignment="1">
      <alignment horizontal="center" vertical="center"/>
    </xf>
    <xf numFmtId="165" fontId="28" fillId="0" borderId="0" xfId="1" applyNumberFormat="1" applyFont="1" applyFill="1" applyBorder="1" applyAlignment="1">
      <alignment horizontal="center" vertical="center"/>
    </xf>
    <xf numFmtId="0" fontId="28" fillId="0" borderId="0" xfId="0" applyFont="1" applyBorder="1" applyAlignment="1">
      <alignment horizontal="left" vertical="top" wrapText="1"/>
    </xf>
    <xf numFmtId="0" fontId="28" fillId="0" borderId="0" xfId="0" applyFont="1" applyFill="1" applyAlignment="1"/>
    <xf numFmtId="0" fontId="26" fillId="0" borderId="0" xfId="10" applyFont="1" applyFill="1" applyBorder="1" applyAlignment="1">
      <alignment wrapText="1"/>
    </xf>
    <xf numFmtId="0" fontId="26" fillId="0" borderId="0" xfId="10" applyFont="1" applyFill="1" applyBorder="1" applyAlignment="1">
      <alignment horizontal="center" wrapText="1"/>
    </xf>
    <xf numFmtId="0" fontId="26" fillId="0" borderId="0" xfId="0" applyFont="1" applyFill="1" applyAlignment="1"/>
    <xf numFmtId="0" fontId="28" fillId="0" borderId="0" xfId="0" applyFont="1" applyFill="1" applyAlignment="1">
      <alignment horizontal="center"/>
    </xf>
    <xf numFmtId="0" fontId="26" fillId="0" borderId="0" xfId="2" applyFont="1" applyFill="1" applyAlignment="1">
      <alignment horizontal="center"/>
    </xf>
    <xf numFmtId="0" fontId="26" fillId="0" borderId="0" xfId="10" applyFont="1" applyFill="1" applyBorder="1" applyAlignment="1"/>
    <xf numFmtId="0" fontId="26" fillId="0" borderId="0" xfId="10" applyFont="1" applyFill="1" applyBorder="1"/>
    <xf numFmtId="6" fontId="26" fillId="0" borderId="0" xfId="0" applyNumberFormat="1" applyFont="1" applyFill="1" applyBorder="1" applyAlignment="1">
      <alignment horizontal="center" wrapText="1"/>
    </xf>
    <xf numFmtId="0" fontId="33" fillId="0" borderId="0" xfId="0" applyFont="1" applyFill="1" applyAlignment="1">
      <alignment vertical="center"/>
    </xf>
    <xf numFmtId="49" fontId="26" fillId="0" borderId="5" xfId="10" applyNumberFormat="1" applyFont="1" applyFill="1" applyBorder="1" applyAlignment="1"/>
    <xf numFmtId="49" fontId="26" fillId="0" borderId="5" xfId="10" applyNumberFormat="1" applyFont="1" applyFill="1" applyBorder="1"/>
    <xf numFmtId="49" fontId="26" fillId="0" borderId="5" xfId="10" applyNumberFormat="1" applyFont="1" applyFill="1" applyBorder="1" applyAlignment="1">
      <alignment horizontal="center"/>
    </xf>
    <xf numFmtId="49" fontId="26" fillId="0" borderId="5" xfId="0" applyNumberFormat="1" applyFont="1" applyFill="1" applyBorder="1" applyAlignment="1">
      <alignment horizontal="center" wrapText="1"/>
    </xf>
    <xf numFmtId="49" fontId="26" fillId="0" borderId="0" xfId="0" applyNumberFormat="1" applyFont="1" applyFill="1" applyBorder="1" applyAlignment="1">
      <alignment horizontal="center" wrapText="1"/>
    </xf>
    <xf numFmtId="0" fontId="26" fillId="0" borderId="0" xfId="0" applyFont="1" applyFill="1" applyBorder="1" applyAlignment="1"/>
    <xf numFmtId="165" fontId="28" fillId="0" borderId="0" xfId="0" applyNumberFormat="1" applyFont="1" applyFill="1" applyAlignment="1">
      <alignment horizontal="left"/>
    </xf>
    <xf numFmtId="167" fontId="28" fillId="0" borderId="0" xfId="0" applyNumberFormat="1" applyFont="1" applyFill="1" applyAlignment="1">
      <alignment horizontal="left"/>
    </xf>
    <xf numFmtId="0" fontId="28" fillId="0" borderId="0" xfId="0" applyFont="1" applyFill="1" applyAlignment="1">
      <alignment wrapText="1"/>
    </xf>
    <xf numFmtId="3" fontId="13" fillId="0" borderId="0" xfId="0" applyNumberFormat="1" applyFont="1" applyFill="1" applyAlignment="1">
      <alignment vertical="center" wrapText="1"/>
    </xf>
    <xf numFmtId="49" fontId="28" fillId="0" borderId="0" xfId="0" applyNumberFormat="1" applyFont="1" applyFill="1" applyBorder="1" applyAlignment="1">
      <alignment horizontal="center" vertical="top"/>
    </xf>
    <xf numFmtId="165" fontId="28" fillId="0" borderId="0" xfId="0" applyNumberFormat="1" applyFont="1" applyFill="1" applyAlignment="1">
      <alignment horizontal="left" vertical="top"/>
    </xf>
    <xf numFmtId="167" fontId="28" fillId="0" borderId="0" xfId="0" applyNumberFormat="1" applyFont="1" applyFill="1" applyAlignment="1">
      <alignment horizontal="left" vertical="top"/>
    </xf>
    <xf numFmtId="3" fontId="37" fillId="0" borderId="0" xfId="0" applyNumberFormat="1" applyFont="1" applyFill="1" applyAlignment="1">
      <alignment vertical="center" wrapText="1"/>
    </xf>
    <xf numFmtId="3" fontId="28" fillId="0" borderId="0" xfId="1" applyNumberFormat="1" applyFont="1" applyFill="1" applyBorder="1" applyAlignment="1">
      <alignment horizontal="center"/>
    </xf>
    <xf numFmtId="0" fontId="28" fillId="0" borderId="0" xfId="0" applyFont="1" applyFill="1" applyBorder="1" applyAlignment="1">
      <alignment vertical="top"/>
    </xf>
    <xf numFmtId="3" fontId="28" fillId="0" borderId="0" xfId="1" applyNumberFormat="1" applyFont="1" applyFill="1" applyBorder="1" applyAlignment="1">
      <alignment horizontal="center" vertical="top"/>
    </xf>
    <xf numFmtId="0" fontId="28" fillId="0" borderId="0" xfId="0" applyFont="1" applyFill="1" applyBorder="1" applyAlignment="1">
      <alignment wrapText="1"/>
    </xf>
    <xf numFmtId="3" fontId="28" fillId="0" borderId="0" xfId="0" applyNumberFormat="1" applyFont="1" applyFill="1" applyBorder="1" applyAlignment="1">
      <alignment horizontal="center" vertical="center"/>
    </xf>
    <xf numFmtId="49" fontId="28" fillId="0" borderId="0" xfId="0" applyNumberFormat="1" applyFont="1" applyFill="1" applyBorder="1" applyAlignment="1">
      <alignment horizontal="center" vertical="center"/>
    </xf>
    <xf numFmtId="0" fontId="28" fillId="0" borderId="0" xfId="0" applyFont="1" applyFill="1" applyAlignment="1">
      <alignment vertical="center"/>
    </xf>
    <xf numFmtId="0" fontId="13" fillId="0" borderId="0" xfId="0" applyFont="1" applyFill="1"/>
    <xf numFmtId="0" fontId="28" fillId="0" borderId="1" xfId="0" applyFont="1" applyFill="1" applyBorder="1" applyAlignment="1"/>
    <xf numFmtId="0" fontId="26" fillId="0" borderId="1" xfId="0" applyFont="1" applyFill="1" applyBorder="1" applyAlignment="1">
      <alignment horizontal="center"/>
    </xf>
    <xf numFmtId="6" fontId="33" fillId="0" borderId="1" xfId="1" applyNumberFormat="1" applyFont="1" applyFill="1" applyBorder="1" applyAlignment="1">
      <alignment horizontal="center"/>
    </xf>
    <xf numFmtId="0" fontId="26" fillId="0" borderId="0" xfId="0" applyFont="1" applyFill="1" applyBorder="1" applyAlignment="1">
      <alignment horizontal="center"/>
    </xf>
    <xf numFmtId="0" fontId="38" fillId="0" borderId="0" xfId="0" applyFont="1" applyFill="1" applyAlignment="1">
      <alignment vertical="center"/>
    </xf>
    <xf numFmtId="38" fontId="28" fillId="0" borderId="0" xfId="0" applyNumberFormat="1" applyFont="1" applyFill="1" applyBorder="1" applyAlignment="1">
      <alignment horizontal="center"/>
    </xf>
    <xf numFmtId="6" fontId="28" fillId="0" borderId="0" xfId="0" applyNumberFormat="1" applyFont="1" applyFill="1" applyBorder="1" applyAlignment="1">
      <alignment horizontal="center"/>
    </xf>
    <xf numFmtId="6" fontId="28" fillId="0" borderId="0" xfId="0" applyNumberFormat="1" applyFont="1" applyFill="1" applyBorder="1" applyAlignment="1"/>
    <xf numFmtId="164" fontId="28" fillId="0" borderId="0" xfId="0" applyNumberFormat="1" applyFont="1" applyFill="1" applyBorder="1" applyAlignment="1">
      <alignment horizontal="center"/>
    </xf>
    <xf numFmtId="10" fontId="28" fillId="0" borderId="0" xfId="0" applyNumberFormat="1" applyFont="1" applyFill="1" applyBorder="1" applyAlignment="1"/>
    <xf numFmtId="10" fontId="28" fillId="0" borderId="0" xfId="0" applyNumberFormat="1" applyFont="1" applyFill="1" applyBorder="1" applyAlignment="1">
      <alignment horizontal="center"/>
    </xf>
    <xf numFmtId="0" fontId="35" fillId="0" borderId="0" xfId="0" applyFont="1" applyBorder="1" applyAlignment="1"/>
    <xf numFmtId="1" fontId="35" fillId="0" borderId="0" xfId="9" applyNumberFormat="1" applyFont="1" applyFill="1" applyBorder="1"/>
    <xf numFmtId="1" fontId="28" fillId="0" borderId="0" xfId="9" applyNumberFormat="1" applyFont="1" applyFill="1"/>
    <xf numFmtId="0" fontId="28" fillId="0" borderId="0" xfId="9" applyFont="1" applyFill="1"/>
    <xf numFmtId="1" fontId="26" fillId="0" borderId="0" xfId="9" applyNumberFormat="1" applyFont="1" applyFill="1" applyAlignment="1">
      <alignment horizontal="center"/>
    </xf>
    <xf numFmtId="1" fontId="26" fillId="0" borderId="1" xfId="9" applyNumberFormat="1" applyFont="1" applyFill="1" applyBorder="1"/>
    <xf numFmtId="1" fontId="26" fillId="0" borderId="1" xfId="9" applyNumberFormat="1" applyFont="1" applyFill="1" applyBorder="1" applyAlignment="1">
      <alignment horizontal="center" wrapText="1"/>
    </xf>
    <xf numFmtId="1" fontId="26" fillId="0" borderId="1" xfId="9" applyNumberFormat="1" applyFont="1" applyFill="1" applyBorder="1" applyAlignment="1">
      <alignment horizontal="center"/>
    </xf>
    <xf numFmtId="14" fontId="28" fillId="0" borderId="0" xfId="9" applyNumberFormat="1" applyFont="1" applyFill="1" applyAlignment="1">
      <alignment horizontal="center"/>
    </xf>
    <xf numFmtId="1" fontId="28" fillId="0" borderId="0" xfId="9" applyNumberFormat="1" applyFont="1" applyFill="1" applyAlignment="1">
      <alignment wrapText="1"/>
    </xf>
    <xf numFmtId="0" fontId="37" fillId="0" borderId="0" xfId="9" applyFont="1" applyFill="1" applyAlignment="1">
      <alignment horizontal="center"/>
    </xf>
    <xf numFmtId="1" fontId="28" fillId="0" borderId="3" xfId="9" applyNumberFormat="1" applyFont="1" applyFill="1" applyBorder="1"/>
    <xf numFmtId="0" fontId="28" fillId="0" borderId="3" xfId="9" applyFont="1" applyFill="1" applyBorder="1"/>
    <xf numFmtId="0" fontId="17" fillId="0" borderId="0" xfId="0" applyFont="1" applyFill="1"/>
    <xf numFmtId="0" fontId="20" fillId="0" borderId="0" xfId="0" applyFont="1" applyFill="1" applyAlignment="1">
      <alignment horizontal="left"/>
    </xf>
    <xf numFmtId="0" fontId="20" fillId="0" borderId="0" xfId="0" applyFont="1" applyFill="1" applyAlignment="1">
      <alignment horizontal="center"/>
    </xf>
    <xf numFmtId="0" fontId="22" fillId="0" borderId="0" xfId="0" applyFont="1" applyFill="1" applyAlignment="1">
      <alignment horizontal="left"/>
    </xf>
    <xf numFmtId="0" fontId="25" fillId="0" borderId="0" xfId="0" applyFont="1" applyFill="1" applyAlignment="1">
      <alignment horizontal="left"/>
    </xf>
    <xf numFmtId="0" fontId="25" fillId="0" borderId="0" xfId="0" applyFont="1" applyFill="1" applyAlignment="1">
      <alignment horizontal="center"/>
    </xf>
    <xf numFmtId="0" fontId="22" fillId="0" borderId="0" xfId="0" applyFont="1" applyFill="1" applyAlignment="1">
      <alignment horizontal="center"/>
    </xf>
    <xf numFmtId="0" fontId="14" fillId="0" borderId="0" xfId="0" applyFont="1" applyFill="1" applyAlignment="1">
      <alignment horizontal="left"/>
    </xf>
    <xf numFmtId="1" fontId="20" fillId="0" borderId="0" xfId="0" applyNumberFormat="1" applyFont="1" applyFill="1" applyAlignment="1">
      <alignment horizontal="center"/>
    </xf>
    <xf numFmtId="0" fontId="13" fillId="0" borderId="0" xfId="0" applyFont="1" applyFill="1" applyAlignment="1">
      <alignment horizontal="left" indent="15"/>
    </xf>
    <xf numFmtId="0" fontId="13" fillId="0" borderId="0" xfId="0" applyFont="1" applyFill="1" applyAlignment="1">
      <alignment horizontal="left"/>
    </xf>
    <xf numFmtId="0" fontId="20" fillId="0" borderId="0" xfId="0" applyFont="1" applyFill="1"/>
    <xf numFmtId="3" fontId="28" fillId="0" borderId="6" xfId="0" applyNumberFormat="1" applyFont="1" applyBorder="1" applyAlignment="1">
      <alignment vertical="center" wrapText="1"/>
    </xf>
    <xf numFmtId="3" fontId="30" fillId="0" borderId="0" xfId="0" applyNumberFormat="1" applyFont="1" applyFill="1" applyBorder="1" applyAlignment="1">
      <alignment horizontal="center" vertical="top"/>
    </xf>
    <xf numFmtId="3" fontId="30" fillId="0" borderId="0" xfId="0" applyNumberFormat="1" applyFont="1" applyFill="1" applyBorder="1" applyAlignment="1">
      <alignment horizontal="right" vertical="center"/>
    </xf>
    <xf numFmtId="165" fontId="30" fillId="0" borderId="0" xfId="0" applyNumberFormat="1" applyFont="1" applyFill="1" applyBorder="1" applyAlignment="1">
      <alignment horizontal="center" vertical="center"/>
    </xf>
    <xf numFmtId="3" fontId="30" fillId="0" borderId="0" xfId="0" applyNumberFormat="1" applyFont="1" applyFill="1" applyBorder="1" applyAlignment="1">
      <alignment horizontal="center" vertical="center"/>
    </xf>
    <xf numFmtId="2" fontId="28" fillId="0" borderId="0" xfId="0" applyNumberFormat="1" applyFont="1" applyFill="1" applyBorder="1" applyAlignment="1">
      <alignment horizontal="left" vertical="top" wrapText="1"/>
    </xf>
    <xf numFmtId="0" fontId="22" fillId="0" borderId="0" xfId="8" applyFont="1" applyFill="1" applyAlignment="1">
      <alignment horizontal="center"/>
    </xf>
    <xf numFmtId="0" fontId="35" fillId="0" borderId="7" xfId="0" applyFont="1" applyFill="1" applyBorder="1" applyAlignment="1"/>
    <xf numFmtId="0" fontId="28" fillId="0" borderId="7" xfId="0" applyFont="1" applyFill="1" applyBorder="1" applyAlignment="1"/>
    <xf numFmtId="0" fontId="28" fillId="0" borderId="0" xfId="0" applyFont="1" applyFill="1" applyBorder="1" applyAlignment="1"/>
    <xf numFmtId="0" fontId="35" fillId="0" borderId="0" xfId="0" applyFont="1" applyFill="1" applyBorder="1" applyAlignment="1"/>
    <xf numFmtId="0" fontId="35" fillId="0" borderId="0" xfId="0" applyFont="1" applyBorder="1" applyAlignment="1"/>
    <xf numFmtId="0" fontId="26" fillId="0" borderId="0" xfId="0" applyFont="1" applyBorder="1" applyAlignment="1"/>
    <xf numFmtId="0" fontId="28" fillId="2" borderId="0" xfId="0" applyFont="1" applyFill="1" applyBorder="1" applyAlignment="1">
      <alignment horizontal="left"/>
    </xf>
    <xf numFmtId="0" fontId="28" fillId="0" borderId="0" xfId="0" applyFont="1" applyAlignment="1"/>
    <xf numFmtId="0" fontId="28" fillId="0" borderId="0" xfId="0" applyFont="1" applyBorder="1" applyAlignment="1"/>
    <xf numFmtId="0" fontId="28" fillId="4" borderId="0" xfId="0" applyFont="1" applyFill="1" applyBorder="1" applyAlignment="1">
      <alignment horizontal="left"/>
    </xf>
    <xf numFmtId="1" fontId="29" fillId="0" borderId="0" xfId="2" applyNumberFormat="1" applyFont="1" applyFill="1" applyAlignment="1">
      <alignment horizontal="center"/>
    </xf>
    <xf numFmtId="0" fontId="29" fillId="0" borderId="0" xfId="2" applyFont="1" applyFill="1" applyAlignment="1">
      <alignment horizontal="center"/>
    </xf>
    <xf numFmtId="1" fontId="29" fillId="0" borderId="0" xfId="2" quotePrefix="1" applyNumberFormat="1" applyFont="1" applyAlignment="1">
      <alignment horizontal="center"/>
    </xf>
    <xf numFmtId="0" fontId="31" fillId="0" borderId="0" xfId="2" applyFont="1" applyAlignment="1">
      <alignment horizontal="center"/>
    </xf>
    <xf numFmtId="1" fontId="29" fillId="0" borderId="0" xfId="2" applyNumberFormat="1" applyFont="1" applyAlignment="1">
      <alignment horizontal="center"/>
    </xf>
    <xf numFmtId="0" fontId="29" fillId="0" borderId="0" xfId="2" applyFont="1" applyAlignment="1">
      <alignment horizontal="center"/>
    </xf>
    <xf numFmtId="0" fontId="28" fillId="0" borderId="0" xfId="0" applyFont="1" applyBorder="1" applyAlignment="1">
      <alignment vertical="top"/>
    </xf>
    <xf numFmtId="1" fontId="26" fillId="0" borderId="0" xfId="2" applyNumberFormat="1" applyFont="1" applyFill="1" applyAlignment="1">
      <alignment horizontal="center"/>
    </xf>
    <xf numFmtId="0" fontId="26" fillId="0" borderId="0" xfId="2" applyFont="1" applyFill="1" applyAlignment="1">
      <alignment horizontal="center"/>
    </xf>
    <xf numFmtId="0" fontId="26" fillId="0" borderId="0" xfId="0" applyFont="1" applyFill="1" applyBorder="1" applyAlignment="1"/>
    <xf numFmtId="0" fontId="28" fillId="0" borderId="0" xfId="2" applyFont="1" applyFill="1" applyAlignment="1">
      <alignment horizontal="center"/>
    </xf>
    <xf numFmtId="1" fontId="35" fillId="0" borderId="0" xfId="2" quotePrefix="1" applyNumberFormat="1" applyFont="1" applyFill="1" applyBorder="1" applyAlignment="1">
      <alignment horizontal="left"/>
    </xf>
    <xf numFmtId="0" fontId="13" fillId="0" borderId="0" xfId="0" applyFont="1" applyFill="1" applyAlignment="1"/>
    <xf numFmtId="1" fontId="26" fillId="0" borderId="0" xfId="9" applyNumberFormat="1" applyFont="1" applyFill="1" applyAlignment="1">
      <alignment horizontal="center"/>
    </xf>
    <xf numFmtId="0" fontId="26" fillId="0" borderId="0" xfId="9" applyFont="1" applyFill="1" applyAlignment="1"/>
    <xf numFmtId="0" fontId="28" fillId="0" borderId="0" xfId="9" applyFont="1" applyFill="1" applyAlignment="1"/>
    <xf numFmtId="0" fontId="20" fillId="0" borderId="0" xfId="0" applyFont="1" applyFill="1" applyAlignment="1">
      <alignment horizontal="left"/>
    </xf>
    <xf numFmtId="0" fontId="20" fillId="0" borderId="0" xfId="0" applyFont="1" applyFill="1" applyAlignment="1"/>
    <xf numFmtId="0" fontId="22" fillId="0" borderId="0" xfId="0" applyFont="1" applyFill="1" applyAlignment="1">
      <alignment horizontal="center"/>
    </xf>
    <xf numFmtId="0" fontId="20" fillId="0" borderId="0" xfId="0" applyFont="1" applyFill="1" applyAlignment="1">
      <alignment horizontal="center"/>
    </xf>
    <xf numFmtId="0" fontId="20" fillId="0" borderId="0" xfId="0" applyFont="1" applyFill="1" applyAlignment="1">
      <alignment horizontal="left" wrapText="1"/>
    </xf>
    <xf numFmtId="0" fontId="20" fillId="0" borderId="0" xfId="0" applyFont="1" applyFill="1" applyAlignment="1">
      <alignment wrapText="1"/>
    </xf>
    <xf numFmtId="0" fontId="22" fillId="0" borderId="0" xfId="26" applyNumberFormat="1" applyFont="1" applyFill="1" applyAlignment="1">
      <alignment horizontal="center" vertical="top"/>
    </xf>
    <xf numFmtId="0" fontId="22" fillId="0" borderId="0" xfId="26" applyFont="1" applyFill="1" applyAlignment="1">
      <alignment horizontal="center" vertical="top"/>
    </xf>
    <xf numFmtId="0" fontId="22" fillId="0" borderId="1" xfId="26" applyFont="1" applyFill="1" applyBorder="1" applyAlignment="1">
      <alignment horizontal="center" vertical="top"/>
    </xf>
    <xf numFmtId="0" fontId="22" fillId="0" borderId="0" xfId="28" applyNumberFormat="1" applyFont="1" applyFill="1" applyAlignment="1" applyProtection="1">
      <alignment horizontal="center"/>
      <protection locked="0"/>
    </xf>
    <xf numFmtId="1" fontId="22" fillId="0" borderId="0" xfId="28" applyNumberFormat="1" applyFont="1" applyFill="1" applyAlignment="1" applyProtection="1">
      <alignment horizontal="center"/>
      <protection locked="0"/>
    </xf>
  </cellXfs>
  <cellStyles count="32">
    <cellStyle name="20% - Accent1" xfId="3" builtinId="30"/>
    <cellStyle name="20% - Accent1 2" xfId="13"/>
    <cellStyle name="20% - Accent5" xfId="10" builtinId="46"/>
    <cellStyle name="20% - Accent5 2" xfId="18"/>
    <cellStyle name="Currency" xfId="1" builtinId="4"/>
    <cellStyle name="Normal" xfId="0" builtinId="0"/>
    <cellStyle name="Normal 10" xfId="29"/>
    <cellStyle name="Normal 11" xfId="31"/>
    <cellStyle name="Normal 2" xfId="2"/>
    <cellStyle name="Normal 2 2" xfId="5"/>
    <cellStyle name="Normal 2 2 2" xfId="14"/>
    <cellStyle name="Normal 2 3" xfId="9"/>
    <cellStyle name="Normal 2 3 2" xfId="17"/>
    <cellStyle name="Normal 2 4" xfId="12"/>
    <cellStyle name="Normal 2 5" xfId="23"/>
    <cellStyle name="Normal 2 6" xfId="28"/>
    <cellStyle name="Normal 3" xfId="4"/>
    <cellStyle name="Normal 3 2" xfId="25"/>
    <cellStyle name="Normal 3 2 2" xfId="30"/>
    <cellStyle name="Normal 4" xfId="6"/>
    <cellStyle name="Normal 4 2" xfId="15"/>
    <cellStyle name="Normal 5" xfId="7"/>
    <cellStyle name="Normal 5 2" xfId="16"/>
    <cellStyle name="Normal 6" xfId="8"/>
    <cellStyle name="Normal 7" xfId="11"/>
    <cellStyle name="Normal 7 2" xfId="19"/>
    <cellStyle name="Normal 7 3" xfId="22"/>
    <cellStyle name="Normal 7 4" xfId="24"/>
    <cellStyle name="Normal 7 5" xfId="26"/>
    <cellStyle name="Normal 8" xfId="20"/>
    <cellStyle name="Normal 9" xfId="21"/>
    <cellStyle name="Normal_Sheet1" xfId="2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6E6E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8D7DA"/>
      <rgbColor rgb="00D5D3CD"/>
      <rgbColor rgb="00FFFF99"/>
      <rgbColor rgb="0099CCFF"/>
      <rgbColor rgb="00FF99CC"/>
      <rgbColor rgb="00CC99FF"/>
      <rgbColor rgb="00FFCC99"/>
      <rgbColor rgb="003366FF"/>
      <rgbColor rgb="0033CCCC"/>
      <rgbColor rgb="0099CC00"/>
      <rgbColor rgb="00FFCC00"/>
      <rgbColor rgb="00FF9900"/>
      <rgbColor rgb="00FF6600"/>
      <rgbColor rgb="00666699"/>
      <rgbColor rgb="00848284"/>
      <rgbColor rgb="00003366"/>
      <rgbColor rgb="00339966"/>
      <rgbColor rgb="00003300"/>
      <rgbColor rgb="00333300"/>
      <rgbColor rgb="00993300"/>
      <rgbColor rgb="00993366"/>
      <rgbColor rgb="00343E5F"/>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37"/>
  <sheetViews>
    <sheetView workbookViewId="0">
      <selection activeCell="D39" sqref="D39"/>
    </sheetView>
  </sheetViews>
  <sheetFormatPr defaultColWidth="9.140625" defaultRowHeight="14.25" x14ac:dyDescent="0.2"/>
  <cols>
    <col min="1" max="2" width="5" style="1" customWidth="1"/>
    <col min="3" max="3" width="11.7109375" style="1" customWidth="1"/>
    <col min="4" max="16384" width="9.140625" style="1"/>
  </cols>
  <sheetData>
    <row r="1" spans="1:10" x14ac:dyDescent="0.2">
      <c r="A1" s="421" t="s">
        <v>718</v>
      </c>
      <c r="B1" s="421"/>
      <c r="C1" s="421"/>
      <c r="D1" s="421"/>
      <c r="E1" s="421"/>
      <c r="F1" s="421"/>
      <c r="G1" s="421"/>
      <c r="H1" s="421"/>
      <c r="I1" s="421"/>
      <c r="J1" s="421"/>
    </row>
    <row r="2" spans="1:10" x14ac:dyDescent="0.2">
      <c r="A2" s="421" t="s">
        <v>719</v>
      </c>
      <c r="B2" s="421"/>
      <c r="C2" s="421"/>
      <c r="D2" s="421"/>
      <c r="E2" s="421"/>
      <c r="F2" s="421"/>
      <c r="G2" s="421"/>
      <c r="H2" s="421"/>
      <c r="I2" s="421"/>
      <c r="J2" s="421"/>
    </row>
    <row r="3" spans="1:10" x14ac:dyDescent="0.2">
      <c r="A3" s="421" t="s">
        <v>1370</v>
      </c>
      <c r="B3" s="421"/>
      <c r="C3" s="421"/>
      <c r="D3" s="421"/>
      <c r="E3" s="421"/>
      <c r="F3" s="421"/>
      <c r="G3" s="421"/>
      <c r="H3" s="421"/>
      <c r="I3" s="421"/>
      <c r="J3" s="421"/>
    </row>
    <row r="4" spans="1:10" x14ac:dyDescent="0.2">
      <c r="A4" s="321"/>
      <c r="B4" s="321"/>
      <c r="C4" s="321"/>
      <c r="D4" s="321"/>
      <c r="E4" s="321"/>
      <c r="F4" s="321"/>
      <c r="G4" s="321"/>
      <c r="H4" s="321"/>
      <c r="I4" s="321"/>
      <c r="J4" s="321"/>
    </row>
    <row r="5" spans="1:10" ht="15.2" customHeight="1" x14ac:dyDescent="0.2">
      <c r="A5" s="322"/>
      <c r="B5" s="322"/>
      <c r="C5" s="322"/>
      <c r="D5" s="322"/>
      <c r="E5" s="322"/>
      <c r="F5" s="322"/>
      <c r="G5" s="322"/>
      <c r="H5" s="322"/>
      <c r="I5" s="322"/>
      <c r="J5" s="322"/>
    </row>
    <row r="6" spans="1:10" ht="15.2" customHeight="1" x14ac:dyDescent="0.2">
      <c r="A6" s="323" t="s">
        <v>720</v>
      </c>
      <c r="B6" s="323" t="s">
        <v>721</v>
      </c>
      <c r="C6" s="323"/>
      <c r="D6" s="323"/>
      <c r="E6" s="323"/>
      <c r="F6" s="323"/>
      <c r="G6" s="323"/>
      <c r="H6" s="323"/>
      <c r="I6" s="323"/>
      <c r="J6" s="323"/>
    </row>
    <row r="7" spans="1:10" ht="15.2" customHeight="1" x14ac:dyDescent="0.2">
      <c r="A7" s="323"/>
      <c r="B7" s="323" t="s">
        <v>1370</v>
      </c>
      <c r="C7" s="323"/>
      <c r="D7" s="323"/>
      <c r="E7" s="323"/>
      <c r="F7" s="323"/>
      <c r="G7" s="323"/>
      <c r="H7" s="323"/>
      <c r="I7" s="323"/>
      <c r="J7" s="323"/>
    </row>
    <row r="8" spans="1:10" ht="15.2" customHeight="1" x14ac:dyDescent="0.2">
      <c r="A8" s="323"/>
      <c r="B8" s="323"/>
      <c r="C8" s="323"/>
      <c r="D8" s="323"/>
      <c r="E8" s="323"/>
      <c r="F8" s="323"/>
      <c r="G8" s="323"/>
      <c r="H8" s="323"/>
      <c r="I8" s="323"/>
      <c r="J8" s="323"/>
    </row>
    <row r="9" spans="1:10" ht="15.2" customHeight="1" x14ac:dyDescent="0.2">
      <c r="A9" s="323"/>
      <c r="B9" s="323"/>
      <c r="C9" s="323" t="s">
        <v>722</v>
      </c>
      <c r="D9" s="323" t="s">
        <v>723</v>
      </c>
      <c r="E9" s="323"/>
      <c r="F9" s="323"/>
      <c r="G9" s="323"/>
      <c r="H9" s="323"/>
      <c r="I9" s="323"/>
      <c r="J9" s="323"/>
    </row>
    <row r="10" spans="1:10" ht="15.2" customHeight="1" x14ac:dyDescent="0.2">
      <c r="A10" s="323"/>
      <c r="B10" s="323"/>
      <c r="C10" s="323" t="s">
        <v>724</v>
      </c>
      <c r="D10" s="323" t="s">
        <v>725</v>
      </c>
      <c r="E10" s="323"/>
      <c r="F10" s="323"/>
      <c r="G10" s="323"/>
      <c r="H10" s="323"/>
      <c r="I10" s="323"/>
      <c r="J10" s="323"/>
    </row>
    <row r="11" spans="1:10" ht="15.2" customHeight="1" x14ac:dyDescent="0.2">
      <c r="A11" s="323"/>
      <c r="B11" s="323"/>
      <c r="C11" s="323" t="s">
        <v>726</v>
      </c>
      <c r="D11" s="323" t="s">
        <v>727</v>
      </c>
      <c r="E11" s="323"/>
      <c r="F11" s="323"/>
      <c r="G11" s="323"/>
      <c r="H11" s="323"/>
      <c r="I11" s="323"/>
      <c r="J11" s="323"/>
    </row>
    <row r="12" spans="1:10" ht="15.2" customHeight="1" x14ac:dyDescent="0.2">
      <c r="A12" s="323"/>
      <c r="B12" s="323"/>
      <c r="C12" s="323"/>
      <c r="D12" s="323" t="s">
        <v>728</v>
      </c>
      <c r="E12" s="323"/>
      <c r="F12" s="323"/>
      <c r="G12" s="323"/>
      <c r="H12" s="323"/>
      <c r="I12" s="323"/>
      <c r="J12" s="323"/>
    </row>
    <row r="13" spans="1:10" ht="15.2" customHeight="1" x14ac:dyDescent="0.2">
      <c r="A13" s="323"/>
      <c r="B13" s="323"/>
      <c r="C13" s="323" t="s">
        <v>729</v>
      </c>
      <c r="D13" s="323" t="s">
        <v>730</v>
      </c>
      <c r="E13" s="323"/>
      <c r="F13" s="323"/>
      <c r="G13" s="323"/>
      <c r="H13" s="323"/>
      <c r="I13" s="323"/>
      <c r="J13" s="323"/>
    </row>
    <row r="14" spans="1:10" ht="15.2" customHeight="1" x14ac:dyDescent="0.2">
      <c r="A14" s="323"/>
      <c r="B14" s="323"/>
      <c r="C14" s="323"/>
      <c r="D14" s="323" t="s">
        <v>731</v>
      </c>
      <c r="E14" s="323"/>
      <c r="F14" s="323"/>
      <c r="G14" s="323"/>
      <c r="H14" s="323"/>
      <c r="I14" s="323"/>
      <c r="J14" s="323"/>
    </row>
    <row r="15" spans="1:10" ht="15.2" customHeight="1" x14ac:dyDescent="0.2">
      <c r="A15" s="323"/>
      <c r="B15" s="323"/>
      <c r="C15" s="323" t="s">
        <v>732</v>
      </c>
      <c r="D15" s="323" t="s">
        <v>733</v>
      </c>
      <c r="E15" s="323"/>
      <c r="F15" s="323"/>
      <c r="G15" s="323"/>
      <c r="H15" s="323"/>
      <c r="I15" s="323"/>
      <c r="J15" s="323"/>
    </row>
    <row r="16" spans="1:10" ht="15.2" customHeight="1" x14ac:dyDescent="0.2">
      <c r="A16" s="323"/>
      <c r="B16" s="323"/>
      <c r="C16" s="323"/>
      <c r="D16" s="323" t="s">
        <v>734</v>
      </c>
      <c r="E16" s="323"/>
      <c r="F16" s="323"/>
      <c r="G16" s="323"/>
      <c r="H16" s="323"/>
      <c r="I16" s="323"/>
      <c r="J16" s="323"/>
    </row>
    <row r="17" spans="1:10" ht="15.2" customHeight="1" x14ac:dyDescent="0.2">
      <c r="A17" s="323"/>
      <c r="B17" s="323"/>
      <c r="C17" s="323" t="s">
        <v>735</v>
      </c>
      <c r="D17" s="323" t="s">
        <v>736</v>
      </c>
      <c r="E17" s="323"/>
      <c r="F17" s="323"/>
      <c r="G17" s="323"/>
      <c r="H17" s="323"/>
      <c r="I17" s="323"/>
      <c r="J17" s="323"/>
    </row>
    <row r="18" spans="1:10" ht="15.2" customHeight="1" x14ac:dyDescent="0.2">
      <c r="A18" s="323"/>
      <c r="B18" s="323"/>
      <c r="C18" s="323"/>
      <c r="D18" s="323" t="s">
        <v>737</v>
      </c>
      <c r="E18" s="323"/>
      <c r="F18" s="323"/>
      <c r="G18" s="323"/>
      <c r="H18" s="323"/>
      <c r="I18" s="323"/>
      <c r="J18" s="323"/>
    </row>
    <row r="19" spans="1:10" ht="15.2" customHeight="1" x14ac:dyDescent="0.2">
      <c r="A19" s="323"/>
      <c r="B19" s="323"/>
      <c r="C19" s="323"/>
      <c r="D19" s="323"/>
      <c r="E19" s="323"/>
      <c r="F19" s="323"/>
      <c r="G19" s="323"/>
      <c r="H19" s="323"/>
      <c r="I19" s="323"/>
      <c r="J19" s="323"/>
    </row>
    <row r="20" spans="1:10" ht="15.2" customHeight="1" x14ac:dyDescent="0.2">
      <c r="A20" s="323"/>
      <c r="B20" s="323"/>
      <c r="C20" s="323"/>
      <c r="D20" s="323"/>
      <c r="E20" s="323"/>
      <c r="F20" s="323"/>
      <c r="G20" s="323"/>
      <c r="H20" s="323"/>
      <c r="I20" s="323"/>
      <c r="J20" s="323"/>
    </row>
    <row r="21" spans="1:10" ht="15.2" customHeight="1" x14ac:dyDescent="0.2">
      <c r="A21" s="323" t="s">
        <v>738</v>
      </c>
      <c r="B21" s="323" t="s">
        <v>739</v>
      </c>
      <c r="C21" s="323"/>
      <c r="D21" s="323"/>
      <c r="E21" s="323"/>
      <c r="F21" s="323"/>
      <c r="G21" s="323"/>
      <c r="H21" s="323"/>
      <c r="I21" s="323"/>
      <c r="J21" s="323"/>
    </row>
    <row r="22" spans="1:10" ht="15.2" customHeight="1" x14ac:dyDescent="0.2">
      <c r="A22" s="323"/>
      <c r="B22" s="323"/>
      <c r="C22" s="323"/>
      <c r="D22" s="323"/>
      <c r="E22" s="323"/>
      <c r="F22" s="323"/>
      <c r="G22" s="323"/>
      <c r="H22" s="323"/>
      <c r="I22" s="323"/>
      <c r="J22" s="323"/>
    </row>
    <row r="23" spans="1:10" ht="15.2" customHeight="1" x14ac:dyDescent="0.2">
      <c r="A23" s="323"/>
      <c r="B23" s="323"/>
      <c r="C23" s="323"/>
      <c r="D23" s="323"/>
      <c r="E23" s="323"/>
      <c r="F23" s="323"/>
      <c r="G23" s="323"/>
      <c r="H23" s="323"/>
      <c r="I23" s="323"/>
      <c r="J23" s="323"/>
    </row>
    <row r="24" spans="1:10" ht="15.2" customHeight="1" x14ac:dyDescent="0.2">
      <c r="A24" s="323" t="s">
        <v>740</v>
      </c>
      <c r="B24" s="323" t="s">
        <v>741</v>
      </c>
      <c r="C24" s="323"/>
      <c r="D24" s="323"/>
      <c r="E24" s="323"/>
      <c r="F24" s="323"/>
      <c r="G24" s="323"/>
      <c r="H24" s="323"/>
      <c r="I24" s="323"/>
      <c r="J24" s="323"/>
    </row>
    <row r="25" spans="1:10" ht="15.2" customHeight="1" x14ac:dyDescent="0.2">
      <c r="A25" s="323"/>
      <c r="B25" s="323" t="s">
        <v>742</v>
      </c>
      <c r="C25" s="323"/>
      <c r="D25" s="323"/>
      <c r="E25" s="323"/>
      <c r="F25" s="323"/>
      <c r="G25" s="323"/>
      <c r="H25" s="323"/>
      <c r="I25" s="323"/>
      <c r="J25" s="323"/>
    </row>
    <row r="26" spans="1:10" ht="15.2" customHeight="1" x14ac:dyDescent="0.2">
      <c r="A26" s="323"/>
      <c r="B26" s="323" t="s">
        <v>1371</v>
      </c>
      <c r="C26" s="323"/>
      <c r="D26" s="323"/>
      <c r="E26" s="323"/>
      <c r="F26" s="323"/>
      <c r="G26" s="323"/>
      <c r="H26" s="323"/>
      <c r="I26" s="323"/>
      <c r="J26" s="323"/>
    </row>
    <row r="27" spans="1:10" ht="15.2" customHeight="1" x14ac:dyDescent="0.2">
      <c r="A27" s="323"/>
      <c r="B27" s="323"/>
      <c r="C27" s="323"/>
      <c r="D27" s="323"/>
      <c r="E27" s="323"/>
      <c r="F27" s="323"/>
      <c r="G27" s="323"/>
      <c r="H27" s="323"/>
      <c r="I27" s="323"/>
      <c r="J27" s="323"/>
    </row>
    <row r="28" spans="1:10" ht="15.2" customHeight="1" x14ac:dyDescent="0.2">
      <c r="A28" s="323"/>
      <c r="B28" s="323" t="s">
        <v>743</v>
      </c>
      <c r="C28" s="323"/>
      <c r="D28" s="323"/>
      <c r="E28" s="323"/>
      <c r="F28" s="323"/>
      <c r="G28" s="323"/>
      <c r="H28" s="323"/>
      <c r="I28" s="323"/>
      <c r="J28" s="323"/>
    </row>
    <row r="29" spans="1:10" ht="15.2" customHeight="1" x14ac:dyDescent="0.2">
      <c r="A29" s="323"/>
      <c r="B29" s="323" t="s">
        <v>744</v>
      </c>
      <c r="C29" s="323"/>
      <c r="D29" s="323"/>
      <c r="E29" s="323"/>
      <c r="F29" s="323"/>
      <c r="G29" s="323"/>
      <c r="H29" s="323"/>
      <c r="I29" s="323"/>
      <c r="J29" s="323"/>
    </row>
    <row r="30" spans="1:10" ht="15.2" customHeight="1" x14ac:dyDescent="0.2">
      <c r="A30" s="323"/>
      <c r="B30" s="323" t="s">
        <v>1372</v>
      </c>
      <c r="C30" s="323"/>
      <c r="D30" s="323"/>
      <c r="E30" s="323"/>
      <c r="F30" s="323"/>
      <c r="G30" s="323"/>
      <c r="H30" s="323"/>
      <c r="I30" s="323"/>
      <c r="J30" s="323"/>
    </row>
    <row r="31" spans="1:10" ht="15.2" customHeight="1" x14ac:dyDescent="0.2">
      <c r="A31" s="323"/>
      <c r="B31" s="323"/>
      <c r="C31" s="323"/>
      <c r="D31" s="323"/>
      <c r="E31" s="323"/>
      <c r="F31" s="323"/>
      <c r="G31" s="323"/>
      <c r="H31" s="323"/>
      <c r="I31" s="323"/>
      <c r="J31" s="323"/>
    </row>
    <row r="32" spans="1:10" ht="15.2" customHeight="1" x14ac:dyDescent="0.2">
      <c r="A32" s="323"/>
      <c r="B32" s="323"/>
      <c r="C32" s="323"/>
      <c r="D32" s="323"/>
      <c r="E32" s="323"/>
      <c r="F32" s="323"/>
      <c r="G32" s="323"/>
      <c r="H32" s="323"/>
      <c r="I32" s="323"/>
      <c r="J32" s="323"/>
    </row>
    <row r="33" spans="1:10" ht="15.2" customHeight="1" x14ac:dyDescent="0.2">
      <c r="A33" s="323" t="s">
        <v>745</v>
      </c>
      <c r="B33" s="323" t="s">
        <v>1473</v>
      </c>
      <c r="C33" s="323"/>
      <c r="D33" s="323"/>
      <c r="E33" s="323"/>
      <c r="F33" s="323"/>
      <c r="G33" s="323"/>
      <c r="H33" s="323"/>
      <c r="I33" s="323"/>
      <c r="J33" s="323"/>
    </row>
    <row r="34" spans="1:10" x14ac:dyDescent="0.2">
      <c r="A34" s="324"/>
      <c r="B34" s="324"/>
      <c r="C34" s="324"/>
      <c r="D34" s="324"/>
      <c r="E34" s="324"/>
      <c r="F34" s="324"/>
      <c r="G34" s="324"/>
      <c r="H34" s="324"/>
      <c r="I34" s="324"/>
      <c r="J34" s="324"/>
    </row>
    <row r="35" spans="1:10" x14ac:dyDescent="0.2">
      <c r="A35" s="324"/>
      <c r="B35" s="324"/>
      <c r="C35" s="324"/>
      <c r="D35" s="324"/>
      <c r="E35" s="324"/>
      <c r="F35" s="324"/>
      <c r="G35" s="324"/>
      <c r="H35" s="324"/>
      <c r="I35" s="324"/>
      <c r="J35" s="324"/>
    </row>
    <row r="36" spans="1:10" x14ac:dyDescent="0.2">
      <c r="A36" s="324"/>
      <c r="B36" s="324"/>
      <c r="C36" s="324"/>
      <c r="D36" s="324"/>
      <c r="E36" s="324"/>
      <c r="F36" s="324"/>
      <c r="G36" s="324"/>
      <c r="H36" s="324"/>
      <c r="I36" s="324"/>
      <c r="J36" s="324"/>
    </row>
    <row r="37" spans="1:10" x14ac:dyDescent="0.2">
      <c r="A37" s="324"/>
      <c r="B37" s="324"/>
      <c r="C37" s="324"/>
      <c r="D37" s="324"/>
      <c r="E37" s="324"/>
      <c r="F37" s="324"/>
      <c r="G37" s="324"/>
      <c r="H37" s="324"/>
      <c r="I37" s="324"/>
      <c r="J37" s="324"/>
    </row>
  </sheetData>
  <mergeCells count="3">
    <mergeCell ref="A1:J1"/>
    <mergeCell ref="A2:J2"/>
    <mergeCell ref="A3:J3"/>
  </mergeCell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B450"/>
  <sheetViews>
    <sheetView topLeftCell="A373" zoomScale="110" zoomScaleNormal="110" workbookViewId="0">
      <selection activeCell="A394" sqref="A394:A400"/>
    </sheetView>
  </sheetViews>
  <sheetFormatPr defaultColWidth="8.7109375" defaultRowHeight="11.25" zeroHeight="1" x14ac:dyDescent="0.15"/>
  <cols>
    <col min="1" max="1" width="9.7109375" style="38" customWidth="1"/>
    <col min="2" max="2" width="49.7109375" style="37" customWidth="1"/>
    <col min="3" max="3" width="14.85546875" style="38" customWidth="1"/>
    <col min="4" max="4" width="14" style="38" customWidth="1"/>
    <col min="5" max="5" width="4.140625" style="37" customWidth="1"/>
    <col min="6" max="6" width="4.5703125" style="37" customWidth="1"/>
    <col min="7" max="7" width="8.140625" style="37" bestFit="1" customWidth="1"/>
    <col min="8" max="8" width="5.5703125" style="37" bestFit="1" customWidth="1"/>
    <col min="9" max="9" width="12.85546875" style="38" bestFit="1" customWidth="1"/>
    <col min="10" max="10" width="7" style="37" bestFit="1" customWidth="1"/>
    <col min="11" max="11" width="7.28515625" style="39" bestFit="1" customWidth="1"/>
    <col min="12" max="12" width="7.140625" style="37" customWidth="1"/>
    <col min="13" max="13" width="10" style="39" customWidth="1"/>
    <col min="14" max="14" width="13.7109375" style="38" hidden="1" customWidth="1"/>
    <col min="15" max="28" width="8.7109375" style="40" customWidth="1"/>
    <col min="29" max="16384" width="8.7109375" style="40"/>
  </cols>
  <sheetData>
    <row r="1" spans="1:28" x14ac:dyDescent="0.15">
      <c r="A1" s="36" t="s">
        <v>1143</v>
      </c>
    </row>
    <row r="2" spans="1:28" ht="14.1" customHeight="1" x14ac:dyDescent="0.15">
      <c r="A2" s="454" t="s">
        <v>746</v>
      </c>
      <c r="B2" s="454"/>
      <c r="C2" s="454"/>
      <c r="D2" s="454"/>
      <c r="E2" s="454"/>
      <c r="F2" s="454"/>
      <c r="G2" s="454"/>
      <c r="H2" s="454"/>
      <c r="I2" s="454"/>
      <c r="J2" s="454"/>
      <c r="K2" s="454"/>
      <c r="L2" s="454"/>
      <c r="M2" s="454"/>
      <c r="N2" s="41"/>
    </row>
    <row r="3" spans="1:28" ht="14.1" customHeight="1" x14ac:dyDescent="0.15">
      <c r="A3" s="455" t="s">
        <v>1400</v>
      </c>
      <c r="B3" s="455"/>
      <c r="C3" s="455"/>
      <c r="D3" s="455"/>
      <c r="E3" s="455"/>
      <c r="F3" s="455"/>
      <c r="G3" s="455"/>
      <c r="H3" s="455"/>
      <c r="I3" s="455"/>
      <c r="J3" s="455"/>
      <c r="K3" s="455"/>
      <c r="L3" s="455"/>
      <c r="M3" s="455"/>
      <c r="N3" s="207"/>
    </row>
    <row r="4" spans="1:28" ht="14.1" customHeight="1" x14ac:dyDescent="0.15">
      <c r="A4" s="456" t="s">
        <v>747</v>
      </c>
      <c r="B4" s="456"/>
      <c r="C4" s="456"/>
      <c r="D4" s="456"/>
      <c r="E4" s="456"/>
      <c r="F4" s="456"/>
      <c r="G4" s="456"/>
      <c r="H4" s="456"/>
      <c r="I4" s="456"/>
      <c r="J4" s="456"/>
      <c r="K4" s="456"/>
      <c r="L4" s="456"/>
      <c r="M4" s="456"/>
      <c r="N4" s="42"/>
      <c r="O4" s="43"/>
      <c r="P4" s="43"/>
      <c r="Q4" s="43"/>
      <c r="R4" s="43"/>
      <c r="S4" s="43"/>
      <c r="T4" s="43"/>
      <c r="U4" s="43"/>
      <c r="V4" s="43"/>
      <c r="W4" s="43"/>
      <c r="X4" s="43"/>
      <c r="Y4" s="43"/>
      <c r="Z4" s="43"/>
      <c r="AA4" s="43"/>
      <c r="AB4" s="43"/>
    </row>
    <row r="5" spans="1:28" ht="10.5" customHeight="1" x14ac:dyDescent="0.15">
      <c r="A5" s="44" t="s">
        <v>1144</v>
      </c>
      <c r="B5" s="45" t="s">
        <v>1145</v>
      </c>
      <c r="C5" s="45" t="s">
        <v>3</v>
      </c>
      <c r="D5" s="45" t="s">
        <v>6</v>
      </c>
      <c r="E5" s="44" t="s">
        <v>1146</v>
      </c>
      <c r="F5" s="44" t="s">
        <v>388</v>
      </c>
      <c r="G5" s="44" t="s">
        <v>1147</v>
      </c>
      <c r="H5" s="44" t="s">
        <v>402</v>
      </c>
      <c r="I5" s="46" t="s">
        <v>1311</v>
      </c>
      <c r="J5" s="44" t="s">
        <v>925</v>
      </c>
      <c r="K5" s="44" t="s">
        <v>1148</v>
      </c>
      <c r="L5" s="44" t="s">
        <v>389</v>
      </c>
      <c r="M5" s="47" t="s">
        <v>1149</v>
      </c>
      <c r="N5" s="48"/>
      <c r="O5" s="48"/>
      <c r="P5" s="48"/>
      <c r="Q5" s="48"/>
      <c r="R5" s="48"/>
      <c r="S5" s="48"/>
      <c r="T5" s="49"/>
      <c r="U5" s="50"/>
      <c r="V5" s="51"/>
      <c r="W5" s="48"/>
      <c r="X5" s="51"/>
      <c r="Y5" s="50"/>
      <c r="Z5" s="52"/>
      <c r="AA5" s="43"/>
      <c r="AB5" s="43"/>
    </row>
    <row r="6" spans="1:28" ht="10.5" customHeight="1" x14ac:dyDescent="0.15">
      <c r="A6" s="53">
        <v>4416312</v>
      </c>
      <c r="B6" s="53" t="s">
        <v>1053</v>
      </c>
      <c r="C6" s="53" t="s">
        <v>275</v>
      </c>
      <c r="D6" s="53" t="s">
        <v>926</v>
      </c>
      <c r="E6" s="54" t="s">
        <v>208</v>
      </c>
      <c r="F6" s="44"/>
      <c r="G6" s="55" t="s">
        <v>65</v>
      </c>
      <c r="H6" s="44"/>
      <c r="I6" s="56">
        <v>136089</v>
      </c>
      <c r="J6" s="44"/>
      <c r="K6" s="55">
        <v>1</v>
      </c>
      <c r="L6" s="44"/>
      <c r="M6" s="47"/>
      <c r="N6" s="48"/>
      <c r="O6" s="48"/>
      <c r="P6" s="48"/>
      <c r="Q6" s="48"/>
      <c r="R6" s="48"/>
      <c r="S6" s="48"/>
      <c r="T6" s="49"/>
      <c r="U6" s="50"/>
      <c r="V6" s="51"/>
      <c r="W6" s="48"/>
      <c r="X6" s="51"/>
      <c r="Y6" s="50"/>
      <c r="Z6" s="52"/>
      <c r="AA6" s="43"/>
      <c r="AB6" s="43"/>
    </row>
    <row r="7" spans="1:28" x14ac:dyDescent="0.15">
      <c r="A7" s="57">
        <v>1216515</v>
      </c>
      <c r="B7" s="57" t="s">
        <v>748</v>
      </c>
      <c r="C7" s="57" t="s">
        <v>143</v>
      </c>
      <c r="D7" s="57" t="s">
        <v>927</v>
      </c>
      <c r="E7" s="55" t="s">
        <v>208</v>
      </c>
      <c r="F7" s="58" t="s">
        <v>44</v>
      </c>
      <c r="G7" s="55" t="s">
        <v>65</v>
      </c>
      <c r="H7" s="58" t="s">
        <v>44</v>
      </c>
      <c r="I7" s="59">
        <v>817359</v>
      </c>
      <c r="J7" s="58" t="s">
        <v>44</v>
      </c>
      <c r="K7" s="55">
        <v>1</v>
      </c>
      <c r="L7" s="58" t="s">
        <v>44</v>
      </c>
      <c r="M7" s="58" t="s">
        <v>44</v>
      </c>
      <c r="N7" s="48"/>
      <c r="O7" s="48"/>
      <c r="P7" s="48"/>
      <c r="Q7" s="48"/>
      <c r="R7" s="48"/>
      <c r="S7" s="48"/>
      <c r="T7" s="49"/>
      <c r="U7" s="50"/>
      <c r="V7" s="51"/>
      <c r="W7" s="48"/>
      <c r="X7" s="51"/>
      <c r="Y7" s="50"/>
      <c r="Z7" s="52"/>
      <c r="AA7" s="43"/>
      <c r="AB7" s="43"/>
    </row>
    <row r="8" spans="1:28" x14ac:dyDescent="0.15">
      <c r="A8" s="57">
        <v>296232</v>
      </c>
      <c r="B8" s="57" t="s">
        <v>404</v>
      </c>
      <c r="C8" s="57" t="s">
        <v>196</v>
      </c>
      <c r="D8" s="57" t="s">
        <v>928</v>
      </c>
      <c r="E8" s="55" t="s">
        <v>208</v>
      </c>
      <c r="F8" s="58" t="s">
        <v>44</v>
      </c>
      <c r="G8" s="55" t="s">
        <v>65</v>
      </c>
      <c r="H8" s="58" t="s">
        <v>44</v>
      </c>
      <c r="I8" s="59">
        <v>1917932</v>
      </c>
      <c r="J8" s="58" t="s">
        <v>44</v>
      </c>
      <c r="K8" s="55">
        <v>1</v>
      </c>
      <c r="L8" s="58" t="s">
        <v>44</v>
      </c>
      <c r="M8" s="58" t="s">
        <v>44</v>
      </c>
      <c r="N8" s="48"/>
      <c r="O8" s="48"/>
      <c r="P8" s="48"/>
      <c r="Q8" s="48"/>
      <c r="R8" s="48"/>
      <c r="S8" s="48"/>
      <c r="T8" s="49"/>
      <c r="U8" s="50"/>
      <c r="V8" s="51"/>
      <c r="W8" s="48"/>
      <c r="X8" s="51"/>
      <c r="Y8" s="50"/>
      <c r="Z8" s="52"/>
      <c r="AA8" s="43"/>
      <c r="AB8" s="43"/>
    </row>
    <row r="9" spans="1:28" x14ac:dyDescent="0.15">
      <c r="A9" s="57">
        <v>2016514</v>
      </c>
      <c r="B9" s="57" t="s">
        <v>1312</v>
      </c>
      <c r="C9" s="57" t="s">
        <v>68</v>
      </c>
      <c r="D9" s="57" t="s">
        <v>946</v>
      </c>
      <c r="E9" s="55" t="s">
        <v>208</v>
      </c>
      <c r="F9" s="58" t="s">
        <v>44</v>
      </c>
      <c r="G9" s="55" t="s">
        <v>65</v>
      </c>
      <c r="H9" s="58" t="s">
        <v>44</v>
      </c>
      <c r="I9" s="59">
        <v>4551437</v>
      </c>
      <c r="J9" s="58" t="s">
        <v>44</v>
      </c>
      <c r="K9" s="55">
        <v>1</v>
      </c>
      <c r="L9" s="58" t="s">
        <v>44</v>
      </c>
      <c r="M9" s="58" t="s">
        <v>44</v>
      </c>
      <c r="N9" s="60"/>
    </row>
    <row r="10" spans="1:28" x14ac:dyDescent="0.15">
      <c r="A10" s="57">
        <v>1896367</v>
      </c>
      <c r="B10" s="57" t="s">
        <v>749</v>
      </c>
      <c r="C10" s="57" t="s">
        <v>265</v>
      </c>
      <c r="D10" s="57" t="s">
        <v>929</v>
      </c>
      <c r="E10" s="55" t="s">
        <v>208</v>
      </c>
      <c r="F10" s="58" t="s">
        <v>44</v>
      </c>
      <c r="G10" s="55" t="s">
        <v>65</v>
      </c>
      <c r="H10" s="58" t="s">
        <v>44</v>
      </c>
      <c r="I10" s="59">
        <v>37611</v>
      </c>
      <c r="J10" s="58" t="s">
        <v>44</v>
      </c>
      <c r="K10" s="55">
        <v>4</v>
      </c>
      <c r="L10" s="58" t="s">
        <v>44</v>
      </c>
      <c r="M10" s="58" t="s">
        <v>44</v>
      </c>
      <c r="N10" s="61"/>
    </row>
    <row r="11" spans="1:28" x14ac:dyDescent="0.15">
      <c r="A11" s="57">
        <v>1832150</v>
      </c>
      <c r="B11" s="57" t="s">
        <v>405</v>
      </c>
      <c r="C11" s="57" t="s">
        <v>406</v>
      </c>
      <c r="D11" s="57" t="s">
        <v>930</v>
      </c>
      <c r="E11" s="55" t="s">
        <v>208</v>
      </c>
      <c r="F11" s="58" t="s">
        <v>44</v>
      </c>
      <c r="G11" s="55" t="s">
        <v>65</v>
      </c>
      <c r="H11" s="58" t="s">
        <v>44</v>
      </c>
      <c r="I11" s="59">
        <v>130315</v>
      </c>
      <c r="J11" s="58" t="s">
        <v>44</v>
      </c>
      <c r="K11" s="55">
        <v>1</v>
      </c>
      <c r="L11" s="58" t="s">
        <v>44</v>
      </c>
      <c r="M11" s="58" t="s">
        <v>44</v>
      </c>
      <c r="N11" s="60"/>
    </row>
    <row r="12" spans="1:28" x14ac:dyDescent="0.15">
      <c r="A12" s="57">
        <v>2016539</v>
      </c>
      <c r="B12" s="57" t="s">
        <v>1150</v>
      </c>
      <c r="C12" s="57" t="s">
        <v>87</v>
      </c>
      <c r="D12" s="57" t="s">
        <v>946</v>
      </c>
      <c r="E12" s="55" t="s">
        <v>208</v>
      </c>
      <c r="F12" s="58" t="s">
        <v>44</v>
      </c>
      <c r="G12" s="55" t="s">
        <v>65</v>
      </c>
      <c r="H12" s="58" t="s">
        <v>44</v>
      </c>
      <c r="I12" s="59">
        <v>4551437</v>
      </c>
      <c r="J12" s="58" t="s">
        <v>44</v>
      </c>
      <c r="K12" s="55">
        <v>1</v>
      </c>
      <c r="L12" s="58" t="s">
        <v>44</v>
      </c>
      <c r="M12" s="58" t="s">
        <v>44</v>
      </c>
      <c r="N12" s="60"/>
    </row>
    <row r="13" spans="1:28" x14ac:dyDescent="0.15">
      <c r="A13" s="57">
        <v>2530107</v>
      </c>
      <c r="B13" s="57" t="s">
        <v>407</v>
      </c>
      <c r="C13" s="57" t="s">
        <v>408</v>
      </c>
      <c r="D13" s="57" t="s">
        <v>931</v>
      </c>
      <c r="E13" s="55" t="s">
        <v>42</v>
      </c>
      <c r="F13" s="55" t="s">
        <v>65</v>
      </c>
      <c r="G13" s="58" t="s">
        <v>44</v>
      </c>
      <c r="H13" s="55" t="s">
        <v>65</v>
      </c>
      <c r="I13" s="59">
        <v>21427</v>
      </c>
      <c r="J13" s="55">
        <v>1</v>
      </c>
      <c r="K13" s="55">
        <v>1</v>
      </c>
      <c r="L13" s="58" t="s">
        <v>44</v>
      </c>
      <c r="M13" s="58" t="s">
        <v>44</v>
      </c>
      <c r="N13" s="60"/>
    </row>
    <row r="14" spans="1:28" x14ac:dyDescent="0.15">
      <c r="A14" s="57">
        <v>3396531</v>
      </c>
      <c r="B14" s="57" t="s">
        <v>932</v>
      </c>
      <c r="C14" s="57" t="s">
        <v>132</v>
      </c>
      <c r="D14" s="57" t="s">
        <v>933</v>
      </c>
      <c r="E14" s="55" t="s">
        <v>208</v>
      </c>
      <c r="F14" s="58" t="s">
        <v>44</v>
      </c>
      <c r="G14" s="55" t="s">
        <v>65</v>
      </c>
      <c r="H14" s="58" t="s">
        <v>44</v>
      </c>
      <c r="I14" s="59">
        <v>569235</v>
      </c>
      <c r="J14" s="58" t="s">
        <v>44</v>
      </c>
      <c r="K14" s="55">
        <v>1</v>
      </c>
      <c r="L14" s="55" t="s">
        <v>544</v>
      </c>
      <c r="M14" s="62">
        <v>42684</v>
      </c>
      <c r="N14" s="60"/>
    </row>
    <row r="15" spans="1:28" s="64" customFormat="1" x14ac:dyDescent="0.15">
      <c r="A15" s="57">
        <v>4536342</v>
      </c>
      <c r="B15" s="57" t="s">
        <v>934</v>
      </c>
      <c r="C15" s="57" t="s">
        <v>112</v>
      </c>
      <c r="D15" s="57" t="s">
        <v>935</v>
      </c>
      <c r="E15" s="55" t="s">
        <v>208</v>
      </c>
      <c r="F15" s="58" t="s">
        <v>44</v>
      </c>
      <c r="G15" s="55" t="s">
        <v>65</v>
      </c>
      <c r="H15" s="58" t="s">
        <v>44</v>
      </c>
      <c r="I15" s="59">
        <v>1170977</v>
      </c>
      <c r="J15" s="58" t="s">
        <v>44</v>
      </c>
      <c r="K15" s="55">
        <v>1</v>
      </c>
      <c r="L15" s="58" t="s">
        <v>44</v>
      </c>
      <c r="M15" s="58" t="s">
        <v>44</v>
      </c>
      <c r="N15" s="63"/>
      <c r="O15" s="40"/>
      <c r="P15" s="40"/>
      <c r="Q15" s="40"/>
      <c r="R15" s="40"/>
    </row>
    <row r="16" spans="1:28" x14ac:dyDescent="0.15">
      <c r="A16" s="57">
        <v>3396463</v>
      </c>
      <c r="B16" s="57" t="s">
        <v>750</v>
      </c>
      <c r="C16" s="57" t="s">
        <v>387</v>
      </c>
      <c r="D16" s="57" t="s">
        <v>933</v>
      </c>
      <c r="E16" s="55" t="s">
        <v>208</v>
      </c>
      <c r="F16" s="58" t="s">
        <v>44</v>
      </c>
      <c r="G16" s="55" t="s">
        <v>65</v>
      </c>
      <c r="H16" s="58" t="s">
        <v>44</v>
      </c>
      <c r="I16" s="59">
        <v>569235</v>
      </c>
      <c r="J16" s="58" t="s">
        <v>44</v>
      </c>
      <c r="K16" s="55">
        <v>1</v>
      </c>
      <c r="L16" s="58" t="s">
        <v>44</v>
      </c>
      <c r="M16" s="58" t="s">
        <v>44</v>
      </c>
      <c r="N16" s="60"/>
    </row>
    <row r="17" spans="1:14" x14ac:dyDescent="0.15">
      <c r="A17" s="57">
        <v>1216409</v>
      </c>
      <c r="B17" s="57" t="s">
        <v>409</v>
      </c>
      <c r="C17" s="57" t="s">
        <v>141</v>
      </c>
      <c r="D17" s="57" t="s">
        <v>927</v>
      </c>
      <c r="E17" s="55" t="s">
        <v>208</v>
      </c>
      <c r="F17" s="58" t="s">
        <v>44</v>
      </c>
      <c r="G17" s="55" t="s">
        <v>65</v>
      </c>
      <c r="H17" s="58" t="s">
        <v>44</v>
      </c>
      <c r="I17" s="59">
        <v>817359</v>
      </c>
      <c r="J17" s="58" t="s">
        <v>44</v>
      </c>
      <c r="K17" s="55">
        <v>1</v>
      </c>
      <c r="L17" s="58" t="s">
        <v>44</v>
      </c>
      <c r="M17" s="58" t="s">
        <v>44</v>
      </c>
      <c r="N17" s="60"/>
    </row>
    <row r="18" spans="1:14" x14ac:dyDescent="0.15">
      <c r="A18" s="57">
        <v>1576450</v>
      </c>
      <c r="B18" s="57" t="s">
        <v>409</v>
      </c>
      <c r="C18" s="57" t="s">
        <v>410</v>
      </c>
      <c r="D18" s="57" t="s">
        <v>936</v>
      </c>
      <c r="E18" s="55" t="s">
        <v>208</v>
      </c>
      <c r="F18" s="58" t="s">
        <v>44</v>
      </c>
      <c r="G18" s="55" t="s">
        <v>65</v>
      </c>
      <c r="H18" s="58" t="s">
        <v>44</v>
      </c>
      <c r="I18" s="59">
        <v>754968</v>
      </c>
      <c r="J18" s="58" t="s">
        <v>44</v>
      </c>
      <c r="K18" s="55">
        <v>1</v>
      </c>
      <c r="L18" s="58" t="s">
        <v>44</v>
      </c>
      <c r="M18" s="58" t="s">
        <v>44</v>
      </c>
      <c r="N18" s="60"/>
    </row>
    <row r="19" spans="1:14" x14ac:dyDescent="0.15">
      <c r="A19" s="57">
        <v>4536168</v>
      </c>
      <c r="B19" s="57" t="s">
        <v>411</v>
      </c>
      <c r="C19" s="57" t="s">
        <v>112</v>
      </c>
      <c r="D19" s="57" t="s">
        <v>935</v>
      </c>
      <c r="E19" s="55" t="s">
        <v>208</v>
      </c>
      <c r="F19" s="58" t="s">
        <v>44</v>
      </c>
      <c r="G19" s="55" t="s">
        <v>65</v>
      </c>
      <c r="H19" s="58" t="s">
        <v>44</v>
      </c>
      <c r="I19" s="59">
        <v>1170977</v>
      </c>
      <c r="J19" s="58" t="s">
        <v>44</v>
      </c>
      <c r="K19" s="55">
        <v>4</v>
      </c>
      <c r="L19" s="58" t="s">
        <v>44</v>
      </c>
      <c r="M19" s="58" t="s">
        <v>44</v>
      </c>
      <c r="N19" s="60"/>
    </row>
    <row r="20" spans="1:14" x14ac:dyDescent="0.15">
      <c r="A20" s="57">
        <v>4536521</v>
      </c>
      <c r="B20" s="57" t="s">
        <v>937</v>
      </c>
      <c r="C20" s="57" t="s">
        <v>112</v>
      </c>
      <c r="D20" s="57" t="s">
        <v>935</v>
      </c>
      <c r="E20" s="55" t="s">
        <v>208</v>
      </c>
      <c r="F20" s="58" t="s">
        <v>44</v>
      </c>
      <c r="G20" s="55" t="s">
        <v>65</v>
      </c>
      <c r="H20" s="58" t="s">
        <v>44</v>
      </c>
      <c r="I20" s="59">
        <v>1170977</v>
      </c>
      <c r="J20" s="58" t="s">
        <v>44</v>
      </c>
      <c r="K20" s="55">
        <v>4</v>
      </c>
      <c r="L20" s="58" t="s">
        <v>44</v>
      </c>
      <c r="M20" s="58" t="s">
        <v>44</v>
      </c>
      <c r="N20" s="60"/>
    </row>
    <row r="21" spans="1:14" x14ac:dyDescent="0.15">
      <c r="A21" s="57">
        <v>4530140</v>
      </c>
      <c r="B21" s="57" t="s">
        <v>412</v>
      </c>
      <c r="C21" s="57" t="s">
        <v>112</v>
      </c>
      <c r="D21" s="57" t="s">
        <v>935</v>
      </c>
      <c r="E21" s="55" t="s">
        <v>42</v>
      </c>
      <c r="F21" s="55" t="s">
        <v>65</v>
      </c>
      <c r="G21" s="58" t="s">
        <v>44</v>
      </c>
      <c r="H21" s="58" t="s">
        <v>44</v>
      </c>
      <c r="I21" s="59">
        <v>1170977</v>
      </c>
      <c r="J21" s="55">
        <v>3</v>
      </c>
      <c r="K21" s="55">
        <v>3</v>
      </c>
      <c r="L21" s="58" t="s">
        <v>44</v>
      </c>
      <c r="M21" s="58" t="s">
        <v>44</v>
      </c>
      <c r="N21" s="60"/>
    </row>
    <row r="22" spans="1:14" x14ac:dyDescent="0.15">
      <c r="A22" s="57">
        <v>3990226</v>
      </c>
      <c r="B22" s="57" t="s">
        <v>413</v>
      </c>
      <c r="C22" s="57" t="s">
        <v>414</v>
      </c>
      <c r="D22" s="57" t="s">
        <v>938</v>
      </c>
      <c r="E22" s="55" t="s">
        <v>42</v>
      </c>
      <c r="F22" s="58" t="s">
        <v>44</v>
      </c>
      <c r="G22" s="58" t="s">
        <v>44</v>
      </c>
      <c r="H22" s="55" t="s">
        <v>65</v>
      </c>
      <c r="I22" s="59">
        <v>10792</v>
      </c>
      <c r="J22" s="55">
        <v>1</v>
      </c>
      <c r="K22" s="55">
        <v>1</v>
      </c>
      <c r="L22" s="58" t="s">
        <v>44</v>
      </c>
      <c r="M22" s="58" t="s">
        <v>44</v>
      </c>
      <c r="N22" s="60"/>
    </row>
    <row r="23" spans="1:14" x14ac:dyDescent="0.15">
      <c r="A23" s="57">
        <v>296496</v>
      </c>
      <c r="B23" s="57" t="s">
        <v>415</v>
      </c>
      <c r="C23" s="57" t="s">
        <v>196</v>
      </c>
      <c r="D23" s="57" t="s">
        <v>928</v>
      </c>
      <c r="E23" s="55" t="s">
        <v>208</v>
      </c>
      <c r="F23" s="58" t="s">
        <v>44</v>
      </c>
      <c r="G23" s="55" t="s">
        <v>65</v>
      </c>
      <c r="H23" s="58" t="s">
        <v>44</v>
      </c>
      <c r="I23" s="59">
        <v>1917932</v>
      </c>
      <c r="J23" s="58" t="s">
        <v>44</v>
      </c>
      <c r="K23" s="55">
        <v>1</v>
      </c>
      <c r="L23" s="58" t="s">
        <v>44</v>
      </c>
      <c r="M23" s="58" t="s">
        <v>44</v>
      </c>
      <c r="N23" s="60"/>
    </row>
    <row r="24" spans="1:14" x14ac:dyDescent="0.15">
      <c r="A24" s="57">
        <v>2016544</v>
      </c>
      <c r="B24" s="57" t="s">
        <v>1151</v>
      </c>
      <c r="C24" s="57" t="s">
        <v>189</v>
      </c>
      <c r="D24" s="57" t="s">
        <v>946</v>
      </c>
      <c r="E24" s="55" t="s">
        <v>208</v>
      </c>
      <c r="F24" s="58" t="s">
        <v>44</v>
      </c>
      <c r="G24" s="55" t="s">
        <v>65</v>
      </c>
      <c r="H24" s="58" t="s">
        <v>44</v>
      </c>
      <c r="I24" s="59">
        <v>4551437</v>
      </c>
      <c r="J24" s="58" t="s">
        <v>44</v>
      </c>
      <c r="K24" s="55">
        <v>1</v>
      </c>
      <c r="L24" s="58" t="s">
        <v>44</v>
      </c>
      <c r="M24" s="58" t="s">
        <v>44</v>
      </c>
      <c r="N24" s="60"/>
    </row>
    <row r="25" spans="1:14" x14ac:dyDescent="0.15">
      <c r="A25" s="57">
        <v>2016565</v>
      </c>
      <c r="B25" s="57" t="s">
        <v>1152</v>
      </c>
      <c r="C25" s="57" t="s">
        <v>189</v>
      </c>
      <c r="D25" s="57" t="s">
        <v>946</v>
      </c>
      <c r="E25" s="55" t="s">
        <v>208</v>
      </c>
      <c r="F25" s="58" t="s">
        <v>44</v>
      </c>
      <c r="G25" s="55" t="s">
        <v>65</v>
      </c>
      <c r="H25" s="58" t="s">
        <v>44</v>
      </c>
      <c r="I25" s="59">
        <v>4551437</v>
      </c>
      <c r="J25" s="58" t="s">
        <v>44</v>
      </c>
      <c r="K25" s="55">
        <v>1</v>
      </c>
      <c r="L25" s="58" t="s">
        <v>44</v>
      </c>
      <c r="M25" s="58" t="s">
        <v>44</v>
      </c>
      <c r="N25" s="60"/>
    </row>
    <row r="26" spans="1:14" x14ac:dyDescent="0.15">
      <c r="A26" s="57">
        <v>1216447</v>
      </c>
      <c r="B26" s="57" t="s">
        <v>1153</v>
      </c>
      <c r="C26" s="57" t="s">
        <v>483</v>
      </c>
      <c r="D26" s="57" t="s">
        <v>927</v>
      </c>
      <c r="E26" s="55" t="s">
        <v>208</v>
      </c>
      <c r="F26" s="58" t="s">
        <v>44</v>
      </c>
      <c r="G26" s="55" t="s">
        <v>65</v>
      </c>
      <c r="H26" s="58" t="s">
        <v>44</v>
      </c>
      <c r="I26" s="59">
        <v>817359</v>
      </c>
      <c r="J26" s="58" t="s">
        <v>44</v>
      </c>
      <c r="K26" s="55">
        <v>1</v>
      </c>
      <c r="L26" s="58" t="s">
        <v>44</v>
      </c>
      <c r="M26" s="58" t="s">
        <v>44</v>
      </c>
      <c r="N26" s="60"/>
    </row>
    <row r="27" spans="1:14" x14ac:dyDescent="0.15">
      <c r="A27" s="57">
        <v>3976534</v>
      </c>
      <c r="B27" s="57" t="s">
        <v>1153</v>
      </c>
      <c r="C27" s="57" t="s">
        <v>551</v>
      </c>
      <c r="D27" s="57" t="s">
        <v>997</v>
      </c>
      <c r="E27" s="55" t="s">
        <v>208</v>
      </c>
      <c r="F27" s="58" t="s">
        <v>44</v>
      </c>
      <c r="G27" s="55" t="s">
        <v>65</v>
      </c>
      <c r="H27" s="58" t="s">
        <v>44</v>
      </c>
      <c r="I27" s="59">
        <v>99630</v>
      </c>
      <c r="J27" s="58" t="s">
        <v>44</v>
      </c>
      <c r="K27" s="55">
        <v>1</v>
      </c>
      <c r="L27" s="58" t="s">
        <v>44</v>
      </c>
      <c r="M27" s="58" t="s">
        <v>44</v>
      </c>
      <c r="N27" s="60"/>
    </row>
    <row r="28" spans="1:14" x14ac:dyDescent="0.15">
      <c r="A28" s="57">
        <v>4396543</v>
      </c>
      <c r="B28" s="57" t="s">
        <v>1153</v>
      </c>
      <c r="C28" s="57" t="s">
        <v>1154</v>
      </c>
      <c r="D28" s="57" t="s">
        <v>941</v>
      </c>
      <c r="E28" s="55" t="s">
        <v>208</v>
      </c>
      <c r="F28" s="58" t="s">
        <v>44</v>
      </c>
      <c r="G28" s="55" t="s">
        <v>65</v>
      </c>
      <c r="H28" s="58" t="s">
        <v>44</v>
      </c>
      <c r="I28" s="59">
        <v>1991639</v>
      </c>
      <c r="J28" s="58" t="s">
        <v>44</v>
      </c>
      <c r="K28" s="55">
        <v>1</v>
      </c>
      <c r="L28" s="58" t="s">
        <v>44</v>
      </c>
      <c r="M28" s="58" t="s">
        <v>44</v>
      </c>
      <c r="N28" s="60"/>
    </row>
    <row r="29" spans="1:14" x14ac:dyDescent="0.15">
      <c r="A29" s="57">
        <v>1136313</v>
      </c>
      <c r="B29" s="57" t="s">
        <v>416</v>
      </c>
      <c r="C29" s="57" t="s">
        <v>140</v>
      </c>
      <c r="D29" s="57" t="s">
        <v>940</v>
      </c>
      <c r="E29" s="55" t="s">
        <v>208</v>
      </c>
      <c r="F29" s="58" t="s">
        <v>44</v>
      </c>
      <c r="G29" s="55" t="s">
        <v>65</v>
      </c>
      <c r="H29" s="58" t="s">
        <v>44</v>
      </c>
      <c r="I29" s="59">
        <v>2524470</v>
      </c>
      <c r="J29" s="58" t="s">
        <v>44</v>
      </c>
      <c r="K29" s="55">
        <v>1</v>
      </c>
      <c r="L29" s="58" t="s">
        <v>44</v>
      </c>
      <c r="M29" s="58" t="s">
        <v>44</v>
      </c>
      <c r="N29" s="60"/>
    </row>
    <row r="30" spans="1:14" x14ac:dyDescent="0.15">
      <c r="A30" s="57">
        <v>1130990</v>
      </c>
      <c r="B30" s="57" t="s">
        <v>751</v>
      </c>
      <c r="C30" s="57" t="s">
        <v>140</v>
      </c>
      <c r="D30" s="57" t="s">
        <v>940</v>
      </c>
      <c r="E30" s="55" t="s">
        <v>208</v>
      </c>
      <c r="F30" s="58" t="s">
        <v>44</v>
      </c>
      <c r="G30" s="55" t="s">
        <v>65</v>
      </c>
      <c r="H30" s="58" t="s">
        <v>44</v>
      </c>
      <c r="I30" s="59">
        <v>2524470</v>
      </c>
      <c r="J30" s="58" t="s">
        <v>44</v>
      </c>
      <c r="K30" s="55">
        <v>1</v>
      </c>
      <c r="L30" s="58" t="s">
        <v>44</v>
      </c>
      <c r="M30" s="58" t="s">
        <v>44</v>
      </c>
      <c r="N30" s="60"/>
    </row>
    <row r="31" spans="1:14" x14ac:dyDescent="0.15">
      <c r="A31" s="57">
        <v>4396449</v>
      </c>
      <c r="B31" s="57" t="s">
        <v>752</v>
      </c>
      <c r="C31" s="57" t="s">
        <v>77</v>
      </c>
      <c r="D31" s="57" t="s">
        <v>941</v>
      </c>
      <c r="E31" s="55" t="s">
        <v>208</v>
      </c>
      <c r="F31" s="58" t="s">
        <v>44</v>
      </c>
      <c r="G31" s="55" t="s">
        <v>65</v>
      </c>
      <c r="H31" s="58" t="s">
        <v>44</v>
      </c>
      <c r="I31" s="59">
        <v>1991639</v>
      </c>
      <c r="J31" s="58" t="s">
        <v>44</v>
      </c>
      <c r="K31" s="55">
        <v>1</v>
      </c>
      <c r="L31" s="58" t="s">
        <v>44</v>
      </c>
      <c r="M31" s="58" t="s">
        <v>44</v>
      </c>
      <c r="N31" s="60"/>
    </row>
    <row r="32" spans="1:14" x14ac:dyDescent="0.15">
      <c r="A32" s="57">
        <v>856469</v>
      </c>
      <c r="B32" s="57" t="s">
        <v>417</v>
      </c>
      <c r="C32" s="57" t="s">
        <v>418</v>
      </c>
      <c r="D32" s="57" t="s">
        <v>942</v>
      </c>
      <c r="E32" s="55" t="s">
        <v>208</v>
      </c>
      <c r="F32" s="58" t="s">
        <v>44</v>
      </c>
      <c r="G32" s="55" t="s">
        <v>65</v>
      </c>
      <c r="H32" s="58" t="s">
        <v>44</v>
      </c>
      <c r="I32" s="59">
        <v>986904</v>
      </c>
      <c r="J32" s="58" t="s">
        <v>44</v>
      </c>
      <c r="K32" s="55">
        <v>1</v>
      </c>
      <c r="L32" s="58" t="s">
        <v>44</v>
      </c>
      <c r="M32" s="58" t="s">
        <v>44</v>
      </c>
      <c r="N32" s="60"/>
    </row>
    <row r="33" spans="1:14" x14ac:dyDescent="0.15">
      <c r="A33" s="57">
        <v>1136445</v>
      </c>
      <c r="B33" s="57" t="s">
        <v>753</v>
      </c>
      <c r="C33" s="57" t="s">
        <v>140</v>
      </c>
      <c r="D33" s="57" t="s">
        <v>940</v>
      </c>
      <c r="E33" s="55" t="s">
        <v>208</v>
      </c>
      <c r="F33" s="58" t="s">
        <v>44</v>
      </c>
      <c r="G33" s="55" t="s">
        <v>65</v>
      </c>
      <c r="H33" s="58" t="s">
        <v>44</v>
      </c>
      <c r="I33" s="59">
        <v>2524470</v>
      </c>
      <c r="J33" s="58" t="s">
        <v>44</v>
      </c>
      <c r="K33" s="55">
        <v>1</v>
      </c>
      <c r="L33" s="58" t="s">
        <v>44</v>
      </c>
      <c r="M33" s="58" t="s">
        <v>44</v>
      </c>
      <c r="N33" s="60"/>
    </row>
    <row r="34" spans="1:14" x14ac:dyDescent="0.15">
      <c r="A34" s="57">
        <v>1216352</v>
      </c>
      <c r="B34" s="57" t="s">
        <v>420</v>
      </c>
      <c r="C34" s="57" t="s">
        <v>421</v>
      </c>
      <c r="D34" s="57" t="s">
        <v>927</v>
      </c>
      <c r="E34" s="55" t="s">
        <v>208</v>
      </c>
      <c r="F34" s="58" t="s">
        <v>44</v>
      </c>
      <c r="G34" s="55" t="s">
        <v>65</v>
      </c>
      <c r="H34" s="58" t="s">
        <v>44</v>
      </c>
      <c r="I34" s="59">
        <v>817359</v>
      </c>
      <c r="J34" s="58" t="s">
        <v>44</v>
      </c>
      <c r="K34" s="55">
        <v>1</v>
      </c>
      <c r="L34" s="58" t="s">
        <v>44</v>
      </c>
      <c r="M34" s="58" t="s">
        <v>44</v>
      </c>
      <c r="N34" s="60"/>
    </row>
    <row r="35" spans="1:14" x14ac:dyDescent="0.15">
      <c r="A35" s="57">
        <v>1130994</v>
      </c>
      <c r="B35" s="57" t="s">
        <v>422</v>
      </c>
      <c r="C35" s="57" t="s">
        <v>140</v>
      </c>
      <c r="D35" s="57" t="s">
        <v>940</v>
      </c>
      <c r="E35" s="55" t="s">
        <v>208</v>
      </c>
      <c r="F35" s="58" t="s">
        <v>44</v>
      </c>
      <c r="G35" s="55" t="s">
        <v>65</v>
      </c>
      <c r="H35" s="58" t="s">
        <v>44</v>
      </c>
      <c r="I35" s="59">
        <v>2524470</v>
      </c>
      <c r="J35" s="58" t="s">
        <v>44</v>
      </c>
      <c r="K35" s="55">
        <v>1</v>
      </c>
      <c r="L35" s="58" t="s">
        <v>44</v>
      </c>
      <c r="M35" s="58" t="s">
        <v>44</v>
      </c>
      <c r="N35" s="60"/>
    </row>
    <row r="36" spans="1:14" x14ac:dyDescent="0.15">
      <c r="A36" s="57">
        <v>4396465</v>
      </c>
      <c r="B36" s="57" t="s">
        <v>754</v>
      </c>
      <c r="C36" s="57" t="s">
        <v>135</v>
      </c>
      <c r="D36" s="57" t="s">
        <v>941</v>
      </c>
      <c r="E36" s="55" t="s">
        <v>208</v>
      </c>
      <c r="F36" s="58" t="s">
        <v>44</v>
      </c>
      <c r="G36" s="55" t="s">
        <v>65</v>
      </c>
      <c r="H36" s="58" t="s">
        <v>44</v>
      </c>
      <c r="I36" s="59">
        <v>1991639</v>
      </c>
      <c r="J36" s="58" t="s">
        <v>44</v>
      </c>
      <c r="K36" s="55">
        <v>1</v>
      </c>
      <c r="L36" s="58" t="s">
        <v>44</v>
      </c>
      <c r="M36" s="58" t="s">
        <v>44</v>
      </c>
      <c r="N36" s="60"/>
    </row>
    <row r="37" spans="1:14" x14ac:dyDescent="0.15">
      <c r="A37" s="57">
        <v>4916518</v>
      </c>
      <c r="B37" s="57" t="s">
        <v>1313</v>
      </c>
      <c r="C37" s="57" t="s">
        <v>437</v>
      </c>
      <c r="D37" s="57" t="s">
        <v>953</v>
      </c>
      <c r="E37" s="55" t="s">
        <v>208</v>
      </c>
      <c r="F37" s="58" t="s">
        <v>44</v>
      </c>
      <c r="G37" s="55" t="s">
        <v>65</v>
      </c>
      <c r="H37" s="58" t="s">
        <v>44</v>
      </c>
      <c r="I37" s="59">
        <v>540242</v>
      </c>
      <c r="J37" s="58" t="s">
        <v>44</v>
      </c>
      <c r="K37" s="55">
        <v>1</v>
      </c>
      <c r="L37" s="58" t="s">
        <v>44</v>
      </c>
      <c r="M37" s="58" t="s">
        <v>44</v>
      </c>
      <c r="N37" s="60"/>
    </row>
    <row r="38" spans="1:14" x14ac:dyDescent="0.15">
      <c r="A38" s="57">
        <v>4770430</v>
      </c>
      <c r="B38" s="57" t="s">
        <v>1155</v>
      </c>
      <c r="C38" s="57" t="s">
        <v>775</v>
      </c>
      <c r="D38" s="57" t="s">
        <v>1035</v>
      </c>
      <c r="E38" s="55" t="s">
        <v>47</v>
      </c>
      <c r="F38" s="55" t="s">
        <v>65</v>
      </c>
      <c r="G38" s="58" t="s">
        <v>44</v>
      </c>
      <c r="H38" s="55" t="s">
        <v>65</v>
      </c>
      <c r="I38" s="59">
        <v>36116</v>
      </c>
      <c r="J38" s="55">
        <v>1</v>
      </c>
      <c r="K38" s="55">
        <v>1</v>
      </c>
      <c r="L38" s="58" t="s">
        <v>44</v>
      </c>
      <c r="M38" s="58" t="s">
        <v>44</v>
      </c>
      <c r="N38" s="60"/>
    </row>
    <row r="39" spans="1:14" x14ac:dyDescent="0.15">
      <c r="A39" s="57">
        <v>856354</v>
      </c>
      <c r="B39" s="57" t="s">
        <v>1314</v>
      </c>
      <c r="C39" s="57" t="s">
        <v>418</v>
      </c>
      <c r="D39" s="57" t="s">
        <v>942</v>
      </c>
      <c r="E39" s="55" t="s">
        <v>208</v>
      </c>
      <c r="F39" s="58" t="s">
        <v>44</v>
      </c>
      <c r="G39" s="55" t="s">
        <v>65</v>
      </c>
      <c r="H39" s="58" t="s">
        <v>44</v>
      </c>
      <c r="I39" s="59">
        <v>986904</v>
      </c>
      <c r="J39" s="58" t="s">
        <v>44</v>
      </c>
      <c r="K39" s="55">
        <v>1</v>
      </c>
      <c r="L39" s="58" t="s">
        <v>44</v>
      </c>
      <c r="M39" s="58" t="s">
        <v>44</v>
      </c>
      <c r="N39" s="61"/>
    </row>
    <row r="40" spans="1:14" x14ac:dyDescent="0.15">
      <c r="A40" s="57">
        <v>856316</v>
      </c>
      <c r="B40" s="57" t="s">
        <v>1315</v>
      </c>
      <c r="C40" s="57" t="s">
        <v>418</v>
      </c>
      <c r="D40" s="57" t="s">
        <v>942</v>
      </c>
      <c r="E40" s="55" t="s">
        <v>208</v>
      </c>
      <c r="F40" s="58" t="s">
        <v>44</v>
      </c>
      <c r="G40" s="55" t="s">
        <v>65</v>
      </c>
      <c r="H40" s="58" t="s">
        <v>44</v>
      </c>
      <c r="I40" s="59">
        <v>986904</v>
      </c>
      <c r="J40" s="58" t="s">
        <v>44</v>
      </c>
      <c r="K40" s="55">
        <v>1</v>
      </c>
      <c r="L40" s="58" t="s">
        <v>44</v>
      </c>
      <c r="M40" s="58" t="s">
        <v>44</v>
      </c>
      <c r="N40" s="61"/>
    </row>
    <row r="41" spans="1:14" x14ac:dyDescent="0.15">
      <c r="A41" s="57">
        <v>1131616</v>
      </c>
      <c r="B41" s="65" t="s">
        <v>1316</v>
      </c>
      <c r="C41" s="65" t="s">
        <v>150</v>
      </c>
      <c r="D41" s="65" t="s">
        <v>940</v>
      </c>
      <c r="E41" s="66" t="s">
        <v>208</v>
      </c>
      <c r="F41" s="67"/>
      <c r="G41" s="66" t="s">
        <v>65</v>
      </c>
      <c r="H41" s="58"/>
      <c r="I41" s="59">
        <v>2524470</v>
      </c>
      <c r="J41" s="58" t="s">
        <v>44</v>
      </c>
      <c r="K41" s="55">
        <v>1</v>
      </c>
      <c r="L41" s="58" t="s">
        <v>44</v>
      </c>
      <c r="M41" s="58" t="s">
        <v>44</v>
      </c>
      <c r="N41" s="61"/>
    </row>
    <row r="42" spans="1:14" s="38" customFormat="1" x14ac:dyDescent="0.15">
      <c r="A42" s="57">
        <v>1136457</v>
      </c>
      <c r="B42" s="65" t="s">
        <v>1317</v>
      </c>
      <c r="C42" s="65" t="s">
        <v>681</v>
      </c>
      <c r="D42" s="65" t="s">
        <v>940</v>
      </c>
      <c r="E42" s="66" t="s">
        <v>208</v>
      </c>
      <c r="F42" s="67" t="s">
        <v>44</v>
      </c>
      <c r="G42" s="66" t="s">
        <v>65</v>
      </c>
      <c r="H42" s="58" t="s">
        <v>44</v>
      </c>
      <c r="I42" s="59">
        <v>2524470</v>
      </c>
      <c r="J42" s="58" t="s">
        <v>44</v>
      </c>
      <c r="K42" s="55">
        <v>1</v>
      </c>
      <c r="L42" s="58" t="s">
        <v>44</v>
      </c>
      <c r="M42" s="58" t="s">
        <v>44</v>
      </c>
      <c r="N42" s="61"/>
    </row>
    <row r="43" spans="1:14" s="38" customFormat="1" x14ac:dyDescent="0.15">
      <c r="A43" s="57">
        <v>1136005</v>
      </c>
      <c r="B43" s="57" t="s">
        <v>1318</v>
      </c>
      <c r="C43" s="57" t="s">
        <v>140</v>
      </c>
      <c r="D43" s="57" t="s">
        <v>940</v>
      </c>
      <c r="E43" s="55" t="s">
        <v>208</v>
      </c>
      <c r="F43" s="58" t="s">
        <v>44</v>
      </c>
      <c r="G43" s="55" t="s">
        <v>65</v>
      </c>
      <c r="H43" s="58" t="s">
        <v>44</v>
      </c>
      <c r="I43" s="59">
        <v>2524470</v>
      </c>
      <c r="J43" s="58" t="s">
        <v>44</v>
      </c>
      <c r="K43" s="55">
        <v>1</v>
      </c>
      <c r="L43" s="58" t="s">
        <v>44</v>
      </c>
      <c r="M43" s="58" t="s">
        <v>44</v>
      </c>
      <c r="N43" s="61"/>
    </row>
    <row r="44" spans="1:14" s="38" customFormat="1" x14ac:dyDescent="0.15">
      <c r="A44" s="57">
        <v>1816481</v>
      </c>
      <c r="B44" s="57" t="s">
        <v>1156</v>
      </c>
      <c r="C44" s="57" t="s">
        <v>392</v>
      </c>
      <c r="D44" s="57" t="s">
        <v>952</v>
      </c>
      <c r="E44" s="55" t="s">
        <v>208</v>
      </c>
      <c r="F44" s="58" t="s">
        <v>44</v>
      </c>
      <c r="G44" s="55" t="s">
        <v>65</v>
      </c>
      <c r="H44" s="58" t="s">
        <v>44</v>
      </c>
      <c r="I44" s="59">
        <v>128394</v>
      </c>
      <c r="J44" s="58" t="s">
        <v>44</v>
      </c>
      <c r="K44" s="55">
        <v>1</v>
      </c>
      <c r="L44" s="58" t="s">
        <v>44</v>
      </c>
      <c r="M44" s="58" t="s">
        <v>44</v>
      </c>
      <c r="N44" s="61"/>
    </row>
    <row r="45" spans="1:14" s="38" customFormat="1" x14ac:dyDescent="0.15">
      <c r="A45" s="57">
        <v>4396353</v>
      </c>
      <c r="B45" s="57" t="s">
        <v>423</v>
      </c>
      <c r="C45" s="57" t="s">
        <v>77</v>
      </c>
      <c r="D45" s="57" t="s">
        <v>941</v>
      </c>
      <c r="E45" s="55" t="s">
        <v>208</v>
      </c>
      <c r="F45" s="58" t="s">
        <v>44</v>
      </c>
      <c r="G45" s="55" t="s">
        <v>65</v>
      </c>
      <c r="H45" s="58" t="s">
        <v>44</v>
      </c>
      <c r="I45" s="59">
        <v>1991639</v>
      </c>
      <c r="J45" s="58" t="s">
        <v>44</v>
      </c>
      <c r="K45" s="55">
        <v>1</v>
      </c>
      <c r="L45" s="58" t="s">
        <v>44</v>
      </c>
      <c r="M45" s="58" t="s">
        <v>44</v>
      </c>
      <c r="N45" s="61"/>
    </row>
    <row r="46" spans="1:14" s="38" customFormat="1" x14ac:dyDescent="0.15">
      <c r="A46" s="57">
        <v>1136344</v>
      </c>
      <c r="B46" s="57" t="s">
        <v>943</v>
      </c>
      <c r="C46" s="57" t="s">
        <v>151</v>
      </c>
      <c r="D46" s="57" t="s">
        <v>940</v>
      </c>
      <c r="E46" s="55" t="s">
        <v>208</v>
      </c>
      <c r="F46" s="58" t="s">
        <v>44</v>
      </c>
      <c r="G46" s="55" t="s">
        <v>65</v>
      </c>
      <c r="H46" s="58" t="s">
        <v>44</v>
      </c>
      <c r="I46" s="59">
        <v>2524470</v>
      </c>
      <c r="J46" s="58" t="s">
        <v>44</v>
      </c>
      <c r="K46" s="55">
        <v>1</v>
      </c>
      <c r="L46" s="58" t="s">
        <v>44</v>
      </c>
      <c r="M46" s="58" t="s">
        <v>44</v>
      </c>
      <c r="N46" s="60"/>
    </row>
    <row r="47" spans="1:14" s="38" customFormat="1" x14ac:dyDescent="0.15">
      <c r="A47" s="57">
        <v>710103</v>
      </c>
      <c r="B47" s="57" t="s">
        <v>424</v>
      </c>
      <c r="C47" s="57" t="s">
        <v>425</v>
      </c>
      <c r="D47" s="57" t="s">
        <v>944</v>
      </c>
      <c r="E47" s="55" t="s">
        <v>42</v>
      </c>
      <c r="F47" s="55" t="s">
        <v>65</v>
      </c>
      <c r="G47" s="58" t="s">
        <v>44</v>
      </c>
      <c r="H47" s="55" t="s">
        <v>65</v>
      </c>
      <c r="I47" s="59">
        <v>42211</v>
      </c>
      <c r="J47" s="55">
        <v>1</v>
      </c>
      <c r="K47" s="55">
        <v>1</v>
      </c>
      <c r="L47" s="58" t="s">
        <v>44</v>
      </c>
      <c r="M47" s="58" t="s">
        <v>44</v>
      </c>
      <c r="N47" s="61"/>
    </row>
    <row r="48" spans="1:14" s="38" customFormat="1" x14ac:dyDescent="0.15">
      <c r="A48" s="57">
        <v>2016406</v>
      </c>
      <c r="B48" s="57" t="s">
        <v>426</v>
      </c>
      <c r="C48" s="57" t="s">
        <v>68</v>
      </c>
      <c r="D48" s="57" t="s">
        <v>946</v>
      </c>
      <c r="E48" s="55" t="s">
        <v>208</v>
      </c>
      <c r="F48" s="58" t="s">
        <v>44</v>
      </c>
      <c r="G48" s="55" t="s">
        <v>65</v>
      </c>
      <c r="H48" s="58" t="s">
        <v>44</v>
      </c>
      <c r="I48" s="59">
        <v>4551437</v>
      </c>
      <c r="J48" s="58" t="s">
        <v>44</v>
      </c>
      <c r="K48" s="55">
        <v>4</v>
      </c>
      <c r="L48" s="58" t="s">
        <v>44</v>
      </c>
      <c r="M48" s="58" t="s">
        <v>44</v>
      </c>
      <c r="N48" s="60"/>
    </row>
    <row r="49" spans="1:14" s="38" customFormat="1" x14ac:dyDescent="0.15">
      <c r="A49" s="57">
        <v>2016395</v>
      </c>
      <c r="B49" s="57" t="s">
        <v>1319</v>
      </c>
      <c r="C49" s="57" t="s">
        <v>487</v>
      </c>
      <c r="D49" s="57" t="s">
        <v>946</v>
      </c>
      <c r="E49" s="55" t="s">
        <v>208</v>
      </c>
      <c r="F49" s="58" t="s">
        <v>44</v>
      </c>
      <c r="G49" s="55" t="s">
        <v>65</v>
      </c>
      <c r="H49" s="58" t="s">
        <v>44</v>
      </c>
      <c r="I49" s="59">
        <v>4551437</v>
      </c>
      <c r="J49" s="58" t="s">
        <v>44</v>
      </c>
      <c r="K49" s="55">
        <v>1</v>
      </c>
      <c r="L49" s="58" t="s">
        <v>44</v>
      </c>
      <c r="M49" s="58" t="s">
        <v>44</v>
      </c>
      <c r="N49" s="60"/>
    </row>
    <row r="50" spans="1:14" s="38" customFormat="1" x14ac:dyDescent="0.15">
      <c r="A50" s="57">
        <v>2270340</v>
      </c>
      <c r="B50" s="57" t="s">
        <v>428</v>
      </c>
      <c r="C50" s="57" t="s">
        <v>201</v>
      </c>
      <c r="D50" s="57" t="s">
        <v>948</v>
      </c>
      <c r="E50" s="55" t="s">
        <v>42</v>
      </c>
      <c r="F50" s="55" t="s">
        <v>65</v>
      </c>
      <c r="G50" s="58" t="s">
        <v>44</v>
      </c>
      <c r="H50" s="58" t="s">
        <v>44</v>
      </c>
      <c r="I50" s="59">
        <v>36737</v>
      </c>
      <c r="J50" s="55">
        <v>3</v>
      </c>
      <c r="K50" s="55">
        <v>3</v>
      </c>
      <c r="L50" s="58" t="s">
        <v>44</v>
      </c>
      <c r="M50" s="58" t="s">
        <v>44</v>
      </c>
      <c r="N50" s="61"/>
    </row>
    <row r="51" spans="1:14" s="38" customFormat="1" x14ac:dyDescent="0.15">
      <c r="A51" s="57">
        <v>4090109</v>
      </c>
      <c r="B51" s="57" t="s">
        <v>432</v>
      </c>
      <c r="C51" s="57" t="s">
        <v>433</v>
      </c>
      <c r="D51" s="57" t="s">
        <v>951</v>
      </c>
      <c r="E51" s="55" t="s">
        <v>208</v>
      </c>
      <c r="F51" s="58" t="s">
        <v>44</v>
      </c>
      <c r="G51" s="55" t="s">
        <v>65</v>
      </c>
      <c r="H51" s="55" t="s">
        <v>65</v>
      </c>
      <c r="I51" s="59">
        <v>67055</v>
      </c>
      <c r="J51" s="58" t="s">
        <v>44</v>
      </c>
      <c r="K51" s="55">
        <v>1</v>
      </c>
      <c r="L51" s="58" t="s">
        <v>44</v>
      </c>
      <c r="M51" s="58" t="s">
        <v>44</v>
      </c>
      <c r="N51" s="61"/>
    </row>
    <row r="52" spans="1:14" s="38" customFormat="1" x14ac:dyDescent="0.15">
      <c r="A52" s="57">
        <v>1216497</v>
      </c>
      <c r="B52" s="57" t="s">
        <v>757</v>
      </c>
      <c r="C52" s="57" t="s">
        <v>419</v>
      </c>
      <c r="D52" s="57" t="s">
        <v>927</v>
      </c>
      <c r="E52" s="55" t="s">
        <v>208</v>
      </c>
      <c r="F52" s="58" t="s">
        <v>44</v>
      </c>
      <c r="G52" s="55" t="s">
        <v>65</v>
      </c>
      <c r="H52" s="58" t="s">
        <v>44</v>
      </c>
      <c r="I52" s="59">
        <v>817359</v>
      </c>
      <c r="J52" s="58" t="s">
        <v>44</v>
      </c>
      <c r="K52" s="55">
        <v>4</v>
      </c>
      <c r="L52" s="58" t="s">
        <v>44</v>
      </c>
      <c r="M52" s="58" t="s">
        <v>44</v>
      </c>
      <c r="N52" s="61"/>
    </row>
    <row r="53" spans="1:14" s="38" customFormat="1" x14ac:dyDescent="0.15">
      <c r="A53" s="57">
        <v>1816471</v>
      </c>
      <c r="B53" s="57" t="s">
        <v>434</v>
      </c>
      <c r="C53" s="57" t="s">
        <v>392</v>
      </c>
      <c r="D53" s="57" t="s">
        <v>952</v>
      </c>
      <c r="E53" s="55" t="s">
        <v>208</v>
      </c>
      <c r="F53" s="58" t="s">
        <v>44</v>
      </c>
      <c r="G53" s="55" t="s">
        <v>65</v>
      </c>
      <c r="H53" s="58" t="s">
        <v>44</v>
      </c>
      <c r="I53" s="59">
        <v>128394</v>
      </c>
      <c r="J53" s="58" t="s">
        <v>44</v>
      </c>
      <c r="K53" s="55">
        <v>1</v>
      </c>
      <c r="L53" s="58" t="s">
        <v>44</v>
      </c>
      <c r="M53" s="58" t="s">
        <v>44</v>
      </c>
      <c r="N53" s="61"/>
    </row>
    <row r="54" spans="1:14" s="38" customFormat="1" x14ac:dyDescent="0.15">
      <c r="A54" s="57">
        <v>1816228</v>
      </c>
      <c r="B54" s="57" t="s">
        <v>435</v>
      </c>
      <c r="C54" s="57" t="s">
        <v>392</v>
      </c>
      <c r="D54" s="57" t="s">
        <v>952</v>
      </c>
      <c r="E54" s="55" t="s">
        <v>208</v>
      </c>
      <c r="F54" s="58" t="s">
        <v>44</v>
      </c>
      <c r="G54" s="55" t="s">
        <v>65</v>
      </c>
      <c r="H54" s="58" t="s">
        <v>44</v>
      </c>
      <c r="I54" s="59">
        <v>128394</v>
      </c>
      <c r="J54" s="58" t="s">
        <v>44</v>
      </c>
      <c r="K54" s="55">
        <v>1</v>
      </c>
      <c r="L54" s="58" t="s">
        <v>44</v>
      </c>
      <c r="M54" s="58" t="s">
        <v>44</v>
      </c>
      <c r="N54" s="60"/>
    </row>
    <row r="55" spans="1:14" s="38" customFormat="1" x14ac:dyDescent="0.15">
      <c r="A55" s="57">
        <v>4916426</v>
      </c>
      <c r="B55" s="57" t="s">
        <v>436</v>
      </c>
      <c r="C55" s="57" t="s">
        <v>437</v>
      </c>
      <c r="D55" s="57" t="s">
        <v>953</v>
      </c>
      <c r="E55" s="55" t="s">
        <v>208</v>
      </c>
      <c r="F55" s="58" t="s">
        <v>44</v>
      </c>
      <c r="G55" s="55" t="s">
        <v>65</v>
      </c>
      <c r="H55" s="58" t="s">
        <v>44</v>
      </c>
      <c r="I55" s="59">
        <v>540242</v>
      </c>
      <c r="J55" s="58" t="s">
        <v>44</v>
      </c>
      <c r="K55" s="55">
        <v>1</v>
      </c>
      <c r="L55" s="58" t="s">
        <v>44</v>
      </c>
      <c r="M55" s="58" t="s">
        <v>44</v>
      </c>
      <c r="N55" s="61"/>
    </row>
    <row r="56" spans="1:14" s="38" customFormat="1" x14ac:dyDescent="0.15">
      <c r="A56" s="57">
        <v>3370411</v>
      </c>
      <c r="B56" s="57" t="s">
        <v>1320</v>
      </c>
      <c r="C56" s="57" t="s">
        <v>62</v>
      </c>
      <c r="D56" s="57" t="s">
        <v>1058</v>
      </c>
      <c r="E56" s="55" t="s">
        <v>208</v>
      </c>
      <c r="F56" s="58" t="s">
        <v>44</v>
      </c>
      <c r="G56" s="55" t="s">
        <v>65</v>
      </c>
      <c r="H56" s="55" t="s">
        <v>65</v>
      </c>
      <c r="I56" s="59">
        <v>20779</v>
      </c>
      <c r="J56" s="55">
        <v>1</v>
      </c>
      <c r="K56" s="55">
        <v>1</v>
      </c>
      <c r="L56" s="58" t="s">
        <v>44</v>
      </c>
      <c r="M56" s="58" t="s">
        <v>44</v>
      </c>
      <c r="N56" s="61"/>
    </row>
    <row r="57" spans="1:14" s="38" customFormat="1" x14ac:dyDescent="0.15">
      <c r="A57" s="57">
        <v>4536424</v>
      </c>
      <c r="B57" s="57" t="s">
        <v>438</v>
      </c>
      <c r="C57" s="57" t="s">
        <v>112</v>
      </c>
      <c r="D57" s="57" t="s">
        <v>935</v>
      </c>
      <c r="E57" s="55" t="s">
        <v>208</v>
      </c>
      <c r="F57" s="58" t="s">
        <v>44</v>
      </c>
      <c r="G57" s="55" t="s">
        <v>65</v>
      </c>
      <c r="H57" s="58" t="s">
        <v>44</v>
      </c>
      <c r="I57" s="59">
        <v>1170977</v>
      </c>
      <c r="J57" s="58" t="s">
        <v>44</v>
      </c>
      <c r="K57" s="55">
        <v>1</v>
      </c>
      <c r="L57" s="58" t="s">
        <v>44</v>
      </c>
      <c r="M57" s="58" t="s">
        <v>44</v>
      </c>
      <c r="N57" s="61"/>
    </row>
    <row r="58" spans="1:14" s="38" customFormat="1" x14ac:dyDescent="0.15">
      <c r="A58" s="57">
        <v>510506</v>
      </c>
      <c r="B58" s="57" t="s">
        <v>1321</v>
      </c>
      <c r="C58" s="57" t="s">
        <v>382</v>
      </c>
      <c r="D58" s="57" t="s">
        <v>950</v>
      </c>
      <c r="E58" s="55" t="s">
        <v>47</v>
      </c>
      <c r="F58" s="58" t="s">
        <v>44</v>
      </c>
      <c r="G58" s="58" t="s">
        <v>44</v>
      </c>
      <c r="H58" s="55" t="s">
        <v>65</v>
      </c>
      <c r="I58" s="59">
        <v>18721</v>
      </c>
      <c r="J58" s="55">
        <v>1</v>
      </c>
      <c r="K58" s="55">
        <v>1</v>
      </c>
      <c r="L58" s="58" t="s">
        <v>44</v>
      </c>
      <c r="M58" s="58" t="s">
        <v>44</v>
      </c>
      <c r="N58" s="60"/>
    </row>
    <row r="59" spans="1:14" s="38" customFormat="1" x14ac:dyDescent="0.15">
      <c r="A59" s="57">
        <v>3732315</v>
      </c>
      <c r="B59" s="57" t="s">
        <v>1157</v>
      </c>
      <c r="C59" s="57" t="s">
        <v>771</v>
      </c>
      <c r="D59" s="57" t="s">
        <v>1005</v>
      </c>
      <c r="E59" s="55" t="s">
        <v>47</v>
      </c>
      <c r="F59" s="55" t="s">
        <v>65</v>
      </c>
      <c r="G59" s="58" t="s">
        <v>44</v>
      </c>
      <c r="H59" s="55" t="s">
        <v>65</v>
      </c>
      <c r="I59" s="59">
        <v>49287</v>
      </c>
      <c r="J59" s="55">
        <v>1</v>
      </c>
      <c r="K59" s="55">
        <v>1</v>
      </c>
      <c r="L59" s="58" t="s">
        <v>44</v>
      </c>
      <c r="M59" s="58" t="s">
        <v>44</v>
      </c>
      <c r="N59" s="61"/>
    </row>
    <row r="60" spans="1:14" s="38" customFormat="1" x14ac:dyDescent="0.15">
      <c r="A60" s="57">
        <v>4053145</v>
      </c>
      <c r="B60" s="57" t="s">
        <v>1158</v>
      </c>
      <c r="C60" s="57" t="s">
        <v>583</v>
      </c>
      <c r="D60" s="57" t="s">
        <v>1006</v>
      </c>
      <c r="E60" s="55" t="s">
        <v>47</v>
      </c>
      <c r="F60" s="58" t="s">
        <v>44</v>
      </c>
      <c r="G60" s="58" t="s">
        <v>44</v>
      </c>
      <c r="H60" s="55" t="s">
        <v>65</v>
      </c>
      <c r="I60" s="59">
        <v>9196</v>
      </c>
      <c r="J60" s="55">
        <v>1</v>
      </c>
      <c r="K60" s="55">
        <v>1</v>
      </c>
      <c r="L60" s="58" t="s">
        <v>44</v>
      </c>
      <c r="M60" s="58" t="s">
        <v>44</v>
      </c>
      <c r="N60" s="61"/>
    </row>
    <row r="61" spans="1:14" s="38" customFormat="1" x14ac:dyDescent="0.15">
      <c r="A61" s="57">
        <v>150310</v>
      </c>
      <c r="B61" s="57" t="s">
        <v>1322</v>
      </c>
      <c r="C61" s="57" t="s">
        <v>427</v>
      </c>
      <c r="D61" s="57" t="s">
        <v>947</v>
      </c>
      <c r="E61" s="55" t="s">
        <v>47</v>
      </c>
      <c r="F61" s="58" t="s">
        <v>44</v>
      </c>
      <c r="G61" s="58" t="s">
        <v>44</v>
      </c>
      <c r="H61" s="55" t="s">
        <v>65</v>
      </c>
      <c r="I61" s="59">
        <v>33048</v>
      </c>
      <c r="J61" s="55">
        <v>1</v>
      </c>
      <c r="K61" s="55">
        <v>1</v>
      </c>
      <c r="L61" s="58" t="s">
        <v>44</v>
      </c>
      <c r="M61" s="58" t="s">
        <v>44</v>
      </c>
      <c r="N61" s="60"/>
    </row>
    <row r="62" spans="1:14" s="38" customFormat="1" x14ac:dyDescent="0.15">
      <c r="A62" s="57">
        <v>296556</v>
      </c>
      <c r="B62" s="57" t="s">
        <v>1159</v>
      </c>
      <c r="C62" s="57" t="s">
        <v>196</v>
      </c>
      <c r="D62" s="57" t="s">
        <v>928</v>
      </c>
      <c r="E62" s="55" t="s">
        <v>208</v>
      </c>
      <c r="F62" s="58" t="s">
        <v>44</v>
      </c>
      <c r="G62" s="55" t="s">
        <v>65</v>
      </c>
      <c r="H62" s="58" t="s">
        <v>44</v>
      </c>
      <c r="I62" s="59">
        <v>1917932</v>
      </c>
      <c r="J62" s="58" t="s">
        <v>44</v>
      </c>
      <c r="K62" s="55">
        <v>1</v>
      </c>
      <c r="L62" s="58" t="s">
        <v>44</v>
      </c>
      <c r="M62" s="58" t="s">
        <v>44</v>
      </c>
      <c r="N62" s="61"/>
    </row>
    <row r="63" spans="1:14" s="38" customFormat="1" x14ac:dyDescent="0.15">
      <c r="A63" s="57">
        <v>2490040</v>
      </c>
      <c r="B63" s="57" t="s">
        <v>755</v>
      </c>
      <c r="C63" s="57" t="s">
        <v>756</v>
      </c>
      <c r="D63" s="57" t="s">
        <v>955</v>
      </c>
      <c r="E63" s="55" t="s">
        <v>47</v>
      </c>
      <c r="F63" s="55" t="s">
        <v>65</v>
      </c>
      <c r="G63" s="58" t="s">
        <v>44</v>
      </c>
      <c r="H63" s="55" t="s">
        <v>65</v>
      </c>
      <c r="I63" s="59">
        <v>43132</v>
      </c>
      <c r="J63" s="55">
        <v>1</v>
      </c>
      <c r="K63" s="55">
        <v>1</v>
      </c>
      <c r="L63" s="58" t="s">
        <v>44</v>
      </c>
      <c r="M63" s="58" t="s">
        <v>44</v>
      </c>
      <c r="N63" s="61"/>
    </row>
    <row r="64" spans="1:14" s="38" customFormat="1" x14ac:dyDescent="0.15">
      <c r="A64" s="57">
        <v>250295</v>
      </c>
      <c r="B64" s="57" t="s">
        <v>430</v>
      </c>
      <c r="C64" s="57" t="s">
        <v>431</v>
      </c>
      <c r="D64" s="57" t="s">
        <v>956</v>
      </c>
      <c r="E64" s="55" t="s">
        <v>47</v>
      </c>
      <c r="F64" s="55" t="s">
        <v>65</v>
      </c>
      <c r="G64" s="58" t="s">
        <v>44</v>
      </c>
      <c r="H64" s="55" t="s">
        <v>65</v>
      </c>
      <c r="I64" s="59">
        <v>32842</v>
      </c>
      <c r="J64" s="55">
        <v>1</v>
      </c>
      <c r="K64" s="55">
        <v>1</v>
      </c>
      <c r="L64" s="58" t="s">
        <v>44</v>
      </c>
      <c r="M64" s="58" t="s">
        <v>44</v>
      </c>
      <c r="N64" s="61"/>
    </row>
    <row r="65" spans="1:14" s="38" customFormat="1" ht="22.5" x14ac:dyDescent="0.15">
      <c r="A65" s="68">
        <v>4236211</v>
      </c>
      <c r="B65" s="69" t="s">
        <v>1323</v>
      </c>
      <c r="C65" s="68" t="s">
        <v>61</v>
      </c>
      <c r="D65" s="68" t="s">
        <v>1043</v>
      </c>
      <c r="E65" s="70" t="s">
        <v>208</v>
      </c>
      <c r="F65" s="71" t="s">
        <v>44</v>
      </c>
      <c r="G65" s="70" t="s">
        <v>65</v>
      </c>
      <c r="H65" s="71" t="s">
        <v>44</v>
      </c>
      <c r="I65" s="72">
        <v>229067</v>
      </c>
      <c r="J65" s="71" t="s">
        <v>44</v>
      </c>
      <c r="K65" s="70">
        <v>1</v>
      </c>
      <c r="L65" s="71" t="s">
        <v>44</v>
      </c>
      <c r="M65" s="71" t="s">
        <v>44</v>
      </c>
      <c r="N65" s="60"/>
    </row>
    <row r="66" spans="1:14" s="38" customFormat="1" x14ac:dyDescent="0.15">
      <c r="A66" s="57">
        <v>771815</v>
      </c>
      <c r="B66" s="57" t="s">
        <v>385</v>
      </c>
      <c r="C66" s="57" t="s">
        <v>386</v>
      </c>
      <c r="D66" s="57" t="s">
        <v>957</v>
      </c>
      <c r="E66" s="55" t="s">
        <v>42</v>
      </c>
      <c r="F66" s="58" t="s">
        <v>44</v>
      </c>
      <c r="G66" s="58" t="s">
        <v>44</v>
      </c>
      <c r="H66" s="55" t="s">
        <v>65</v>
      </c>
      <c r="I66" s="59">
        <v>11306</v>
      </c>
      <c r="J66" s="55">
        <v>1</v>
      </c>
      <c r="K66" s="55">
        <v>1</v>
      </c>
      <c r="L66" s="58" t="s">
        <v>44</v>
      </c>
      <c r="M66" s="58" t="s">
        <v>44</v>
      </c>
      <c r="N66" s="61"/>
    </row>
    <row r="67" spans="1:14" s="38" customFormat="1" x14ac:dyDescent="0.15">
      <c r="A67" s="57">
        <v>2916397</v>
      </c>
      <c r="B67" s="57" t="s">
        <v>1324</v>
      </c>
      <c r="C67" s="57" t="s">
        <v>1325</v>
      </c>
      <c r="D67" s="57" t="s">
        <v>1066</v>
      </c>
      <c r="E67" s="55" t="s">
        <v>208</v>
      </c>
      <c r="F67" s="58" t="s">
        <v>44</v>
      </c>
      <c r="G67" s="55" t="s">
        <v>65</v>
      </c>
      <c r="H67" s="55" t="s">
        <v>65</v>
      </c>
      <c r="I67" s="59">
        <v>84504</v>
      </c>
      <c r="J67" s="58" t="s">
        <v>44</v>
      </c>
      <c r="K67" s="55">
        <v>1</v>
      </c>
      <c r="L67" s="58" t="s">
        <v>44</v>
      </c>
      <c r="M67" s="58" t="s">
        <v>44</v>
      </c>
      <c r="N67" s="61"/>
    </row>
    <row r="68" spans="1:14" s="38" customFormat="1" x14ac:dyDescent="0.15">
      <c r="A68" s="57">
        <v>4153291</v>
      </c>
      <c r="B68" s="57" t="s">
        <v>1326</v>
      </c>
      <c r="C68" s="57" t="s">
        <v>1327</v>
      </c>
      <c r="D68" s="57" t="s">
        <v>1328</v>
      </c>
      <c r="E68" s="55" t="s">
        <v>42</v>
      </c>
      <c r="F68" s="55" t="s">
        <v>65</v>
      </c>
      <c r="G68" s="55" t="s">
        <v>65</v>
      </c>
      <c r="H68" s="55" t="s">
        <v>65</v>
      </c>
      <c r="I68" s="59">
        <v>18083</v>
      </c>
      <c r="J68" s="55">
        <v>1</v>
      </c>
      <c r="K68" s="55">
        <v>1</v>
      </c>
      <c r="L68" s="58" t="s">
        <v>44</v>
      </c>
      <c r="M68" s="58" t="s">
        <v>44</v>
      </c>
      <c r="N68" s="61"/>
    </row>
    <row r="69" spans="1:14" s="38" customFormat="1" x14ac:dyDescent="0.15">
      <c r="A69" s="57">
        <v>830660</v>
      </c>
      <c r="B69" s="57" t="s">
        <v>439</v>
      </c>
      <c r="C69" s="57" t="s">
        <v>440</v>
      </c>
      <c r="D69" s="57" t="s">
        <v>958</v>
      </c>
      <c r="E69" s="55" t="s">
        <v>208</v>
      </c>
      <c r="F69" s="55" t="s">
        <v>65</v>
      </c>
      <c r="G69" s="55" t="s">
        <v>65</v>
      </c>
      <c r="H69" s="55" t="s">
        <v>65</v>
      </c>
      <c r="I69" s="59">
        <v>9100</v>
      </c>
      <c r="J69" s="55">
        <v>1</v>
      </c>
      <c r="K69" s="55">
        <v>1</v>
      </c>
      <c r="L69" s="58" t="s">
        <v>44</v>
      </c>
      <c r="M69" s="58" t="s">
        <v>44</v>
      </c>
      <c r="N69" s="60"/>
    </row>
    <row r="70" spans="1:14" s="38" customFormat="1" x14ac:dyDescent="0.15">
      <c r="A70" s="57">
        <v>873720</v>
      </c>
      <c r="B70" s="57" t="s">
        <v>443</v>
      </c>
      <c r="C70" s="57" t="s">
        <v>444</v>
      </c>
      <c r="D70" s="57" t="s">
        <v>960</v>
      </c>
      <c r="E70" s="55" t="s">
        <v>208</v>
      </c>
      <c r="F70" s="58" t="s">
        <v>44</v>
      </c>
      <c r="G70" s="55" t="s">
        <v>65</v>
      </c>
      <c r="H70" s="58" t="s">
        <v>44</v>
      </c>
      <c r="I70" s="59">
        <v>3163</v>
      </c>
      <c r="J70" s="58" t="s">
        <v>44</v>
      </c>
      <c r="K70" s="55">
        <v>1</v>
      </c>
      <c r="L70" s="58" t="s">
        <v>44</v>
      </c>
      <c r="M70" s="58" t="s">
        <v>44</v>
      </c>
      <c r="N70" s="73"/>
    </row>
    <row r="71" spans="1:14" s="38" customFormat="1" x14ac:dyDescent="0.15">
      <c r="A71" s="57">
        <v>852480</v>
      </c>
      <c r="B71" s="57" t="s">
        <v>759</v>
      </c>
      <c r="C71" s="57" t="s">
        <v>445</v>
      </c>
      <c r="D71" s="57" t="s">
        <v>942</v>
      </c>
      <c r="E71" s="55" t="s">
        <v>208</v>
      </c>
      <c r="F71" s="58" t="s">
        <v>44</v>
      </c>
      <c r="G71" s="55" t="s">
        <v>65</v>
      </c>
      <c r="H71" s="58" t="s">
        <v>44</v>
      </c>
      <c r="I71" s="59">
        <v>986904</v>
      </c>
      <c r="J71" s="58" t="s">
        <v>44</v>
      </c>
      <c r="K71" s="55">
        <v>1</v>
      </c>
      <c r="L71" s="58" t="s">
        <v>44</v>
      </c>
      <c r="M71" s="58" t="s">
        <v>44</v>
      </c>
      <c r="N71" s="73"/>
    </row>
    <row r="72" spans="1:14" s="38" customFormat="1" x14ac:dyDescent="0.15">
      <c r="A72" s="57">
        <v>3390720</v>
      </c>
      <c r="B72" s="57" t="s">
        <v>449</v>
      </c>
      <c r="C72" s="57" t="s">
        <v>387</v>
      </c>
      <c r="D72" s="57" t="s">
        <v>933</v>
      </c>
      <c r="E72" s="55" t="s">
        <v>208</v>
      </c>
      <c r="F72" s="58" t="s">
        <v>44</v>
      </c>
      <c r="G72" s="55" t="s">
        <v>65</v>
      </c>
      <c r="H72" s="58" t="s">
        <v>44</v>
      </c>
      <c r="I72" s="59">
        <v>569235</v>
      </c>
      <c r="J72" s="58" t="s">
        <v>44</v>
      </c>
      <c r="K72" s="55">
        <v>1</v>
      </c>
      <c r="L72" s="58" t="s">
        <v>44</v>
      </c>
      <c r="M72" s="58" t="s">
        <v>44</v>
      </c>
      <c r="N72" s="61"/>
    </row>
    <row r="73" spans="1:14" s="38" customFormat="1" x14ac:dyDescent="0.15">
      <c r="A73" s="57">
        <v>4396413</v>
      </c>
      <c r="B73" s="57" t="s">
        <v>451</v>
      </c>
      <c r="C73" s="57" t="s">
        <v>452</v>
      </c>
      <c r="D73" s="57" t="s">
        <v>941</v>
      </c>
      <c r="E73" s="55" t="s">
        <v>208</v>
      </c>
      <c r="F73" s="58" t="s">
        <v>44</v>
      </c>
      <c r="G73" s="55" t="s">
        <v>65</v>
      </c>
      <c r="H73" s="58" t="s">
        <v>44</v>
      </c>
      <c r="I73" s="59">
        <v>1991639</v>
      </c>
      <c r="J73" s="58" t="s">
        <v>44</v>
      </c>
      <c r="K73" s="55">
        <v>1</v>
      </c>
      <c r="L73" s="58" t="s">
        <v>44</v>
      </c>
      <c r="M73" s="58" t="s">
        <v>44</v>
      </c>
      <c r="N73" s="60"/>
    </row>
    <row r="74" spans="1:14" s="75" customFormat="1" x14ac:dyDescent="0.15">
      <c r="A74" s="57">
        <v>3396423</v>
      </c>
      <c r="B74" s="57" t="s">
        <v>1161</v>
      </c>
      <c r="C74" s="57" t="s">
        <v>387</v>
      </c>
      <c r="D74" s="57" t="s">
        <v>933</v>
      </c>
      <c r="E74" s="55" t="s">
        <v>208</v>
      </c>
      <c r="F74" s="58" t="s">
        <v>44</v>
      </c>
      <c r="G74" s="55" t="s">
        <v>65</v>
      </c>
      <c r="H74" s="58" t="s">
        <v>44</v>
      </c>
      <c r="I74" s="59">
        <v>569235</v>
      </c>
      <c r="J74" s="58" t="s">
        <v>44</v>
      </c>
      <c r="K74" s="55">
        <v>1</v>
      </c>
      <c r="L74" s="58" t="s">
        <v>44</v>
      </c>
      <c r="M74" s="58" t="s">
        <v>44</v>
      </c>
      <c r="N74" s="74"/>
    </row>
    <row r="75" spans="1:14" s="38" customFormat="1" x14ac:dyDescent="0.15">
      <c r="A75" s="57">
        <v>2016262</v>
      </c>
      <c r="B75" s="57" t="s">
        <v>1162</v>
      </c>
      <c r="C75" s="57" t="s">
        <v>68</v>
      </c>
      <c r="D75" s="57" t="s">
        <v>946</v>
      </c>
      <c r="E75" s="55" t="s">
        <v>208</v>
      </c>
      <c r="F75" s="58" t="s">
        <v>44</v>
      </c>
      <c r="G75" s="55" t="s">
        <v>65</v>
      </c>
      <c r="H75" s="58" t="s">
        <v>44</v>
      </c>
      <c r="I75" s="59">
        <v>4551437</v>
      </c>
      <c r="J75" s="58" t="s">
        <v>44</v>
      </c>
      <c r="K75" s="55">
        <v>1</v>
      </c>
      <c r="L75" s="58" t="s">
        <v>44</v>
      </c>
      <c r="M75" s="58" t="s">
        <v>44</v>
      </c>
      <c r="N75" s="61"/>
    </row>
    <row r="76" spans="1:14" s="38" customFormat="1" x14ac:dyDescent="0.15">
      <c r="A76" s="57">
        <v>4536221</v>
      </c>
      <c r="B76" s="57" t="s">
        <v>455</v>
      </c>
      <c r="C76" s="57" t="s">
        <v>112</v>
      </c>
      <c r="D76" s="57" t="s">
        <v>935</v>
      </c>
      <c r="E76" s="55" t="s">
        <v>208</v>
      </c>
      <c r="F76" s="58" t="s">
        <v>44</v>
      </c>
      <c r="G76" s="55" t="s">
        <v>65</v>
      </c>
      <c r="H76" s="58" t="s">
        <v>44</v>
      </c>
      <c r="I76" s="59">
        <v>1170977</v>
      </c>
      <c r="J76" s="58" t="s">
        <v>44</v>
      </c>
      <c r="K76" s="55">
        <v>1</v>
      </c>
      <c r="L76" s="58" t="s">
        <v>44</v>
      </c>
      <c r="M76" s="58" t="s">
        <v>44</v>
      </c>
      <c r="N76" s="60"/>
    </row>
    <row r="77" spans="1:14" s="38" customFormat="1" x14ac:dyDescent="0.15">
      <c r="A77" s="57">
        <v>2016220</v>
      </c>
      <c r="B77" s="57" t="s">
        <v>456</v>
      </c>
      <c r="C77" s="57" t="s">
        <v>189</v>
      </c>
      <c r="D77" s="57" t="s">
        <v>946</v>
      </c>
      <c r="E77" s="55" t="s">
        <v>208</v>
      </c>
      <c r="F77" s="58" t="s">
        <v>44</v>
      </c>
      <c r="G77" s="55" t="s">
        <v>65</v>
      </c>
      <c r="H77" s="58" t="s">
        <v>44</v>
      </c>
      <c r="I77" s="59">
        <v>4551437</v>
      </c>
      <c r="J77" s="58" t="s">
        <v>44</v>
      </c>
      <c r="K77" s="55">
        <v>1</v>
      </c>
      <c r="L77" s="58" t="s">
        <v>44</v>
      </c>
      <c r="M77" s="58" t="s">
        <v>44</v>
      </c>
      <c r="N77" s="61"/>
    </row>
    <row r="78" spans="1:14" s="38" customFormat="1" x14ac:dyDescent="0.15">
      <c r="A78" s="57">
        <v>2156281</v>
      </c>
      <c r="B78" s="57" t="s">
        <v>457</v>
      </c>
      <c r="C78" s="57" t="s">
        <v>190</v>
      </c>
      <c r="D78" s="57" t="s">
        <v>964</v>
      </c>
      <c r="E78" s="55" t="s">
        <v>208</v>
      </c>
      <c r="F78" s="58" t="s">
        <v>44</v>
      </c>
      <c r="G78" s="55" t="s">
        <v>65</v>
      </c>
      <c r="H78" s="58" t="s">
        <v>44</v>
      </c>
      <c r="I78" s="59">
        <v>907355</v>
      </c>
      <c r="J78" s="58" t="s">
        <v>44</v>
      </c>
      <c r="K78" s="55">
        <v>1</v>
      </c>
      <c r="L78" s="58" t="s">
        <v>44</v>
      </c>
      <c r="M78" s="58" t="s">
        <v>44</v>
      </c>
      <c r="N78" s="61"/>
    </row>
    <row r="79" spans="1:14" s="38" customFormat="1" x14ac:dyDescent="0.15">
      <c r="A79" s="57">
        <v>3556502</v>
      </c>
      <c r="B79" s="57" t="s">
        <v>965</v>
      </c>
      <c r="C79" s="57" t="s">
        <v>59</v>
      </c>
      <c r="D79" s="57" t="s">
        <v>966</v>
      </c>
      <c r="E79" s="55" t="s">
        <v>208</v>
      </c>
      <c r="F79" s="58" t="s">
        <v>44</v>
      </c>
      <c r="G79" s="55" t="s">
        <v>65</v>
      </c>
      <c r="H79" s="58" t="s">
        <v>44</v>
      </c>
      <c r="I79" s="59">
        <v>361555</v>
      </c>
      <c r="J79" s="58" t="s">
        <v>44</v>
      </c>
      <c r="K79" s="55">
        <v>1</v>
      </c>
      <c r="L79" s="58" t="s">
        <v>44</v>
      </c>
      <c r="M79" s="58" t="s">
        <v>44</v>
      </c>
      <c r="N79" s="60"/>
    </row>
    <row r="80" spans="1:14" s="38" customFormat="1" x14ac:dyDescent="0.15">
      <c r="A80" s="57">
        <v>3036408</v>
      </c>
      <c r="B80" s="57" t="s">
        <v>460</v>
      </c>
      <c r="C80" s="57" t="s">
        <v>264</v>
      </c>
      <c r="D80" s="57" t="s">
        <v>967</v>
      </c>
      <c r="E80" s="55" t="s">
        <v>208</v>
      </c>
      <c r="F80" s="58" t="s">
        <v>44</v>
      </c>
      <c r="G80" s="55" t="s">
        <v>65</v>
      </c>
      <c r="H80" s="58" t="s">
        <v>44</v>
      </c>
      <c r="I80" s="59">
        <v>298916</v>
      </c>
      <c r="J80" s="58" t="s">
        <v>44</v>
      </c>
      <c r="K80" s="55">
        <v>1</v>
      </c>
      <c r="L80" s="58" t="s">
        <v>44</v>
      </c>
      <c r="M80" s="58" t="s">
        <v>44</v>
      </c>
      <c r="N80" s="61"/>
    </row>
    <row r="81" spans="1:14" s="38" customFormat="1" x14ac:dyDescent="0.15">
      <c r="A81" s="57">
        <v>1030815</v>
      </c>
      <c r="B81" s="57" t="s">
        <v>462</v>
      </c>
      <c r="C81" s="57" t="s">
        <v>463</v>
      </c>
      <c r="D81" s="57" t="s">
        <v>969</v>
      </c>
      <c r="E81" s="55" t="s">
        <v>42</v>
      </c>
      <c r="F81" s="58" t="s">
        <v>44</v>
      </c>
      <c r="G81" s="58" t="s">
        <v>44</v>
      </c>
      <c r="H81" s="55" t="s">
        <v>65</v>
      </c>
      <c r="I81" s="59">
        <v>4944</v>
      </c>
      <c r="J81" s="55">
        <v>1</v>
      </c>
      <c r="K81" s="55">
        <v>1</v>
      </c>
      <c r="L81" s="58" t="s">
        <v>44</v>
      </c>
      <c r="M81" s="58" t="s">
        <v>44</v>
      </c>
      <c r="N81" s="60"/>
    </row>
    <row r="82" spans="1:14" s="38" customFormat="1" x14ac:dyDescent="0.15">
      <c r="A82" s="57">
        <v>1136522</v>
      </c>
      <c r="B82" s="57" t="s">
        <v>970</v>
      </c>
      <c r="C82" s="57" t="s">
        <v>971</v>
      </c>
      <c r="D82" s="57" t="s">
        <v>940</v>
      </c>
      <c r="E82" s="55" t="s">
        <v>208</v>
      </c>
      <c r="F82" s="58" t="s">
        <v>44</v>
      </c>
      <c r="G82" s="55" t="s">
        <v>65</v>
      </c>
      <c r="H82" s="58" t="s">
        <v>44</v>
      </c>
      <c r="I82" s="59">
        <v>2524470</v>
      </c>
      <c r="J82" s="58" t="s">
        <v>44</v>
      </c>
      <c r="K82" s="55">
        <v>1</v>
      </c>
      <c r="L82" s="58" t="s">
        <v>44</v>
      </c>
      <c r="M82" s="58" t="s">
        <v>44</v>
      </c>
      <c r="N82" s="60"/>
    </row>
    <row r="83" spans="1:14" s="38" customFormat="1" x14ac:dyDescent="0.15">
      <c r="A83" s="57">
        <v>1070845</v>
      </c>
      <c r="B83" s="57" t="s">
        <v>464</v>
      </c>
      <c r="C83" s="57" t="s">
        <v>465</v>
      </c>
      <c r="D83" s="57" t="s">
        <v>972</v>
      </c>
      <c r="E83" s="55" t="s">
        <v>47</v>
      </c>
      <c r="F83" s="58" t="s">
        <v>44</v>
      </c>
      <c r="G83" s="58" t="s">
        <v>44</v>
      </c>
      <c r="H83" s="55" t="s">
        <v>65</v>
      </c>
      <c r="I83" s="59">
        <v>6746</v>
      </c>
      <c r="J83" s="55">
        <v>1</v>
      </c>
      <c r="K83" s="55">
        <v>1</v>
      </c>
      <c r="L83" s="58" t="s">
        <v>44</v>
      </c>
      <c r="M83" s="58" t="s">
        <v>44</v>
      </c>
      <c r="N83" s="60"/>
    </row>
    <row r="84" spans="1:14" s="38" customFormat="1" x14ac:dyDescent="0.15">
      <c r="A84" s="57">
        <v>4536563</v>
      </c>
      <c r="B84" s="57" t="s">
        <v>1163</v>
      </c>
      <c r="C84" s="57" t="s">
        <v>112</v>
      </c>
      <c r="D84" s="57" t="s">
        <v>935</v>
      </c>
      <c r="E84" s="55" t="s">
        <v>208</v>
      </c>
      <c r="F84" s="58" t="s">
        <v>44</v>
      </c>
      <c r="G84" s="55" t="s">
        <v>65</v>
      </c>
      <c r="H84" s="58" t="s">
        <v>44</v>
      </c>
      <c r="I84" s="59">
        <v>1170977</v>
      </c>
      <c r="J84" s="58" t="s">
        <v>44</v>
      </c>
      <c r="K84" s="55">
        <v>4</v>
      </c>
      <c r="L84" s="58" t="s">
        <v>44</v>
      </c>
      <c r="M84" s="55"/>
      <c r="N84" s="60"/>
    </row>
    <row r="85" spans="1:14" s="38" customFormat="1" x14ac:dyDescent="0.15">
      <c r="A85" s="57">
        <v>1093581</v>
      </c>
      <c r="B85" s="57" t="s">
        <v>466</v>
      </c>
      <c r="C85" s="57" t="s">
        <v>467</v>
      </c>
      <c r="D85" s="57" t="s">
        <v>973</v>
      </c>
      <c r="E85" s="55" t="s">
        <v>208</v>
      </c>
      <c r="F85" s="58" t="s">
        <v>44</v>
      </c>
      <c r="G85" s="55" t="s">
        <v>65</v>
      </c>
      <c r="H85" s="58" t="s">
        <v>44</v>
      </c>
      <c r="I85" s="59">
        <v>2597</v>
      </c>
      <c r="J85" s="58" t="s">
        <v>44</v>
      </c>
      <c r="K85" s="55">
        <v>1</v>
      </c>
      <c r="L85" s="58" t="s">
        <v>44</v>
      </c>
      <c r="M85" s="58" t="s">
        <v>44</v>
      </c>
      <c r="N85" s="60"/>
    </row>
    <row r="86" spans="1:14" s="38" customFormat="1" x14ac:dyDescent="0.15">
      <c r="A86" s="57">
        <v>296524</v>
      </c>
      <c r="B86" s="57" t="s">
        <v>1164</v>
      </c>
      <c r="C86" s="57" t="s">
        <v>196</v>
      </c>
      <c r="D86" s="57" t="s">
        <v>928</v>
      </c>
      <c r="E86" s="55" t="s">
        <v>208</v>
      </c>
      <c r="F86" s="58" t="s">
        <v>44</v>
      </c>
      <c r="G86" s="55" t="s">
        <v>65</v>
      </c>
      <c r="H86" s="58" t="s">
        <v>44</v>
      </c>
      <c r="I86" s="59">
        <v>1917932</v>
      </c>
      <c r="J86" s="58" t="s">
        <v>44</v>
      </c>
      <c r="K86" s="55">
        <v>1</v>
      </c>
      <c r="L86" s="58" t="s">
        <v>44</v>
      </c>
      <c r="M86" s="58" t="s">
        <v>44</v>
      </c>
      <c r="N86" s="60"/>
    </row>
    <row r="87" spans="1:14" s="38" customFormat="1" x14ac:dyDescent="0.15">
      <c r="A87" s="57">
        <v>2016153</v>
      </c>
      <c r="B87" s="57" t="s">
        <v>468</v>
      </c>
      <c r="C87" s="57" t="s">
        <v>68</v>
      </c>
      <c r="D87" s="57" t="s">
        <v>946</v>
      </c>
      <c r="E87" s="55" t="s">
        <v>208</v>
      </c>
      <c r="F87" s="58" t="s">
        <v>44</v>
      </c>
      <c r="G87" s="55" t="s">
        <v>65</v>
      </c>
      <c r="H87" s="58" t="s">
        <v>44</v>
      </c>
      <c r="I87" s="59">
        <v>4551437</v>
      </c>
      <c r="J87" s="58" t="s">
        <v>44</v>
      </c>
      <c r="K87" s="55">
        <v>4</v>
      </c>
      <c r="L87" s="58" t="s">
        <v>44</v>
      </c>
      <c r="M87" s="58" t="s">
        <v>44</v>
      </c>
      <c r="N87" s="60"/>
    </row>
    <row r="88" spans="1:14" s="38" customFormat="1" x14ac:dyDescent="0.15">
      <c r="A88" s="57">
        <v>1136528</v>
      </c>
      <c r="B88" s="57" t="s">
        <v>974</v>
      </c>
      <c r="C88" s="57" t="s">
        <v>517</v>
      </c>
      <c r="D88" s="57" t="s">
        <v>940</v>
      </c>
      <c r="E88" s="55" t="s">
        <v>208</v>
      </c>
      <c r="F88" s="58" t="s">
        <v>44</v>
      </c>
      <c r="G88" s="55" t="s">
        <v>65</v>
      </c>
      <c r="H88" s="58" t="s">
        <v>44</v>
      </c>
      <c r="I88" s="59">
        <v>2524470</v>
      </c>
      <c r="J88" s="58" t="s">
        <v>44</v>
      </c>
      <c r="K88" s="55">
        <v>4</v>
      </c>
      <c r="L88" s="58" t="s">
        <v>44</v>
      </c>
      <c r="M88" s="58" t="s">
        <v>44</v>
      </c>
      <c r="N88" s="60"/>
    </row>
    <row r="89" spans="1:14" s="38" customFormat="1" x14ac:dyDescent="0.15">
      <c r="A89" s="57">
        <v>1131021</v>
      </c>
      <c r="B89" s="57" t="s">
        <v>469</v>
      </c>
      <c r="C89" s="57" t="s">
        <v>140</v>
      </c>
      <c r="D89" s="57" t="s">
        <v>940</v>
      </c>
      <c r="E89" s="55" t="s">
        <v>208</v>
      </c>
      <c r="F89" s="58" t="s">
        <v>44</v>
      </c>
      <c r="G89" s="55" t="s">
        <v>65</v>
      </c>
      <c r="H89" s="58" t="s">
        <v>44</v>
      </c>
      <c r="I89" s="59">
        <v>2524470</v>
      </c>
      <c r="J89" s="58" t="s">
        <v>44</v>
      </c>
      <c r="K89" s="55">
        <v>1</v>
      </c>
      <c r="L89" s="58" t="s">
        <v>44</v>
      </c>
      <c r="M89" s="58" t="s">
        <v>44</v>
      </c>
      <c r="N89" s="60"/>
    </row>
    <row r="90" spans="1:14" s="75" customFormat="1" x14ac:dyDescent="0.15">
      <c r="A90" s="57">
        <v>1132528</v>
      </c>
      <c r="B90" s="57" t="s">
        <v>470</v>
      </c>
      <c r="C90" s="57" t="s">
        <v>471</v>
      </c>
      <c r="D90" s="57" t="s">
        <v>940</v>
      </c>
      <c r="E90" s="55" t="s">
        <v>208</v>
      </c>
      <c r="F90" s="58" t="s">
        <v>44</v>
      </c>
      <c r="G90" s="55" t="s">
        <v>65</v>
      </c>
      <c r="H90" s="58" t="s">
        <v>44</v>
      </c>
      <c r="I90" s="59">
        <v>2524470</v>
      </c>
      <c r="J90" s="58" t="s">
        <v>44</v>
      </c>
      <c r="K90" s="55">
        <v>1</v>
      </c>
      <c r="L90" s="58" t="s">
        <v>44</v>
      </c>
      <c r="M90" s="58" t="s">
        <v>44</v>
      </c>
      <c r="N90" s="74"/>
    </row>
    <row r="91" spans="1:14" s="38" customFormat="1" x14ac:dyDescent="0.15">
      <c r="A91" s="57">
        <v>1215085</v>
      </c>
      <c r="B91" s="57" t="s">
        <v>472</v>
      </c>
      <c r="C91" s="57" t="s">
        <v>141</v>
      </c>
      <c r="D91" s="57" t="s">
        <v>927</v>
      </c>
      <c r="E91" s="55" t="s">
        <v>208</v>
      </c>
      <c r="F91" s="58" t="s">
        <v>44</v>
      </c>
      <c r="G91" s="55" t="s">
        <v>65</v>
      </c>
      <c r="H91" s="58" t="s">
        <v>44</v>
      </c>
      <c r="I91" s="59">
        <v>817359</v>
      </c>
      <c r="J91" s="58" t="s">
        <v>44</v>
      </c>
      <c r="K91" s="55">
        <v>1</v>
      </c>
      <c r="L91" s="58" t="s">
        <v>44</v>
      </c>
      <c r="M91" s="58" t="s">
        <v>44</v>
      </c>
      <c r="N91" s="61"/>
    </row>
    <row r="92" spans="1:14" s="38" customFormat="1" x14ac:dyDescent="0.15">
      <c r="A92" s="57">
        <v>3650574</v>
      </c>
      <c r="B92" s="57" t="s">
        <v>231</v>
      </c>
      <c r="C92" s="57" t="s">
        <v>267</v>
      </c>
      <c r="D92" s="57" t="s">
        <v>975</v>
      </c>
      <c r="E92" s="55" t="s">
        <v>47</v>
      </c>
      <c r="F92" s="55" t="s">
        <v>65</v>
      </c>
      <c r="G92" s="58" t="s">
        <v>44</v>
      </c>
      <c r="H92" s="55" t="s">
        <v>65</v>
      </c>
      <c r="I92" s="59">
        <v>25122</v>
      </c>
      <c r="J92" s="55">
        <v>1</v>
      </c>
      <c r="K92" s="55">
        <v>1</v>
      </c>
      <c r="L92" s="58" t="s">
        <v>44</v>
      </c>
      <c r="M92" s="58" t="s">
        <v>44</v>
      </c>
      <c r="N92" s="61"/>
    </row>
    <row r="93" spans="1:14" s="38" customFormat="1" x14ac:dyDescent="0.15">
      <c r="A93" s="57">
        <v>4553552</v>
      </c>
      <c r="B93" s="57" t="s">
        <v>475</v>
      </c>
      <c r="C93" s="57" t="s">
        <v>476</v>
      </c>
      <c r="D93" s="57" t="s">
        <v>977</v>
      </c>
      <c r="E93" s="55" t="s">
        <v>47</v>
      </c>
      <c r="F93" s="55" t="s">
        <v>65</v>
      </c>
      <c r="G93" s="58" t="s">
        <v>44</v>
      </c>
      <c r="H93" s="55" t="s">
        <v>65</v>
      </c>
      <c r="I93" s="59">
        <v>15821</v>
      </c>
      <c r="J93" s="55">
        <v>1</v>
      </c>
      <c r="K93" s="55">
        <v>1</v>
      </c>
      <c r="L93" s="58" t="s">
        <v>44</v>
      </c>
      <c r="M93" s="58" t="s">
        <v>44</v>
      </c>
      <c r="N93" s="60"/>
    </row>
    <row r="94" spans="1:14" s="38" customFormat="1" x14ac:dyDescent="0.15">
      <c r="A94" s="57">
        <v>1331183</v>
      </c>
      <c r="B94" s="57" t="s">
        <v>477</v>
      </c>
      <c r="C94" s="57" t="s">
        <v>478</v>
      </c>
      <c r="D94" s="57" t="s">
        <v>978</v>
      </c>
      <c r="E94" s="55" t="s">
        <v>42</v>
      </c>
      <c r="F94" s="58" t="s">
        <v>44</v>
      </c>
      <c r="G94" s="58" t="s">
        <v>44</v>
      </c>
      <c r="H94" s="55" t="s">
        <v>65</v>
      </c>
      <c r="I94" s="59">
        <v>19385</v>
      </c>
      <c r="J94" s="55">
        <v>1</v>
      </c>
      <c r="K94" s="55">
        <v>1</v>
      </c>
      <c r="L94" s="58" t="s">
        <v>44</v>
      </c>
      <c r="M94" s="58" t="s">
        <v>44</v>
      </c>
      <c r="N94" s="60"/>
    </row>
    <row r="95" spans="1:14" s="38" customFormat="1" x14ac:dyDescent="0.15">
      <c r="A95" s="57">
        <v>1416428</v>
      </c>
      <c r="B95" s="57" t="s">
        <v>1165</v>
      </c>
      <c r="C95" s="57" t="s">
        <v>195</v>
      </c>
      <c r="D95" s="57" t="s">
        <v>979</v>
      </c>
      <c r="E95" s="55" t="s">
        <v>208</v>
      </c>
      <c r="F95" s="58" t="s">
        <v>44</v>
      </c>
      <c r="G95" s="55" t="s">
        <v>65</v>
      </c>
      <c r="H95" s="58" t="s">
        <v>44</v>
      </c>
      <c r="I95" s="59">
        <v>888912</v>
      </c>
      <c r="J95" s="58" t="s">
        <v>44</v>
      </c>
      <c r="K95" s="55">
        <v>4</v>
      </c>
      <c r="L95" s="58" t="s">
        <v>44</v>
      </c>
      <c r="M95" s="58" t="s">
        <v>44</v>
      </c>
      <c r="N95" s="61"/>
    </row>
    <row r="96" spans="1:14" s="38" customFormat="1" x14ac:dyDescent="0.15">
      <c r="A96" s="57">
        <v>1416399</v>
      </c>
      <c r="B96" s="57" t="s">
        <v>479</v>
      </c>
      <c r="C96" s="57" t="s">
        <v>195</v>
      </c>
      <c r="D96" s="57" t="s">
        <v>979</v>
      </c>
      <c r="E96" s="55" t="s">
        <v>208</v>
      </c>
      <c r="F96" s="58" t="s">
        <v>44</v>
      </c>
      <c r="G96" s="55" t="s">
        <v>65</v>
      </c>
      <c r="H96" s="58" t="s">
        <v>44</v>
      </c>
      <c r="I96" s="59">
        <v>888912</v>
      </c>
      <c r="J96" s="58" t="s">
        <v>44</v>
      </c>
      <c r="K96" s="55">
        <v>1</v>
      </c>
      <c r="L96" s="58" t="s">
        <v>44</v>
      </c>
      <c r="M96" s="58" t="s">
        <v>44</v>
      </c>
      <c r="N96" s="60"/>
    </row>
    <row r="97" spans="1:14" s="38" customFormat="1" x14ac:dyDescent="0.15">
      <c r="A97" s="57">
        <v>1416263</v>
      </c>
      <c r="B97" s="57" t="s">
        <v>480</v>
      </c>
      <c r="C97" s="57" t="s">
        <v>195</v>
      </c>
      <c r="D97" s="57" t="s">
        <v>979</v>
      </c>
      <c r="E97" s="55" t="s">
        <v>42</v>
      </c>
      <c r="F97" s="55" t="s">
        <v>65</v>
      </c>
      <c r="G97" s="58" t="s">
        <v>44</v>
      </c>
      <c r="H97" s="58" t="s">
        <v>44</v>
      </c>
      <c r="I97" s="59">
        <v>888912</v>
      </c>
      <c r="J97" s="55">
        <v>3</v>
      </c>
      <c r="K97" s="55">
        <v>3</v>
      </c>
      <c r="L97" s="58" t="s">
        <v>44</v>
      </c>
      <c r="M97" s="58" t="s">
        <v>44</v>
      </c>
      <c r="N97" s="60"/>
    </row>
    <row r="98" spans="1:14" s="38" customFormat="1" x14ac:dyDescent="0.15">
      <c r="A98" s="57">
        <v>1416308</v>
      </c>
      <c r="B98" s="57" t="s">
        <v>481</v>
      </c>
      <c r="C98" s="57" t="s">
        <v>195</v>
      </c>
      <c r="D98" s="57" t="s">
        <v>979</v>
      </c>
      <c r="E98" s="55" t="s">
        <v>208</v>
      </c>
      <c r="F98" s="58" t="s">
        <v>44</v>
      </c>
      <c r="G98" s="55" t="s">
        <v>65</v>
      </c>
      <c r="H98" s="58" t="s">
        <v>44</v>
      </c>
      <c r="I98" s="59">
        <v>888912</v>
      </c>
      <c r="J98" s="58" t="s">
        <v>44</v>
      </c>
      <c r="K98" s="55">
        <v>1</v>
      </c>
      <c r="L98" s="58" t="s">
        <v>44</v>
      </c>
      <c r="M98" s="58" t="s">
        <v>44</v>
      </c>
      <c r="N98" s="61"/>
    </row>
    <row r="99" spans="1:14" s="38" customFormat="1" x14ac:dyDescent="0.15">
      <c r="A99" s="57">
        <v>2016533</v>
      </c>
      <c r="B99" s="57" t="s">
        <v>1166</v>
      </c>
      <c r="C99" s="57" t="s">
        <v>921</v>
      </c>
      <c r="D99" s="57" t="s">
        <v>946</v>
      </c>
      <c r="E99" s="55" t="s">
        <v>208</v>
      </c>
      <c r="F99" s="58" t="s">
        <v>44</v>
      </c>
      <c r="G99" s="55" t="s">
        <v>65</v>
      </c>
      <c r="H99" s="58" t="s">
        <v>44</v>
      </c>
      <c r="I99" s="59">
        <v>4551437</v>
      </c>
      <c r="J99" s="58" t="s">
        <v>44</v>
      </c>
      <c r="K99" s="55">
        <v>1</v>
      </c>
      <c r="L99" s="58" t="s">
        <v>44</v>
      </c>
      <c r="M99" s="58" t="s">
        <v>44</v>
      </c>
      <c r="N99" s="60"/>
    </row>
    <row r="100" spans="1:14" s="38" customFormat="1" x14ac:dyDescent="0.15">
      <c r="A100" s="57">
        <v>1576454</v>
      </c>
      <c r="B100" s="57" t="s">
        <v>482</v>
      </c>
      <c r="C100" s="57" t="s">
        <v>82</v>
      </c>
      <c r="D100" s="57" t="s">
        <v>936</v>
      </c>
      <c r="E100" s="55" t="s">
        <v>208</v>
      </c>
      <c r="F100" s="58" t="s">
        <v>44</v>
      </c>
      <c r="G100" s="55" t="s">
        <v>65</v>
      </c>
      <c r="H100" s="58" t="s">
        <v>44</v>
      </c>
      <c r="I100" s="59">
        <v>754968</v>
      </c>
      <c r="J100" s="58" t="s">
        <v>44</v>
      </c>
      <c r="K100" s="55">
        <v>1</v>
      </c>
      <c r="L100" s="58" t="s">
        <v>44</v>
      </c>
      <c r="M100" s="58" t="s">
        <v>44</v>
      </c>
      <c r="N100" s="60"/>
    </row>
    <row r="101" spans="1:14" s="38" customFormat="1" x14ac:dyDescent="0.15">
      <c r="A101" s="57">
        <v>4396427</v>
      </c>
      <c r="B101" s="57" t="s">
        <v>484</v>
      </c>
      <c r="C101" s="57" t="s">
        <v>153</v>
      </c>
      <c r="D101" s="57" t="s">
        <v>941</v>
      </c>
      <c r="E101" s="55" t="s">
        <v>208</v>
      </c>
      <c r="F101" s="58" t="s">
        <v>44</v>
      </c>
      <c r="G101" s="55" t="s">
        <v>65</v>
      </c>
      <c r="H101" s="58" t="s">
        <v>44</v>
      </c>
      <c r="I101" s="59">
        <v>1991639</v>
      </c>
      <c r="J101" s="58" t="s">
        <v>44</v>
      </c>
      <c r="K101" s="55">
        <v>1</v>
      </c>
      <c r="L101" s="58" t="s">
        <v>44</v>
      </c>
      <c r="M101" s="58" t="s">
        <v>44</v>
      </c>
      <c r="N101" s="60"/>
    </row>
    <row r="102" spans="1:14" s="38" customFormat="1" x14ac:dyDescent="0.15">
      <c r="A102" s="57">
        <v>1452423</v>
      </c>
      <c r="B102" s="57" t="s">
        <v>485</v>
      </c>
      <c r="C102" s="57" t="s">
        <v>486</v>
      </c>
      <c r="D102" s="57" t="s">
        <v>980</v>
      </c>
      <c r="E102" s="55" t="s">
        <v>47</v>
      </c>
      <c r="F102" s="55" t="s">
        <v>65</v>
      </c>
      <c r="G102" s="58" t="s">
        <v>44</v>
      </c>
      <c r="H102" s="55" t="s">
        <v>65</v>
      </c>
      <c r="I102" s="59">
        <v>18752</v>
      </c>
      <c r="J102" s="55">
        <v>1</v>
      </c>
      <c r="K102" s="55">
        <v>1</v>
      </c>
      <c r="L102" s="58" t="s">
        <v>44</v>
      </c>
      <c r="M102" s="58" t="s">
        <v>44</v>
      </c>
      <c r="N102" s="61"/>
    </row>
    <row r="103" spans="1:14" s="38" customFormat="1" x14ac:dyDescent="0.15">
      <c r="A103" s="57">
        <v>1136578</v>
      </c>
      <c r="B103" s="57" t="s">
        <v>1329</v>
      </c>
      <c r="C103" s="57" t="s">
        <v>140</v>
      </c>
      <c r="D103" s="57" t="s">
        <v>940</v>
      </c>
      <c r="E103" s="55" t="s">
        <v>208</v>
      </c>
      <c r="F103" s="58" t="s">
        <v>44</v>
      </c>
      <c r="G103" s="55" t="s">
        <v>65</v>
      </c>
      <c r="H103" s="58" t="s">
        <v>44</v>
      </c>
      <c r="I103" s="59">
        <v>2524470</v>
      </c>
      <c r="J103" s="58" t="s">
        <v>44</v>
      </c>
      <c r="K103" s="55">
        <v>1</v>
      </c>
      <c r="L103" s="55" t="s">
        <v>393</v>
      </c>
      <c r="M103" s="62">
        <v>42431</v>
      </c>
      <c r="N103" s="60"/>
    </row>
    <row r="104" spans="1:14" s="38" customFormat="1" x14ac:dyDescent="0.15">
      <c r="A104" s="57">
        <v>1515136</v>
      </c>
      <c r="B104" s="57" t="s">
        <v>488</v>
      </c>
      <c r="C104" s="57" t="s">
        <v>489</v>
      </c>
      <c r="D104" s="57" t="s">
        <v>981</v>
      </c>
      <c r="E104" s="55" t="s">
        <v>42</v>
      </c>
      <c r="F104" s="55" t="s">
        <v>65</v>
      </c>
      <c r="G104" s="58" t="s">
        <v>44</v>
      </c>
      <c r="H104" s="55" t="s">
        <v>65</v>
      </c>
      <c r="I104" s="59">
        <v>3938</v>
      </c>
      <c r="J104" s="55">
        <v>1</v>
      </c>
      <c r="K104" s="55">
        <v>1</v>
      </c>
      <c r="L104" s="58" t="s">
        <v>44</v>
      </c>
      <c r="M104" s="58" t="s">
        <v>44</v>
      </c>
      <c r="N104" s="60"/>
    </row>
    <row r="105" spans="1:14" s="38" customFormat="1" x14ac:dyDescent="0.15">
      <c r="A105" s="57">
        <v>1136453</v>
      </c>
      <c r="B105" s="57" t="s">
        <v>490</v>
      </c>
      <c r="C105" s="57" t="s">
        <v>140</v>
      </c>
      <c r="D105" s="57" t="s">
        <v>940</v>
      </c>
      <c r="E105" s="55" t="s">
        <v>208</v>
      </c>
      <c r="F105" s="58" t="s">
        <v>44</v>
      </c>
      <c r="G105" s="55" t="s">
        <v>65</v>
      </c>
      <c r="H105" s="58" t="s">
        <v>44</v>
      </c>
      <c r="I105" s="59">
        <v>2524470</v>
      </c>
      <c r="J105" s="58" t="s">
        <v>44</v>
      </c>
      <c r="K105" s="55">
        <v>1</v>
      </c>
      <c r="L105" s="58" t="s">
        <v>44</v>
      </c>
      <c r="M105" s="58" t="s">
        <v>44</v>
      </c>
      <c r="N105" s="60"/>
    </row>
    <row r="106" spans="1:14" s="38" customFormat="1" x14ac:dyDescent="0.15">
      <c r="A106" s="57">
        <v>4396548</v>
      </c>
      <c r="B106" s="57" t="s">
        <v>1167</v>
      </c>
      <c r="C106" s="57" t="s">
        <v>77</v>
      </c>
      <c r="D106" s="57" t="s">
        <v>941</v>
      </c>
      <c r="E106" s="55" t="s">
        <v>208</v>
      </c>
      <c r="F106" s="58" t="s">
        <v>44</v>
      </c>
      <c r="G106" s="55" t="s">
        <v>65</v>
      </c>
      <c r="H106" s="58" t="s">
        <v>44</v>
      </c>
      <c r="I106" s="59">
        <v>1991639</v>
      </c>
      <c r="J106" s="58" t="s">
        <v>44</v>
      </c>
      <c r="K106" s="55">
        <v>1</v>
      </c>
      <c r="L106" s="58" t="s">
        <v>44</v>
      </c>
      <c r="M106" s="58" t="s">
        <v>44</v>
      </c>
      <c r="N106" s="61"/>
    </row>
    <row r="107" spans="1:14" s="38" customFormat="1" x14ac:dyDescent="0.15">
      <c r="A107" s="57">
        <v>1416346</v>
      </c>
      <c r="B107" s="57" t="s">
        <v>982</v>
      </c>
      <c r="C107" s="57" t="s">
        <v>195</v>
      </c>
      <c r="D107" s="57" t="s">
        <v>979</v>
      </c>
      <c r="E107" s="55" t="s">
        <v>208</v>
      </c>
      <c r="F107" s="58" t="s">
        <v>44</v>
      </c>
      <c r="G107" s="55" t="s">
        <v>65</v>
      </c>
      <c r="H107" s="58" t="s">
        <v>44</v>
      </c>
      <c r="I107" s="59">
        <v>888912</v>
      </c>
      <c r="J107" s="58" t="s">
        <v>44</v>
      </c>
      <c r="K107" s="55">
        <v>1</v>
      </c>
      <c r="L107" s="58" t="s">
        <v>44</v>
      </c>
      <c r="M107" s="58" t="s">
        <v>44</v>
      </c>
      <c r="N107" s="60"/>
    </row>
    <row r="108" spans="1:14" s="38" customFormat="1" x14ac:dyDescent="0.15">
      <c r="A108" s="57">
        <v>2016396</v>
      </c>
      <c r="B108" s="57" t="s">
        <v>1330</v>
      </c>
      <c r="C108" s="57" t="s">
        <v>68</v>
      </c>
      <c r="D108" s="57" t="s">
        <v>946</v>
      </c>
      <c r="E108" s="55" t="s">
        <v>208</v>
      </c>
      <c r="F108" s="58" t="s">
        <v>44</v>
      </c>
      <c r="G108" s="55" t="s">
        <v>65</v>
      </c>
      <c r="H108" s="58" t="s">
        <v>44</v>
      </c>
      <c r="I108" s="59">
        <v>4551437</v>
      </c>
      <c r="J108" s="58" t="s">
        <v>44</v>
      </c>
      <c r="K108" s="55">
        <v>1</v>
      </c>
      <c r="L108" s="58" t="s">
        <v>44</v>
      </c>
      <c r="M108" s="58" t="s">
        <v>44</v>
      </c>
      <c r="N108" s="60"/>
    </row>
    <row r="109" spans="1:14" s="38" customFormat="1" x14ac:dyDescent="0.15">
      <c r="A109" s="57">
        <v>296418</v>
      </c>
      <c r="B109" s="57" t="s">
        <v>491</v>
      </c>
      <c r="C109" s="57" t="s">
        <v>196</v>
      </c>
      <c r="D109" s="57" t="s">
        <v>928</v>
      </c>
      <c r="E109" s="55" t="s">
        <v>208</v>
      </c>
      <c r="F109" s="58" t="s">
        <v>44</v>
      </c>
      <c r="G109" s="55" t="s">
        <v>65</v>
      </c>
      <c r="H109" s="58" t="s">
        <v>44</v>
      </c>
      <c r="I109" s="59">
        <v>1917932</v>
      </c>
      <c r="J109" s="58" t="s">
        <v>44</v>
      </c>
      <c r="K109" s="55">
        <v>1</v>
      </c>
      <c r="L109" s="58" t="s">
        <v>44</v>
      </c>
      <c r="M109" s="58" t="s">
        <v>44</v>
      </c>
      <c r="N109" s="60"/>
    </row>
    <row r="110" spans="1:14" s="38" customFormat="1" x14ac:dyDescent="0.15">
      <c r="A110" s="57">
        <v>1632801</v>
      </c>
      <c r="B110" s="57" t="s">
        <v>760</v>
      </c>
      <c r="C110" s="57" t="s">
        <v>761</v>
      </c>
      <c r="D110" s="57" t="s">
        <v>983</v>
      </c>
      <c r="E110" s="55" t="s">
        <v>47</v>
      </c>
      <c r="F110" s="55" t="s">
        <v>65</v>
      </c>
      <c r="G110" s="58" t="s">
        <v>44</v>
      </c>
      <c r="H110" s="55" t="s">
        <v>65</v>
      </c>
      <c r="I110" s="59">
        <v>18949</v>
      </c>
      <c r="J110" s="55">
        <v>1</v>
      </c>
      <c r="K110" s="55">
        <v>1</v>
      </c>
      <c r="L110" s="58" t="s">
        <v>44</v>
      </c>
      <c r="M110" s="58" t="s">
        <v>44</v>
      </c>
      <c r="N110" s="60"/>
    </row>
    <row r="111" spans="1:14" s="38" customFormat="1" x14ac:dyDescent="0.15">
      <c r="A111" s="57">
        <v>1136572</v>
      </c>
      <c r="B111" s="57" t="s">
        <v>1331</v>
      </c>
      <c r="C111" s="57" t="s">
        <v>150</v>
      </c>
      <c r="D111" s="57" t="s">
        <v>940</v>
      </c>
      <c r="E111" s="55" t="s">
        <v>208</v>
      </c>
      <c r="F111" s="58" t="s">
        <v>44</v>
      </c>
      <c r="G111" s="55" t="s">
        <v>65</v>
      </c>
      <c r="H111" s="58" t="s">
        <v>44</v>
      </c>
      <c r="I111" s="59">
        <v>2524470</v>
      </c>
      <c r="J111" s="58" t="s">
        <v>44</v>
      </c>
      <c r="K111" s="55">
        <v>4</v>
      </c>
      <c r="L111" s="55" t="s">
        <v>393</v>
      </c>
      <c r="M111" s="62">
        <v>42265</v>
      </c>
      <c r="N111" s="60"/>
    </row>
    <row r="112" spans="1:14" s="38" customFormat="1" x14ac:dyDescent="0.15">
      <c r="A112" s="57">
        <v>4916542</v>
      </c>
      <c r="B112" s="57" t="s">
        <v>1168</v>
      </c>
      <c r="C112" s="57" t="s">
        <v>1169</v>
      </c>
      <c r="D112" s="57" t="s">
        <v>953</v>
      </c>
      <c r="E112" s="55" t="s">
        <v>208</v>
      </c>
      <c r="F112" s="58" t="s">
        <v>44</v>
      </c>
      <c r="G112" s="55" t="s">
        <v>65</v>
      </c>
      <c r="H112" s="58" t="s">
        <v>44</v>
      </c>
      <c r="I112" s="59">
        <v>540242</v>
      </c>
      <c r="J112" s="58" t="s">
        <v>44</v>
      </c>
      <c r="K112" s="55">
        <v>4</v>
      </c>
      <c r="L112" s="58" t="s">
        <v>44</v>
      </c>
      <c r="M112" s="58" t="s">
        <v>44</v>
      </c>
      <c r="N112" s="61"/>
    </row>
    <row r="113" spans="1:14" s="38" customFormat="1" x14ac:dyDescent="0.15">
      <c r="A113" s="57">
        <v>2330400</v>
      </c>
      <c r="B113" s="57" t="s">
        <v>1332</v>
      </c>
      <c r="C113" s="57" t="s">
        <v>1333</v>
      </c>
      <c r="D113" s="57" t="s">
        <v>1334</v>
      </c>
      <c r="E113" s="55" t="s">
        <v>208</v>
      </c>
      <c r="F113" s="55" t="s">
        <v>65</v>
      </c>
      <c r="G113" s="58" t="s">
        <v>44</v>
      </c>
      <c r="H113" s="55" t="s">
        <v>65</v>
      </c>
      <c r="I113" s="59">
        <v>22412</v>
      </c>
      <c r="J113" s="55">
        <v>1</v>
      </c>
      <c r="K113" s="55">
        <v>1</v>
      </c>
      <c r="L113" s="58" t="s">
        <v>44</v>
      </c>
      <c r="M113" s="58" t="s">
        <v>44</v>
      </c>
      <c r="N113" s="61"/>
    </row>
    <row r="114" spans="1:14" s="38" customFormat="1" x14ac:dyDescent="0.15">
      <c r="A114" s="57">
        <v>350650</v>
      </c>
      <c r="B114" s="57" t="s">
        <v>985</v>
      </c>
      <c r="C114" s="57" t="s">
        <v>493</v>
      </c>
      <c r="D114" s="57" t="s">
        <v>986</v>
      </c>
      <c r="E114" s="55" t="s">
        <v>42</v>
      </c>
      <c r="F114" s="55" t="s">
        <v>65</v>
      </c>
      <c r="G114" s="58" t="s">
        <v>44</v>
      </c>
      <c r="H114" s="55" t="s">
        <v>65</v>
      </c>
      <c r="I114" s="59">
        <v>19576</v>
      </c>
      <c r="J114" s="55">
        <v>1</v>
      </c>
      <c r="K114" s="55">
        <v>1</v>
      </c>
      <c r="L114" s="58" t="s">
        <v>44</v>
      </c>
      <c r="M114" s="58" t="s">
        <v>44</v>
      </c>
      <c r="N114" s="61"/>
    </row>
    <row r="115" spans="1:14" s="38" customFormat="1" x14ac:dyDescent="0.15">
      <c r="A115" s="57">
        <v>3032377</v>
      </c>
      <c r="B115" s="57" t="s">
        <v>494</v>
      </c>
      <c r="C115" s="57" t="s">
        <v>264</v>
      </c>
      <c r="D115" s="57" t="s">
        <v>967</v>
      </c>
      <c r="E115" s="55" t="s">
        <v>208</v>
      </c>
      <c r="F115" s="58" t="s">
        <v>44</v>
      </c>
      <c r="G115" s="55" t="s">
        <v>65</v>
      </c>
      <c r="H115" s="58" t="s">
        <v>44</v>
      </c>
      <c r="I115" s="59">
        <v>298916</v>
      </c>
      <c r="J115" s="58" t="s">
        <v>44</v>
      </c>
      <c r="K115" s="55">
        <v>1</v>
      </c>
      <c r="L115" s="58" t="s">
        <v>44</v>
      </c>
      <c r="M115" s="58" t="s">
        <v>44</v>
      </c>
      <c r="N115" s="61"/>
    </row>
    <row r="116" spans="1:14" s="38" customFormat="1" x14ac:dyDescent="0.15">
      <c r="A116" s="57">
        <v>1136045</v>
      </c>
      <c r="B116" s="57" t="s">
        <v>495</v>
      </c>
      <c r="C116" s="57" t="s">
        <v>140</v>
      </c>
      <c r="D116" s="57" t="s">
        <v>940</v>
      </c>
      <c r="E116" s="55" t="s">
        <v>208</v>
      </c>
      <c r="F116" s="58" t="s">
        <v>44</v>
      </c>
      <c r="G116" s="55" t="s">
        <v>65</v>
      </c>
      <c r="H116" s="58" t="s">
        <v>44</v>
      </c>
      <c r="I116" s="59">
        <v>2524470</v>
      </c>
      <c r="J116" s="58" t="s">
        <v>44</v>
      </c>
      <c r="K116" s="55">
        <v>4</v>
      </c>
      <c r="L116" s="58" t="s">
        <v>44</v>
      </c>
      <c r="M116" s="58" t="s">
        <v>44</v>
      </c>
      <c r="N116" s="61"/>
    </row>
    <row r="117" spans="1:14" s="38" customFormat="1" x14ac:dyDescent="0.15">
      <c r="A117" s="57">
        <v>2531785</v>
      </c>
      <c r="B117" s="57" t="s">
        <v>507</v>
      </c>
      <c r="C117" s="57" t="s">
        <v>508</v>
      </c>
      <c r="D117" s="57" t="s">
        <v>931</v>
      </c>
      <c r="E117" s="55" t="s">
        <v>42</v>
      </c>
      <c r="F117" s="55" t="s">
        <v>65</v>
      </c>
      <c r="G117" s="58" t="s">
        <v>44</v>
      </c>
      <c r="H117" s="55" t="s">
        <v>65</v>
      </c>
      <c r="I117" s="59">
        <v>21427</v>
      </c>
      <c r="J117" s="55">
        <v>1</v>
      </c>
      <c r="K117" s="55">
        <v>1</v>
      </c>
      <c r="L117" s="58" t="s">
        <v>44</v>
      </c>
      <c r="M117" s="58" t="s">
        <v>44</v>
      </c>
      <c r="N117" s="60"/>
    </row>
    <row r="118" spans="1:14" s="38" customFormat="1" x14ac:dyDescent="0.15">
      <c r="A118" s="57">
        <v>1953300</v>
      </c>
      <c r="B118" s="57" t="s">
        <v>509</v>
      </c>
      <c r="C118" s="57" t="s">
        <v>510</v>
      </c>
      <c r="D118" s="57" t="s">
        <v>987</v>
      </c>
      <c r="E118" s="55" t="s">
        <v>42</v>
      </c>
      <c r="F118" s="58" t="s">
        <v>44</v>
      </c>
      <c r="G118" s="58" t="s">
        <v>44</v>
      </c>
      <c r="H118" s="55" t="s">
        <v>65</v>
      </c>
      <c r="I118" s="59">
        <v>6126</v>
      </c>
      <c r="J118" s="55">
        <v>1</v>
      </c>
      <c r="K118" s="55">
        <v>1</v>
      </c>
      <c r="L118" s="58" t="s">
        <v>44</v>
      </c>
      <c r="M118" s="58" t="s">
        <v>44</v>
      </c>
      <c r="N118" s="61"/>
    </row>
    <row r="119" spans="1:14" s="38" customFormat="1" x14ac:dyDescent="0.15">
      <c r="A119" s="57">
        <v>2015166</v>
      </c>
      <c r="B119" s="57" t="s">
        <v>511</v>
      </c>
      <c r="C119" s="57" t="s">
        <v>68</v>
      </c>
      <c r="D119" s="57" t="s">
        <v>946</v>
      </c>
      <c r="E119" s="55" t="s">
        <v>42</v>
      </c>
      <c r="F119" s="55" t="s">
        <v>65</v>
      </c>
      <c r="G119" s="58" t="s">
        <v>44</v>
      </c>
      <c r="H119" s="58" t="s">
        <v>44</v>
      </c>
      <c r="I119" s="59">
        <v>4551437</v>
      </c>
      <c r="J119" s="55">
        <v>3</v>
      </c>
      <c r="K119" s="55">
        <v>3</v>
      </c>
      <c r="L119" s="58" t="s">
        <v>44</v>
      </c>
      <c r="M119" s="58" t="s">
        <v>44</v>
      </c>
      <c r="N119" s="61"/>
    </row>
    <row r="120" spans="1:14" s="38" customFormat="1" x14ac:dyDescent="0.15">
      <c r="A120" s="57">
        <v>2071800</v>
      </c>
      <c r="B120" s="57" t="s">
        <v>512</v>
      </c>
      <c r="C120" s="57" t="s">
        <v>513</v>
      </c>
      <c r="D120" s="57" t="s">
        <v>988</v>
      </c>
      <c r="E120" s="55" t="s">
        <v>42</v>
      </c>
      <c r="F120" s="58" t="s">
        <v>44</v>
      </c>
      <c r="G120" s="58" t="s">
        <v>44</v>
      </c>
      <c r="H120" s="55" t="s">
        <v>65</v>
      </c>
      <c r="I120" s="59">
        <v>5988</v>
      </c>
      <c r="J120" s="55">
        <v>1</v>
      </c>
      <c r="K120" s="55">
        <v>1</v>
      </c>
      <c r="L120" s="58" t="s">
        <v>44</v>
      </c>
      <c r="M120" s="58" t="s">
        <v>44</v>
      </c>
      <c r="N120" s="61"/>
    </row>
    <row r="121" spans="1:14" s="38" customFormat="1" x14ac:dyDescent="0.15">
      <c r="A121" s="57">
        <v>856551</v>
      </c>
      <c r="B121" s="57" t="s">
        <v>1170</v>
      </c>
      <c r="C121" s="57" t="s">
        <v>418</v>
      </c>
      <c r="D121" s="57" t="s">
        <v>942</v>
      </c>
      <c r="E121" s="55" t="s">
        <v>208</v>
      </c>
      <c r="F121" s="58" t="s">
        <v>44</v>
      </c>
      <c r="G121" s="55" t="s">
        <v>65</v>
      </c>
      <c r="H121" s="58" t="s">
        <v>44</v>
      </c>
      <c r="I121" s="59">
        <v>986904</v>
      </c>
      <c r="J121" s="58" t="s">
        <v>44</v>
      </c>
      <c r="K121" s="55">
        <v>4</v>
      </c>
      <c r="L121" s="58" t="s">
        <v>44</v>
      </c>
      <c r="M121" s="58" t="s">
        <v>44</v>
      </c>
      <c r="N121" s="61"/>
    </row>
    <row r="122" spans="1:14" s="38" customFormat="1" x14ac:dyDescent="0.15">
      <c r="A122" s="57">
        <v>4396175</v>
      </c>
      <c r="B122" s="57" t="s">
        <v>496</v>
      </c>
      <c r="C122" s="57" t="s">
        <v>77</v>
      </c>
      <c r="D122" s="57" t="s">
        <v>941</v>
      </c>
      <c r="E122" s="55" t="s">
        <v>208</v>
      </c>
      <c r="F122" s="58" t="s">
        <v>44</v>
      </c>
      <c r="G122" s="55" t="s">
        <v>65</v>
      </c>
      <c r="H122" s="58" t="s">
        <v>44</v>
      </c>
      <c r="I122" s="59">
        <v>1991639</v>
      </c>
      <c r="J122" s="58" t="s">
        <v>44</v>
      </c>
      <c r="K122" s="55">
        <v>1</v>
      </c>
      <c r="L122" s="58" t="s">
        <v>44</v>
      </c>
      <c r="M122" s="58" t="s">
        <v>44</v>
      </c>
      <c r="N122" s="60"/>
    </row>
    <row r="123" spans="1:14" s="38" customFormat="1" x14ac:dyDescent="0.15">
      <c r="A123" s="57">
        <v>856184</v>
      </c>
      <c r="B123" s="57" t="s">
        <v>497</v>
      </c>
      <c r="C123" s="57" t="s">
        <v>143</v>
      </c>
      <c r="D123" s="57" t="s">
        <v>942</v>
      </c>
      <c r="E123" s="55" t="s">
        <v>208</v>
      </c>
      <c r="F123" s="58" t="s">
        <v>44</v>
      </c>
      <c r="G123" s="55" t="s">
        <v>65</v>
      </c>
      <c r="H123" s="58" t="s">
        <v>44</v>
      </c>
      <c r="I123" s="59">
        <v>986904</v>
      </c>
      <c r="J123" s="58" t="s">
        <v>44</v>
      </c>
      <c r="K123" s="55">
        <v>1</v>
      </c>
      <c r="L123" s="58" t="s">
        <v>44</v>
      </c>
      <c r="M123" s="58" t="s">
        <v>44</v>
      </c>
      <c r="N123" s="61"/>
    </row>
    <row r="124" spans="1:14" s="38" customFormat="1" x14ac:dyDescent="0.15">
      <c r="A124" s="57">
        <v>4416460</v>
      </c>
      <c r="B124" s="57" t="s">
        <v>1171</v>
      </c>
      <c r="C124" s="57" t="s">
        <v>275</v>
      </c>
      <c r="D124" s="57" t="s">
        <v>926</v>
      </c>
      <c r="E124" s="55" t="s">
        <v>208</v>
      </c>
      <c r="F124" s="58" t="s">
        <v>44</v>
      </c>
      <c r="G124" s="55" t="s">
        <v>65</v>
      </c>
      <c r="H124" s="58" t="s">
        <v>44</v>
      </c>
      <c r="I124" s="59">
        <v>136089</v>
      </c>
      <c r="J124" s="58" t="s">
        <v>44</v>
      </c>
      <c r="K124" s="55">
        <v>1</v>
      </c>
      <c r="L124" s="58" t="s">
        <v>44</v>
      </c>
      <c r="M124" s="58" t="s">
        <v>44</v>
      </c>
      <c r="N124" s="60"/>
    </row>
    <row r="125" spans="1:14" s="38" customFormat="1" x14ac:dyDescent="0.15">
      <c r="A125" s="57">
        <v>4396173</v>
      </c>
      <c r="B125" s="57" t="s">
        <v>499</v>
      </c>
      <c r="C125" s="57" t="s">
        <v>135</v>
      </c>
      <c r="D125" s="57" t="s">
        <v>941</v>
      </c>
      <c r="E125" s="55" t="s">
        <v>208</v>
      </c>
      <c r="F125" s="58" t="s">
        <v>44</v>
      </c>
      <c r="G125" s="55" t="s">
        <v>65</v>
      </c>
      <c r="H125" s="58" t="s">
        <v>44</v>
      </c>
      <c r="I125" s="59">
        <v>1991639</v>
      </c>
      <c r="J125" s="58" t="s">
        <v>44</v>
      </c>
      <c r="K125" s="55">
        <v>1</v>
      </c>
      <c r="L125" s="58" t="s">
        <v>44</v>
      </c>
      <c r="M125" s="58" t="s">
        <v>44</v>
      </c>
      <c r="N125" s="60"/>
    </row>
    <row r="126" spans="1:14" s="38" customFormat="1" x14ac:dyDescent="0.15">
      <c r="A126" s="57">
        <v>4536503</v>
      </c>
      <c r="B126" s="57" t="s">
        <v>1335</v>
      </c>
      <c r="C126" s="57" t="s">
        <v>112</v>
      </c>
      <c r="D126" s="57" t="s">
        <v>935</v>
      </c>
      <c r="E126" s="55" t="s">
        <v>208</v>
      </c>
      <c r="F126" s="58" t="s">
        <v>44</v>
      </c>
      <c r="G126" s="55" t="s">
        <v>65</v>
      </c>
      <c r="H126" s="58" t="s">
        <v>44</v>
      </c>
      <c r="I126" s="59">
        <v>1170977</v>
      </c>
      <c r="J126" s="58" t="s">
        <v>44</v>
      </c>
      <c r="K126" s="55">
        <v>1</v>
      </c>
      <c r="L126" s="58" t="s">
        <v>44</v>
      </c>
      <c r="M126" s="58" t="s">
        <v>44</v>
      </c>
      <c r="N126" s="61"/>
    </row>
    <row r="127" spans="1:14" s="38" customFormat="1" x14ac:dyDescent="0.15">
      <c r="A127" s="57">
        <v>4536176</v>
      </c>
      <c r="B127" s="57" t="s">
        <v>500</v>
      </c>
      <c r="C127" s="57" t="s">
        <v>112</v>
      </c>
      <c r="D127" s="57" t="s">
        <v>935</v>
      </c>
      <c r="E127" s="55" t="s">
        <v>208</v>
      </c>
      <c r="F127" s="58" t="s">
        <v>44</v>
      </c>
      <c r="G127" s="55" t="s">
        <v>65</v>
      </c>
      <c r="H127" s="58" t="s">
        <v>44</v>
      </c>
      <c r="I127" s="59">
        <v>1170977</v>
      </c>
      <c r="J127" s="58" t="s">
        <v>44</v>
      </c>
      <c r="K127" s="55">
        <v>1</v>
      </c>
      <c r="L127" s="55" t="s">
        <v>74</v>
      </c>
      <c r="M127" s="62">
        <v>42592</v>
      </c>
      <c r="N127" s="60"/>
    </row>
    <row r="128" spans="1:14" s="38" customFormat="1" x14ac:dyDescent="0.15">
      <c r="A128" s="57">
        <v>2016493</v>
      </c>
      <c r="B128" s="57" t="s">
        <v>501</v>
      </c>
      <c r="C128" s="57" t="s">
        <v>68</v>
      </c>
      <c r="D128" s="57" t="s">
        <v>946</v>
      </c>
      <c r="E128" s="55" t="s">
        <v>208</v>
      </c>
      <c r="F128" s="58" t="s">
        <v>44</v>
      </c>
      <c r="G128" s="55" t="s">
        <v>65</v>
      </c>
      <c r="H128" s="58" t="s">
        <v>44</v>
      </c>
      <c r="I128" s="59">
        <v>4551437</v>
      </c>
      <c r="J128" s="58" t="s">
        <v>44</v>
      </c>
      <c r="K128" s="55">
        <v>1</v>
      </c>
      <c r="L128" s="55"/>
      <c r="M128" s="55"/>
      <c r="N128" s="60"/>
    </row>
    <row r="129" spans="1:14" s="38" customFormat="1" x14ac:dyDescent="0.15">
      <c r="A129" s="57">
        <v>1136475</v>
      </c>
      <c r="B129" s="57" t="s">
        <v>1172</v>
      </c>
      <c r="C129" s="57" t="s">
        <v>140</v>
      </c>
      <c r="D129" s="57" t="s">
        <v>940</v>
      </c>
      <c r="E129" s="55" t="s">
        <v>208</v>
      </c>
      <c r="F129" s="58" t="s">
        <v>44</v>
      </c>
      <c r="G129" s="55" t="s">
        <v>65</v>
      </c>
      <c r="H129" s="58" t="s">
        <v>44</v>
      </c>
      <c r="I129" s="59">
        <v>2524470</v>
      </c>
      <c r="J129" s="58" t="s">
        <v>44</v>
      </c>
      <c r="K129" s="55">
        <v>1</v>
      </c>
      <c r="L129" s="58" t="s">
        <v>44</v>
      </c>
      <c r="M129" s="58" t="s">
        <v>44</v>
      </c>
      <c r="N129" s="60"/>
    </row>
    <row r="130" spans="1:14" s="38" customFormat="1" x14ac:dyDescent="0.15">
      <c r="A130" s="57">
        <v>4396174</v>
      </c>
      <c r="B130" s="57" t="s">
        <v>762</v>
      </c>
      <c r="C130" s="57" t="s">
        <v>77</v>
      </c>
      <c r="D130" s="57" t="s">
        <v>941</v>
      </c>
      <c r="E130" s="55" t="s">
        <v>208</v>
      </c>
      <c r="F130" s="58" t="s">
        <v>44</v>
      </c>
      <c r="G130" s="55" t="s">
        <v>65</v>
      </c>
      <c r="H130" s="58" t="s">
        <v>44</v>
      </c>
      <c r="I130" s="59">
        <v>1991639</v>
      </c>
      <c r="J130" s="58" t="s">
        <v>44</v>
      </c>
      <c r="K130" s="55">
        <v>1</v>
      </c>
      <c r="L130" s="58" t="s">
        <v>44</v>
      </c>
      <c r="M130" s="58" t="s">
        <v>44</v>
      </c>
      <c r="N130" s="60"/>
    </row>
    <row r="131" spans="1:14" s="38" customFormat="1" x14ac:dyDescent="0.15">
      <c r="A131" s="57">
        <v>2016086</v>
      </c>
      <c r="B131" s="57" t="s">
        <v>502</v>
      </c>
      <c r="C131" s="57" t="s">
        <v>80</v>
      </c>
      <c r="D131" s="57" t="s">
        <v>946</v>
      </c>
      <c r="E131" s="55" t="s">
        <v>208</v>
      </c>
      <c r="F131" s="58" t="s">
        <v>44</v>
      </c>
      <c r="G131" s="55" t="s">
        <v>65</v>
      </c>
      <c r="H131" s="58" t="s">
        <v>44</v>
      </c>
      <c r="I131" s="59">
        <v>4551437</v>
      </c>
      <c r="J131" s="58" t="s">
        <v>44</v>
      </c>
      <c r="K131" s="55">
        <v>1</v>
      </c>
      <c r="L131" s="58" t="s">
        <v>44</v>
      </c>
      <c r="M131" s="58" t="s">
        <v>44</v>
      </c>
      <c r="N131" s="60"/>
    </row>
    <row r="132" spans="1:14" s="38" customFormat="1" x14ac:dyDescent="0.15">
      <c r="A132" s="57">
        <v>3296212</v>
      </c>
      <c r="B132" s="57" t="s">
        <v>503</v>
      </c>
      <c r="C132" s="57" t="s">
        <v>352</v>
      </c>
      <c r="D132" s="57" t="s">
        <v>963</v>
      </c>
      <c r="E132" s="55" t="s">
        <v>208</v>
      </c>
      <c r="F132" s="58" t="s">
        <v>44</v>
      </c>
      <c r="G132" s="55" t="s">
        <v>65</v>
      </c>
      <c r="H132" s="58" t="s">
        <v>44</v>
      </c>
      <c r="I132" s="59">
        <v>149888</v>
      </c>
      <c r="J132" s="58" t="s">
        <v>44</v>
      </c>
      <c r="K132" s="55">
        <v>1</v>
      </c>
      <c r="L132" s="58" t="s">
        <v>44</v>
      </c>
      <c r="M132" s="58" t="s">
        <v>44</v>
      </c>
      <c r="N132" s="60"/>
    </row>
    <row r="133" spans="1:14" s="38" customFormat="1" x14ac:dyDescent="0.15">
      <c r="A133" s="57">
        <v>1136431</v>
      </c>
      <c r="B133" s="57" t="s">
        <v>1173</v>
      </c>
      <c r="C133" s="57" t="s">
        <v>149</v>
      </c>
      <c r="D133" s="57" t="s">
        <v>940</v>
      </c>
      <c r="E133" s="55" t="s">
        <v>208</v>
      </c>
      <c r="F133" s="58" t="s">
        <v>44</v>
      </c>
      <c r="G133" s="55" t="s">
        <v>65</v>
      </c>
      <c r="H133" s="58" t="s">
        <v>44</v>
      </c>
      <c r="I133" s="59">
        <v>2524470</v>
      </c>
      <c r="J133" s="58" t="s">
        <v>44</v>
      </c>
      <c r="K133" s="55">
        <v>1</v>
      </c>
      <c r="L133" s="58" t="s">
        <v>44</v>
      </c>
      <c r="M133" s="58" t="s">
        <v>44</v>
      </c>
      <c r="N133" s="61"/>
    </row>
    <row r="134" spans="1:14" s="38" customFormat="1" x14ac:dyDescent="0.15">
      <c r="A134" s="57">
        <v>4916442</v>
      </c>
      <c r="B134" s="57" t="s">
        <v>1174</v>
      </c>
      <c r="C134" s="57" t="s">
        <v>381</v>
      </c>
      <c r="D134" s="57" t="s">
        <v>953</v>
      </c>
      <c r="E134" s="55" t="s">
        <v>208</v>
      </c>
      <c r="F134" s="58" t="s">
        <v>44</v>
      </c>
      <c r="G134" s="55" t="s">
        <v>65</v>
      </c>
      <c r="H134" s="58" t="s">
        <v>44</v>
      </c>
      <c r="I134" s="59">
        <v>540242</v>
      </c>
      <c r="J134" s="58" t="s">
        <v>44</v>
      </c>
      <c r="K134" s="55">
        <v>1</v>
      </c>
      <c r="L134" s="58" t="s">
        <v>44</v>
      </c>
      <c r="M134" s="58" t="s">
        <v>44</v>
      </c>
      <c r="N134" s="60"/>
    </row>
    <row r="135" spans="1:14" s="38" customFormat="1" x14ac:dyDescent="0.15">
      <c r="A135" s="57">
        <v>376200</v>
      </c>
      <c r="B135" s="57" t="s">
        <v>504</v>
      </c>
      <c r="C135" s="57" t="s">
        <v>57</v>
      </c>
      <c r="D135" s="57" t="s">
        <v>989</v>
      </c>
      <c r="E135" s="55" t="s">
        <v>208</v>
      </c>
      <c r="F135" s="58" t="s">
        <v>44</v>
      </c>
      <c r="G135" s="55" t="s">
        <v>65</v>
      </c>
      <c r="H135" s="58" t="s">
        <v>44</v>
      </c>
      <c r="I135" s="59">
        <v>94087</v>
      </c>
      <c r="J135" s="58" t="s">
        <v>44</v>
      </c>
      <c r="K135" s="55">
        <v>1</v>
      </c>
      <c r="L135" s="58" t="s">
        <v>44</v>
      </c>
      <c r="M135" s="58" t="s">
        <v>44</v>
      </c>
      <c r="N135" s="60"/>
    </row>
    <row r="136" spans="1:14" s="38" customFormat="1" x14ac:dyDescent="0.15">
      <c r="A136" s="57">
        <v>4396477</v>
      </c>
      <c r="B136" s="57" t="s">
        <v>1175</v>
      </c>
      <c r="C136" s="57" t="s">
        <v>138</v>
      </c>
      <c r="D136" s="57" t="s">
        <v>941</v>
      </c>
      <c r="E136" s="55" t="s">
        <v>208</v>
      </c>
      <c r="F136" s="58" t="s">
        <v>44</v>
      </c>
      <c r="G136" s="55" t="s">
        <v>65</v>
      </c>
      <c r="H136" s="58" t="s">
        <v>44</v>
      </c>
      <c r="I136" s="59">
        <v>1991639</v>
      </c>
      <c r="J136" s="58" t="s">
        <v>44</v>
      </c>
      <c r="K136" s="55">
        <v>1</v>
      </c>
      <c r="L136" s="58" t="s">
        <v>44</v>
      </c>
      <c r="M136" s="58" t="s">
        <v>44</v>
      </c>
      <c r="N136" s="60"/>
    </row>
    <row r="137" spans="1:14" s="38" customFormat="1" x14ac:dyDescent="0.15">
      <c r="A137" s="57">
        <v>4856202</v>
      </c>
      <c r="B137" s="57" t="s">
        <v>505</v>
      </c>
      <c r="C137" s="57" t="s">
        <v>286</v>
      </c>
      <c r="D137" s="57" t="s">
        <v>990</v>
      </c>
      <c r="E137" s="55" t="s">
        <v>208</v>
      </c>
      <c r="F137" s="58" t="s">
        <v>44</v>
      </c>
      <c r="G137" s="55" t="s">
        <v>65</v>
      </c>
      <c r="H137" s="58" t="s">
        <v>44</v>
      </c>
      <c r="I137" s="59">
        <v>132468</v>
      </c>
      <c r="J137" s="58" t="s">
        <v>44</v>
      </c>
      <c r="K137" s="55">
        <v>1</v>
      </c>
      <c r="L137" s="58" t="s">
        <v>44</v>
      </c>
      <c r="M137" s="58" t="s">
        <v>44</v>
      </c>
      <c r="N137" s="60"/>
    </row>
    <row r="138" spans="1:14" s="38" customFormat="1" x14ac:dyDescent="0.15">
      <c r="A138" s="57">
        <v>2016501</v>
      </c>
      <c r="B138" s="57" t="s">
        <v>1176</v>
      </c>
      <c r="C138" s="57" t="s">
        <v>68</v>
      </c>
      <c r="D138" s="57" t="s">
        <v>946</v>
      </c>
      <c r="E138" s="55" t="s">
        <v>208</v>
      </c>
      <c r="F138" s="58" t="s">
        <v>44</v>
      </c>
      <c r="G138" s="55" t="s">
        <v>65</v>
      </c>
      <c r="H138" s="58" t="s">
        <v>44</v>
      </c>
      <c r="I138" s="59">
        <v>4551437</v>
      </c>
      <c r="J138" s="58" t="s">
        <v>44</v>
      </c>
      <c r="K138" s="55">
        <v>1</v>
      </c>
      <c r="L138" s="58" t="s">
        <v>44</v>
      </c>
      <c r="M138" s="58" t="s">
        <v>44</v>
      </c>
      <c r="N138" s="60"/>
    </row>
    <row r="139" spans="1:14" s="38" customFormat="1" x14ac:dyDescent="0.15">
      <c r="A139" s="57">
        <v>3396216</v>
      </c>
      <c r="B139" s="57" t="s">
        <v>498</v>
      </c>
      <c r="C139" s="57" t="s">
        <v>387</v>
      </c>
      <c r="D139" s="57" t="s">
        <v>933</v>
      </c>
      <c r="E139" s="55" t="s">
        <v>208</v>
      </c>
      <c r="F139" s="58" t="s">
        <v>44</v>
      </c>
      <c r="G139" s="55" t="s">
        <v>65</v>
      </c>
      <c r="H139" s="58" t="s">
        <v>44</v>
      </c>
      <c r="I139" s="59">
        <v>569235</v>
      </c>
      <c r="J139" s="58" t="s">
        <v>44</v>
      </c>
      <c r="K139" s="55">
        <v>1</v>
      </c>
      <c r="L139" s="58" t="s">
        <v>44</v>
      </c>
      <c r="M139" s="58" t="s">
        <v>44</v>
      </c>
      <c r="N139" s="60"/>
    </row>
    <row r="140" spans="1:14" s="38" customFormat="1" x14ac:dyDescent="0.15">
      <c r="A140" s="57">
        <v>3396448</v>
      </c>
      <c r="B140" s="57" t="s">
        <v>1177</v>
      </c>
      <c r="C140" s="57" t="s">
        <v>598</v>
      </c>
      <c r="D140" s="57" t="s">
        <v>933</v>
      </c>
      <c r="E140" s="55" t="s">
        <v>208</v>
      </c>
      <c r="F140" s="58" t="s">
        <v>44</v>
      </c>
      <c r="G140" s="55" t="s">
        <v>65</v>
      </c>
      <c r="H140" s="58" t="s">
        <v>44</v>
      </c>
      <c r="I140" s="59">
        <v>569235</v>
      </c>
      <c r="J140" s="58" t="s">
        <v>44</v>
      </c>
      <c r="K140" s="55">
        <v>1</v>
      </c>
      <c r="L140" s="58" t="s">
        <v>44</v>
      </c>
      <c r="M140" s="58" t="s">
        <v>44</v>
      </c>
      <c r="N140" s="60"/>
    </row>
    <row r="141" spans="1:14" s="38" customFormat="1" x14ac:dyDescent="0.15">
      <c r="A141" s="57">
        <v>296139</v>
      </c>
      <c r="B141" s="57" t="s">
        <v>763</v>
      </c>
      <c r="C141" s="57" t="s">
        <v>196</v>
      </c>
      <c r="D141" s="57" t="s">
        <v>928</v>
      </c>
      <c r="E141" s="55" t="s">
        <v>208</v>
      </c>
      <c r="F141" s="58" t="s">
        <v>44</v>
      </c>
      <c r="G141" s="55" t="s">
        <v>65</v>
      </c>
      <c r="H141" s="58" t="s">
        <v>44</v>
      </c>
      <c r="I141" s="59">
        <v>1917932</v>
      </c>
      <c r="J141" s="58" t="s">
        <v>44</v>
      </c>
      <c r="K141" s="55">
        <v>1</v>
      </c>
      <c r="L141" s="58" t="s">
        <v>44</v>
      </c>
      <c r="M141" s="58" t="s">
        <v>44</v>
      </c>
      <c r="N141" s="61"/>
    </row>
    <row r="142" spans="1:14" s="38" customFormat="1" x14ac:dyDescent="0.15">
      <c r="A142" s="57">
        <v>1576405</v>
      </c>
      <c r="B142" s="57" t="s">
        <v>506</v>
      </c>
      <c r="C142" s="57" t="s">
        <v>82</v>
      </c>
      <c r="D142" s="57" t="s">
        <v>936</v>
      </c>
      <c r="E142" s="55" t="s">
        <v>208</v>
      </c>
      <c r="F142" s="58" t="s">
        <v>44</v>
      </c>
      <c r="G142" s="55" t="s">
        <v>65</v>
      </c>
      <c r="H142" s="58" t="s">
        <v>44</v>
      </c>
      <c r="I142" s="59">
        <v>754968</v>
      </c>
      <c r="J142" s="55"/>
      <c r="K142" s="55">
        <v>1</v>
      </c>
      <c r="L142" s="58" t="s">
        <v>44</v>
      </c>
      <c r="M142" s="58" t="s">
        <v>44</v>
      </c>
      <c r="N142" s="60"/>
    </row>
    <row r="143" spans="1:14" s="38" customFormat="1" x14ac:dyDescent="0.15">
      <c r="A143" s="57">
        <v>3075150</v>
      </c>
      <c r="B143" s="57" t="s">
        <v>302</v>
      </c>
      <c r="C143" s="57" t="s">
        <v>342</v>
      </c>
      <c r="D143" s="57" t="s">
        <v>1090</v>
      </c>
      <c r="E143" s="55" t="s">
        <v>47</v>
      </c>
      <c r="F143" s="55" t="s">
        <v>65</v>
      </c>
      <c r="G143" s="58" t="s">
        <v>44</v>
      </c>
      <c r="H143" s="55" t="s">
        <v>65</v>
      </c>
      <c r="I143" s="59">
        <v>8710</v>
      </c>
      <c r="J143" s="55">
        <v>1</v>
      </c>
      <c r="K143" s="55">
        <v>1</v>
      </c>
      <c r="L143" s="58" t="s">
        <v>44</v>
      </c>
      <c r="M143" s="58" t="s">
        <v>44</v>
      </c>
      <c r="N143" s="60"/>
    </row>
    <row r="144" spans="1:14" s="38" customFormat="1" x14ac:dyDescent="0.15">
      <c r="A144" s="57">
        <v>1171820</v>
      </c>
      <c r="B144" s="57" t="s">
        <v>514</v>
      </c>
      <c r="C144" s="57" t="s">
        <v>515</v>
      </c>
      <c r="D144" s="57" t="s">
        <v>991</v>
      </c>
      <c r="E144" s="55" t="s">
        <v>42</v>
      </c>
      <c r="F144" s="55" t="s">
        <v>65</v>
      </c>
      <c r="G144" s="58" t="s">
        <v>44</v>
      </c>
      <c r="H144" s="55" t="s">
        <v>65</v>
      </c>
      <c r="I144" s="59">
        <v>21311</v>
      </c>
      <c r="J144" s="55">
        <v>1</v>
      </c>
      <c r="K144" s="55">
        <v>1</v>
      </c>
      <c r="L144" s="58" t="s">
        <v>44</v>
      </c>
      <c r="M144" s="58" t="s">
        <v>44</v>
      </c>
      <c r="N144" s="60"/>
    </row>
    <row r="145" spans="1:14" s="38" customFormat="1" x14ac:dyDescent="0.15">
      <c r="A145" s="57">
        <v>1136148</v>
      </c>
      <c r="B145" s="57" t="s">
        <v>516</v>
      </c>
      <c r="C145" s="57" t="s">
        <v>517</v>
      </c>
      <c r="D145" s="57" t="s">
        <v>940</v>
      </c>
      <c r="E145" s="55" t="s">
        <v>208</v>
      </c>
      <c r="F145" s="58" t="s">
        <v>44</v>
      </c>
      <c r="G145" s="55" t="s">
        <v>65</v>
      </c>
      <c r="H145" s="58" t="s">
        <v>44</v>
      </c>
      <c r="I145" s="59">
        <v>2524470</v>
      </c>
      <c r="J145" s="58" t="s">
        <v>44</v>
      </c>
      <c r="K145" s="55">
        <v>4</v>
      </c>
      <c r="L145" s="58" t="s">
        <v>44</v>
      </c>
      <c r="M145" s="58" t="s">
        <v>44</v>
      </c>
      <c r="N145" s="60"/>
    </row>
    <row r="146" spans="1:14" s="38" customFormat="1" x14ac:dyDescent="0.15">
      <c r="A146" s="57">
        <v>1416294</v>
      </c>
      <c r="B146" s="57" t="s">
        <v>1178</v>
      </c>
      <c r="C146" s="57" t="s">
        <v>195</v>
      </c>
      <c r="D146" s="57" t="s">
        <v>979</v>
      </c>
      <c r="E146" s="55" t="s">
        <v>208</v>
      </c>
      <c r="F146" s="58" t="s">
        <v>44</v>
      </c>
      <c r="G146" s="55" t="s">
        <v>65</v>
      </c>
      <c r="H146" s="58" t="s">
        <v>44</v>
      </c>
      <c r="I146" s="59">
        <v>888912</v>
      </c>
      <c r="J146" s="58" t="s">
        <v>44</v>
      </c>
      <c r="K146" s="55">
        <v>1</v>
      </c>
      <c r="L146" s="58" t="s">
        <v>44</v>
      </c>
      <c r="M146" s="58" t="s">
        <v>44</v>
      </c>
      <c r="N146" s="60"/>
    </row>
    <row r="147" spans="1:14" s="38" customFormat="1" x14ac:dyDescent="0.15">
      <c r="A147" s="57">
        <v>2171840</v>
      </c>
      <c r="B147" s="57" t="s">
        <v>168</v>
      </c>
      <c r="C147" s="57" t="s">
        <v>194</v>
      </c>
      <c r="D147" s="57" t="s">
        <v>992</v>
      </c>
      <c r="E147" s="55" t="s">
        <v>208</v>
      </c>
      <c r="F147" s="55" t="s">
        <v>65</v>
      </c>
      <c r="G147" s="55" t="s">
        <v>65</v>
      </c>
      <c r="H147" s="55" t="s">
        <v>65</v>
      </c>
      <c r="I147" s="59">
        <v>37688</v>
      </c>
      <c r="J147" s="55">
        <v>1</v>
      </c>
      <c r="K147" s="55">
        <v>1</v>
      </c>
      <c r="L147" s="58" t="s">
        <v>44</v>
      </c>
      <c r="M147" s="58" t="s">
        <v>44</v>
      </c>
      <c r="N147" s="60"/>
    </row>
    <row r="148" spans="1:14" s="38" customFormat="1" x14ac:dyDescent="0.15">
      <c r="A148" s="57">
        <v>2016472</v>
      </c>
      <c r="B148" s="57" t="s">
        <v>1179</v>
      </c>
      <c r="C148" s="57" t="s">
        <v>68</v>
      </c>
      <c r="D148" s="57" t="s">
        <v>946</v>
      </c>
      <c r="E148" s="55" t="s">
        <v>208</v>
      </c>
      <c r="F148" s="58" t="s">
        <v>44</v>
      </c>
      <c r="G148" s="55" t="s">
        <v>65</v>
      </c>
      <c r="H148" s="58" t="s">
        <v>44</v>
      </c>
      <c r="I148" s="59">
        <v>4551437</v>
      </c>
      <c r="J148" s="58" t="s">
        <v>44</v>
      </c>
      <c r="K148" s="55">
        <v>1</v>
      </c>
      <c r="L148" s="58" t="s">
        <v>44</v>
      </c>
      <c r="M148" s="58" t="s">
        <v>44</v>
      </c>
      <c r="N148" s="60"/>
    </row>
    <row r="149" spans="1:14" s="38" customFormat="1" x14ac:dyDescent="0.15">
      <c r="A149" s="57">
        <v>2016555</v>
      </c>
      <c r="B149" s="57" t="s">
        <v>1180</v>
      </c>
      <c r="C149" s="57" t="s">
        <v>68</v>
      </c>
      <c r="D149" s="57" t="s">
        <v>946</v>
      </c>
      <c r="E149" s="55" t="s">
        <v>208</v>
      </c>
      <c r="F149" s="58" t="s">
        <v>44</v>
      </c>
      <c r="G149" s="55" t="s">
        <v>65</v>
      </c>
      <c r="H149" s="58" t="s">
        <v>44</v>
      </c>
      <c r="I149" s="59">
        <v>4551437</v>
      </c>
      <c r="J149" s="58" t="s">
        <v>44</v>
      </c>
      <c r="K149" s="55">
        <v>4</v>
      </c>
      <c r="L149" s="58" t="s">
        <v>44</v>
      </c>
      <c r="M149" s="58" t="s">
        <v>44</v>
      </c>
      <c r="N149" s="60"/>
    </row>
    <row r="150" spans="1:14" s="38" customFormat="1" x14ac:dyDescent="0.15">
      <c r="A150" s="57">
        <v>2016377</v>
      </c>
      <c r="B150" s="57" t="s">
        <v>519</v>
      </c>
      <c r="C150" s="57" t="s">
        <v>189</v>
      </c>
      <c r="D150" s="57" t="s">
        <v>946</v>
      </c>
      <c r="E150" s="55" t="s">
        <v>208</v>
      </c>
      <c r="F150" s="58" t="s">
        <v>44</v>
      </c>
      <c r="G150" s="55" t="s">
        <v>65</v>
      </c>
      <c r="H150" s="58" t="s">
        <v>44</v>
      </c>
      <c r="I150" s="59">
        <v>4551437</v>
      </c>
      <c r="J150" s="58" t="s">
        <v>44</v>
      </c>
      <c r="K150" s="55">
        <v>1</v>
      </c>
      <c r="L150" s="58" t="s">
        <v>44</v>
      </c>
      <c r="M150" s="58" t="s">
        <v>44</v>
      </c>
      <c r="N150" s="61"/>
    </row>
    <row r="151" spans="1:14" s="38" customFormat="1" x14ac:dyDescent="0.15">
      <c r="A151" s="57">
        <v>2016473</v>
      </c>
      <c r="B151" s="57" t="s">
        <v>520</v>
      </c>
      <c r="C151" s="57" t="s">
        <v>80</v>
      </c>
      <c r="D151" s="57" t="s">
        <v>946</v>
      </c>
      <c r="E151" s="55" t="s">
        <v>208</v>
      </c>
      <c r="F151" s="58" t="s">
        <v>44</v>
      </c>
      <c r="G151" s="55" t="s">
        <v>65</v>
      </c>
      <c r="H151" s="58" t="s">
        <v>44</v>
      </c>
      <c r="I151" s="59">
        <v>4551437</v>
      </c>
      <c r="J151" s="58" t="s">
        <v>44</v>
      </c>
      <c r="K151" s="55">
        <v>1</v>
      </c>
      <c r="L151" s="58" t="s">
        <v>44</v>
      </c>
      <c r="M151" s="58" t="s">
        <v>44</v>
      </c>
      <c r="N151" s="60"/>
    </row>
    <row r="152" spans="1:14" s="38" customFormat="1" x14ac:dyDescent="0.15">
      <c r="A152" s="57">
        <v>1216484</v>
      </c>
      <c r="B152" s="57" t="s">
        <v>1336</v>
      </c>
      <c r="C152" s="57" t="s">
        <v>450</v>
      </c>
      <c r="D152" s="57" t="s">
        <v>927</v>
      </c>
      <c r="E152" s="55" t="s">
        <v>208</v>
      </c>
      <c r="F152" s="58" t="s">
        <v>44</v>
      </c>
      <c r="G152" s="55" t="s">
        <v>65</v>
      </c>
      <c r="H152" s="58" t="s">
        <v>44</v>
      </c>
      <c r="I152" s="59">
        <v>817359</v>
      </c>
      <c r="J152" s="58" t="s">
        <v>44</v>
      </c>
      <c r="K152" s="55">
        <v>1</v>
      </c>
      <c r="L152" s="58" t="s">
        <v>44</v>
      </c>
      <c r="M152" s="58" t="s">
        <v>44</v>
      </c>
      <c r="N152" s="61"/>
    </row>
    <row r="153" spans="1:14" s="38" customFormat="1" x14ac:dyDescent="0.15">
      <c r="A153" s="57">
        <v>2016441</v>
      </c>
      <c r="B153" s="57" t="s">
        <v>521</v>
      </c>
      <c r="C153" s="57" t="s">
        <v>80</v>
      </c>
      <c r="D153" s="57" t="s">
        <v>946</v>
      </c>
      <c r="E153" s="55" t="s">
        <v>208</v>
      </c>
      <c r="F153" s="58" t="s">
        <v>44</v>
      </c>
      <c r="G153" s="55" t="s">
        <v>65</v>
      </c>
      <c r="H153" s="58" t="s">
        <v>44</v>
      </c>
      <c r="I153" s="59">
        <v>4551437</v>
      </c>
      <c r="J153" s="58" t="s">
        <v>44</v>
      </c>
      <c r="K153" s="55">
        <v>1</v>
      </c>
      <c r="L153" s="58" t="s">
        <v>44</v>
      </c>
      <c r="M153" s="58" t="s">
        <v>44</v>
      </c>
      <c r="N153" s="60"/>
    </row>
    <row r="154" spans="1:14" s="38" customFormat="1" x14ac:dyDescent="0.15">
      <c r="A154" s="57">
        <v>1216404</v>
      </c>
      <c r="B154" s="57" t="s">
        <v>522</v>
      </c>
      <c r="C154" s="57" t="s">
        <v>141</v>
      </c>
      <c r="D154" s="57" t="s">
        <v>927</v>
      </c>
      <c r="E154" s="55" t="s">
        <v>208</v>
      </c>
      <c r="F154" s="58" t="s">
        <v>44</v>
      </c>
      <c r="G154" s="55" t="s">
        <v>65</v>
      </c>
      <c r="H154" s="58" t="s">
        <v>44</v>
      </c>
      <c r="I154" s="59">
        <v>817359</v>
      </c>
      <c r="J154" s="58" t="s">
        <v>44</v>
      </c>
      <c r="K154" s="55">
        <v>1</v>
      </c>
      <c r="L154" s="58" t="s">
        <v>44</v>
      </c>
      <c r="M154" s="58" t="s">
        <v>44</v>
      </c>
      <c r="N154" s="60"/>
    </row>
    <row r="155" spans="1:14" s="38" customFormat="1" x14ac:dyDescent="0.15">
      <c r="A155" s="57">
        <v>2391195</v>
      </c>
      <c r="B155" s="57" t="s">
        <v>765</v>
      </c>
      <c r="C155" s="57" t="s">
        <v>526</v>
      </c>
      <c r="D155" s="57" t="s">
        <v>993</v>
      </c>
      <c r="E155" s="55" t="s">
        <v>42</v>
      </c>
      <c r="F155" s="55" t="s">
        <v>65</v>
      </c>
      <c r="G155" s="58" t="s">
        <v>44</v>
      </c>
      <c r="H155" s="55" t="s">
        <v>65</v>
      </c>
      <c r="I155" s="59">
        <v>14253</v>
      </c>
      <c r="J155" s="55">
        <v>1</v>
      </c>
      <c r="K155" s="55">
        <v>1</v>
      </c>
      <c r="L155" s="58" t="s">
        <v>44</v>
      </c>
      <c r="M155" s="58" t="s">
        <v>44</v>
      </c>
      <c r="N155" s="61"/>
    </row>
    <row r="156" spans="1:14" s="38" customFormat="1" x14ac:dyDescent="0.15">
      <c r="A156" s="57">
        <v>2456434</v>
      </c>
      <c r="B156" s="57" t="s">
        <v>527</v>
      </c>
      <c r="C156" s="57" t="s">
        <v>52</v>
      </c>
      <c r="D156" s="57" t="s">
        <v>945</v>
      </c>
      <c r="E156" s="55" t="s">
        <v>208</v>
      </c>
      <c r="F156" s="58" t="s">
        <v>44</v>
      </c>
      <c r="G156" s="55" t="s">
        <v>65</v>
      </c>
      <c r="H156" s="58" t="s">
        <v>44</v>
      </c>
      <c r="I156" s="59">
        <v>261031</v>
      </c>
      <c r="J156" s="58" t="s">
        <v>44</v>
      </c>
      <c r="K156" s="55">
        <v>1</v>
      </c>
      <c r="L156" s="58" t="s">
        <v>44</v>
      </c>
      <c r="M156" s="58" t="s">
        <v>44</v>
      </c>
      <c r="N156" s="61"/>
    </row>
    <row r="157" spans="1:14" s="38" customFormat="1" x14ac:dyDescent="0.15">
      <c r="A157" s="57">
        <v>4856284</v>
      </c>
      <c r="B157" s="57" t="s">
        <v>528</v>
      </c>
      <c r="C157" s="57" t="s">
        <v>286</v>
      </c>
      <c r="D157" s="57" t="s">
        <v>990</v>
      </c>
      <c r="E157" s="55" t="s">
        <v>208</v>
      </c>
      <c r="F157" s="58" t="s">
        <v>44</v>
      </c>
      <c r="G157" s="55" t="s">
        <v>65</v>
      </c>
      <c r="H157" s="58" t="s">
        <v>44</v>
      </c>
      <c r="I157" s="59">
        <v>132468</v>
      </c>
      <c r="J157" s="55"/>
      <c r="K157" s="55">
        <v>1</v>
      </c>
      <c r="L157" s="58" t="s">
        <v>44</v>
      </c>
      <c r="M157" s="58" t="s">
        <v>44</v>
      </c>
      <c r="N157" s="61"/>
    </row>
    <row r="158" spans="1:14" s="38" customFormat="1" x14ac:dyDescent="0.15">
      <c r="A158" s="57">
        <v>2659340</v>
      </c>
      <c r="B158" s="57" t="s">
        <v>529</v>
      </c>
      <c r="C158" s="57" t="s">
        <v>86</v>
      </c>
      <c r="D158" s="57" t="s">
        <v>994</v>
      </c>
      <c r="E158" s="55" t="s">
        <v>42</v>
      </c>
      <c r="F158" s="58" t="s">
        <v>44</v>
      </c>
      <c r="G158" s="58" t="s">
        <v>44</v>
      </c>
      <c r="H158" s="58" t="s">
        <v>44</v>
      </c>
      <c r="I158" s="59">
        <v>53995</v>
      </c>
      <c r="J158" s="55">
        <v>3</v>
      </c>
      <c r="K158" s="55">
        <v>3</v>
      </c>
      <c r="L158" s="58" t="s">
        <v>44</v>
      </c>
      <c r="M158" s="58" t="s">
        <v>44</v>
      </c>
      <c r="N158" s="61"/>
    </row>
    <row r="159" spans="1:14" s="38" customFormat="1" x14ac:dyDescent="0.15">
      <c r="A159" s="57">
        <v>2672098</v>
      </c>
      <c r="B159" s="57" t="s">
        <v>530</v>
      </c>
      <c r="C159" s="57" t="s">
        <v>531</v>
      </c>
      <c r="D159" s="57" t="s">
        <v>995</v>
      </c>
      <c r="E159" s="55" t="s">
        <v>208</v>
      </c>
      <c r="F159" s="58" t="s">
        <v>44</v>
      </c>
      <c r="G159" s="55" t="s">
        <v>65</v>
      </c>
      <c r="H159" s="55" t="s">
        <v>65</v>
      </c>
      <c r="I159" s="59">
        <v>4890</v>
      </c>
      <c r="J159" s="55">
        <v>1</v>
      </c>
      <c r="K159" s="55">
        <v>1</v>
      </c>
      <c r="L159" s="58" t="s">
        <v>44</v>
      </c>
      <c r="M159" s="58" t="s">
        <v>44</v>
      </c>
      <c r="N159" s="61"/>
    </row>
    <row r="160" spans="1:14" s="38" customFormat="1" x14ac:dyDescent="0.15">
      <c r="A160" s="57">
        <v>1130970</v>
      </c>
      <c r="B160" s="57" t="s">
        <v>532</v>
      </c>
      <c r="C160" s="57" t="s">
        <v>140</v>
      </c>
      <c r="D160" s="57" t="s">
        <v>940</v>
      </c>
      <c r="E160" s="55" t="s">
        <v>208</v>
      </c>
      <c r="F160" s="58" t="s">
        <v>44</v>
      </c>
      <c r="G160" s="55" t="s">
        <v>65</v>
      </c>
      <c r="H160" s="58" t="s">
        <v>44</v>
      </c>
      <c r="I160" s="59">
        <v>2524470</v>
      </c>
      <c r="J160" s="58" t="s">
        <v>44</v>
      </c>
      <c r="K160" s="55">
        <v>1</v>
      </c>
      <c r="L160" s="58" t="s">
        <v>44</v>
      </c>
      <c r="M160" s="58" t="s">
        <v>44</v>
      </c>
      <c r="N160" s="60"/>
    </row>
    <row r="161" spans="1:14" s="38" customFormat="1" x14ac:dyDescent="0.15">
      <c r="A161" s="57">
        <v>4396348</v>
      </c>
      <c r="B161" s="57" t="s">
        <v>396</v>
      </c>
      <c r="C161" s="57" t="s">
        <v>77</v>
      </c>
      <c r="D161" s="57" t="s">
        <v>941</v>
      </c>
      <c r="E161" s="55" t="s">
        <v>208</v>
      </c>
      <c r="F161" s="58" t="s">
        <v>44</v>
      </c>
      <c r="G161" s="55" t="s">
        <v>65</v>
      </c>
      <c r="H161" s="58" t="s">
        <v>44</v>
      </c>
      <c r="I161" s="59">
        <v>1991639</v>
      </c>
      <c r="J161" s="58" t="s">
        <v>44</v>
      </c>
      <c r="K161" s="55">
        <v>1</v>
      </c>
      <c r="L161" s="58" t="s">
        <v>44</v>
      </c>
      <c r="M161" s="58" t="s">
        <v>44</v>
      </c>
      <c r="N161" s="61"/>
    </row>
    <row r="162" spans="1:14" s="38" customFormat="1" x14ac:dyDescent="0.15">
      <c r="A162" s="57">
        <v>4396171</v>
      </c>
      <c r="B162" s="57" t="s">
        <v>533</v>
      </c>
      <c r="C162" s="57" t="s">
        <v>148</v>
      </c>
      <c r="D162" s="57" t="s">
        <v>941</v>
      </c>
      <c r="E162" s="55" t="s">
        <v>208</v>
      </c>
      <c r="F162" s="58" t="s">
        <v>44</v>
      </c>
      <c r="G162" s="55" t="s">
        <v>65</v>
      </c>
      <c r="H162" s="58" t="s">
        <v>44</v>
      </c>
      <c r="I162" s="59">
        <v>1991639</v>
      </c>
      <c r="J162" s="58" t="s">
        <v>44</v>
      </c>
      <c r="K162" s="55">
        <v>1</v>
      </c>
      <c r="L162" s="58" t="s">
        <v>44</v>
      </c>
      <c r="M162" s="58" t="s">
        <v>44</v>
      </c>
      <c r="N162" s="60"/>
    </row>
    <row r="163" spans="1:14" s="38" customFormat="1" x14ac:dyDescent="0.15">
      <c r="A163" s="57">
        <v>296158</v>
      </c>
      <c r="B163" s="57" t="s">
        <v>534</v>
      </c>
      <c r="C163" s="57" t="s">
        <v>196</v>
      </c>
      <c r="D163" s="57" t="s">
        <v>928</v>
      </c>
      <c r="E163" s="55" t="s">
        <v>208</v>
      </c>
      <c r="F163" s="58" t="s">
        <v>44</v>
      </c>
      <c r="G163" s="55" t="s">
        <v>65</v>
      </c>
      <c r="H163" s="58" t="s">
        <v>44</v>
      </c>
      <c r="I163" s="59">
        <v>1917932</v>
      </c>
      <c r="J163" s="58" t="s">
        <v>44</v>
      </c>
      <c r="K163" s="55">
        <v>1</v>
      </c>
      <c r="L163" s="58" t="s">
        <v>44</v>
      </c>
      <c r="M163" s="58" t="s">
        <v>44</v>
      </c>
      <c r="N163" s="60"/>
    </row>
    <row r="164" spans="1:14" s="38" customFormat="1" x14ac:dyDescent="0.15">
      <c r="A164" s="57">
        <v>4396209</v>
      </c>
      <c r="B164" s="57" t="s">
        <v>397</v>
      </c>
      <c r="C164" s="57" t="s">
        <v>135</v>
      </c>
      <c r="D164" s="57" t="s">
        <v>941</v>
      </c>
      <c r="E164" s="55" t="s">
        <v>208</v>
      </c>
      <c r="F164" s="58" t="s">
        <v>44</v>
      </c>
      <c r="G164" s="55" t="s">
        <v>65</v>
      </c>
      <c r="H164" s="58" t="s">
        <v>44</v>
      </c>
      <c r="I164" s="59">
        <v>1991639</v>
      </c>
      <c r="J164" s="58" t="s">
        <v>44</v>
      </c>
      <c r="K164" s="55">
        <v>1</v>
      </c>
      <c r="L164" s="58" t="s">
        <v>44</v>
      </c>
      <c r="M164" s="58" t="s">
        <v>44</v>
      </c>
      <c r="N164" s="60"/>
    </row>
    <row r="165" spans="1:14" s="38" customFormat="1" x14ac:dyDescent="0.15">
      <c r="A165" s="57">
        <v>4396256</v>
      </c>
      <c r="B165" s="57" t="s">
        <v>397</v>
      </c>
      <c r="C165" s="57" t="s">
        <v>77</v>
      </c>
      <c r="D165" s="57" t="s">
        <v>941</v>
      </c>
      <c r="E165" s="55" t="s">
        <v>208</v>
      </c>
      <c r="F165" s="58" t="s">
        <v>44</v>
      </c>
      <c r="G165" s="55" t="s">
        <v>65</v>
      </c>
      <c r="H165" s="58" t="s">
        <v>44</v>
      </c>
      <c r="I165" s="59">
        <v>1991639</v>
      </c>
      <c r="J165" s="58" t="s">
        <v>44</v>
      </c>
      <c r="K165" s="55">
        <v>1</v>
      </c>
      <c r="L165" s="58" t="s">
        <v>44</v>
      </c>
      <c r="M165" s="58" t="s">
        <v>44</v>
      </c>
      <c r="N165" s="60"/>
    </row>
    <row r="166" spans="1:14" s="38" customFormat="1" x14ac:dyDescent="0.15">
      <c r="A166" s="57">
        <v>1136296</v>
      </c>
      <c r="B166" s="57" t="s">
        <v>535</v>
      </c>
      <c r="C166" s="57" t="s">
        <v>140</v>
      </c>
      <c r="D166" s="57" t="s">
        <v>940</v>
      </c>
      <c r="E166" s="55" t="s">
        <v>208</v>
      </c>
      <c r="F166" s="58" t="s">
        <v>44</v>
      </c>
      <c r="G166" s="55" t="s">
        <v>65</v>
      </c>
      <c r="H166" s="58" t="s">
        <v>44</v>
      </c>
      <c r="I166" s="59">
        <v>2524470</v>
      </c>
      <c r="J166" s="58" t="s">
        <v>44</v>
      </c>
      <c r="K166" s="55">
        <v>1</v>
      </c>
      <c r="L166" s="58" t="s">
        <v>44</v>
      </c>
      <c r="M166" s="58" t="s">
        <v>44</v>
      </c>
      <c r="N166" s="61"/>
    </row>
    <row r="167" spans="1:14" s="38" customFormat="1" x14ac:dyDescent="0.15">
      <c r="A167" s="57">
        <v>2012780</v>
      </c>
      <c r="B167" s="57" t="s">
        <v>536</v>
      </c>
      <c r="C167" s="57" t="s">
        <v>185</v>
      </c>
      <c r="D167" s="57" t="s">
        <v>946</v>
      </c>
      <c r="E167" s="55" t="s">
        <v>208</v>
      </c>
      <c r="F167" s="58" t="s">
        <v>44</v>
      </c>
      <c r="G167" s="55" t="s">
        <v>65</v>
      </c>
      <c r="H167" s="58" t="s">
        <v>44</v>
      </c>
      <c r="I167" s="59">
        <v>4551437</v>
      </c>
      <c r="J167" s="58" t="s">
        <v>44</v>
      </c>
      <c r="K167" s="55">
        <v>1</v>
      </c>
      <c r="L167" s="58" t="s">
        <v>44</v>
      </c>
      <c r="M167" s="58" t="s">
        <v>44</v>
      </c>
      <c r="N167" s="60"/>
    </row>
    <row r="168" spans="1:14" s="38" customFormat="1" x14ac:dyDescent="0.15">
      <c r="A168" s="57">
        <v>2016297</v>
      </c>
      <c r="B168" s="57" t="s">
        <v>1181</v>
      </c>
      <c r="C168" s="57" t="s">
        <v>189</v>
      </c>
      <c r="D168" s="57" t="s">
        <v>946</v>
      </c>
      <c r="E168" s="55" t="s">
        <v>208</v>
      </c>
      <c r="F168" s="58" t="s">
        <v>44</v>
      </c>
      <c r="G168" s="55" t="s">
        <v>65</v>
      </c>
      <c r="H168" s="58" t="s">
        <v>44</v>
      </c>
      <c r="I168" s="59">
        <v>4551437</v>
      </c>
      <c r="J168" s="58" t="s">
        <v>44</v>
      </c>
      <c r="K168" s="55">
        <v>1</v>
      </c>
      <c r="L168" s="58" t="s">
        <v>44</v>
      </c>
      <c r="M168" s="58" t="s">
        <v>44</v>
      </c>
      <c r="N168" s="60"/>
    </row>
    <row r="169" spans="1:14" s="38" customFormat="1" x14ac:dyDescent="0.15">
      <c r="A169" s="57">
        <v>1136425</v>
      </c>
      <c r="B169" s="57" t="s">
        <v>537</v>
      </c>
      <c r="C169" s="57" t="s">
        <v>140</v>
      </c>
      <c r="D169" s="57" t="s">
        <v>940</v>
      </c>
      <c r="E169" s="55" t="s">
        <v>208</v>
      </c>
      <c r="F169" s="58" t="s">
        <v>44</v>
      </c>
      <c r="G169" s="55" t="s">
        <v>65</v>
      </c>
      <c r="H169" s="58" t="s">
        <v>44</v>
      </c>
      <c r="I169" s="59">
        <v>2524470</v>
      </c>
      <c r="J169" s="58" t="s">
        <v>44</v>
      </c>
      <c r="K169" s="55">
        <v>1</v>
      </c>
      <c r="L169" s="58" t="s">
        <v>44</v>
      </c>
      <c r="M169" s="58" t="s">
        <v>44</v>
      </c>
      <c r="N169" s="60"/>
    </row>
    <row r="170" spans="1:14" s="38" customFormat="1" x14ac:dyDescent="0.15">
      <c r="A170" s="57">
        <v>1416307</v>
      </c>
      <c r="B170" s="57" t="s">
        <v>538</v>
      </c>
      <c r="C170" s="57" t="s">
        <v>195</v>
      </c>
      <c r="D170" s="57" t="s">
        <v>979</v>
      </c>
      <c r="E170" s="55" t="s">
        <v>208</v>
      </c>
      <c r="F170" s="58" t="s">
        <v>44</v>
      </c>
      <c r="G170" s="55" t="s">
        <v>65</v>
      </c>
      <c r="H170" s="58" t="s">
        <v>44</v>
      </c>
      <c r="I170" s="59">
        <v>888912</v>
      </c>
      <c r="J170" s="58" t="s">
        <v>44</v>
      </c>
      <c r="K170" s="55">
        <v>1</v>
      </c>
      <c r="L170" s="58" t="s">
        <v>44</v>
      </c>
      <c r="M170" s="58" t="s">
        <v>44</v>
      </c>
      <c r="N170" s="60"/>
    </row>
    <row r="171" spans="1:14" s="38" customFormat="1" x14ac:dyDescent="0.15">
      <c r="A171" s="57">
        <v>2016190</v>
      </c>
      <c r="B171" s="57" t="s">
        <v>539</v>
      </c>
      <c r="C171" s="57" t="s">
        <v>68</v>
      </c>
      <c r="D171" s="57" t="s">
        <v>946</v>
      </c>
      <c r="E171" s="55" t="s">
        <v>208</v>
      </c>
      <c r="F171" s="58" t="s">
        <v>44</v>
      </c>
      <c r="G171" s="55" t="s">
        <v>65</v>
      </c>
      <c r="H171" s="58" t="s">
        <v>44</v>
      </c>
      <c r="I171" s="59">
        <v>4551437</v>
      </c>
      <c r="J171" s="58" t="s">
        <v>44</v>
      </c>
      <c r="K171" s="55">
        <v>1</v>
      </c>
      <c r="L171" s="58" t="s">
        <v>44</v>
      </c>
      <c r="M171" s="58" t="s">
        <v>44</v>
      </c>
      <c r="N171" s="60"/>
    </row>
    <row r="172" spans="1:14" s="38" customFormat="1" x14ac:dyDescent="0.15">
      <c r="A172" s="57">
        <v>2016229</v>
      </c>
      <c r="B172" s="57" t="s">
        <v>540</v>
      </c>
      <c r="C172" s="57" t="s">
        <v>68</v>
      </c>
      <c r="D172" s="57" t="s">
        <v>946</v>
      </c>
      <c r="E172" s="55" t="s">
        <v>208</v>
      </c>
      <c r="F172" s="58" t="s">
        <v>44</v>
      </c>
      <c r="G172" s="55" t="s">
        <v>65</v>
      </c>
      <c r="H172" s="58" t="s">
        <v>44</v>
      </c>
      <c r="I172" s="59">
        <v>4551437</v>
      </c>
      <c r="J172" s="58" t="s">
        <v>44</v>
      </c>
      <c r="K172" s="55">
        <v>1</v>
      </c>
      <c r="L172" s="58" t="s">
        <v>44</v>
      </c>
      <c r="M172" s="58" t="s">
        <v>44</v>
      </c>
      <c r="N172" s="61"/>
    </row>
    <row r="173" spans="1:14" s="38" customFormat="1" x14ac:dyDescent="0.15">
      <c r="A173" s="57">
        <v>1576328</v>
      </c>
      <c r="B173" s="57" t="s">
        <v>541</v>
      </c>
      <c r="C173" s="57" t="s">
        <v>82</v>
      </c>
      <c r="D173" s="57" t="s">
        <v>936</v>
      </c>
      <c r="E173" s="55" t="s">
        <v>208</v>
      </c>
      <c r="F173" s="58" t="s">
        <v>44</v>
      </c>
      <c r="G173" s="55" t="s">
        <v>65</v>
      </c>
      <c r="H173" s="58" t="s">
        <v>44</v>
      </c>
      <c r="I173" s="59">
        <v>754968</v>
      </c>
      <c r="J173" s="58" t="s">
        <v>44</v>
      </c>
      <c r="K173" s="55">
        <v>1</v>
      </c>
      <c r="L173" s="58" t="s">
        <v>44</v>
      </c>
      <c r="M173" s="58" t="s">
        <v>44</v>
      </c>
      <c r="N173" s="60"/>
    </row>
    <row r="174" spans="1:14" s="38" customFormat="1" x14ac:dyDescent="0.15">
      <c r="A174" s="57">
        <v>2016289</v>
      </c>
      <c r="B174" s="57" t="s">
        <v>1182</v>
      </c>
      <c r="C174" s="57" t="s">
        <v>921</v>
      </c>
      <c r="D174" s="57" t="s">
        <v>946</v>
      </c>
      <c r="E174" s="55" t="s">
        <v>208</v>
      </c>
      <c r="F174" s="58" t="s">
        <v>44</v>
      </c>
      <c r="G174" s="55" t="s">
        <v>65</v>
      </c>
      <c r="H174" s="58" t="s">
        <v>44</v>
      </c>
      <c r="I174" s="59">
        <v>4551437</v>
      </c>
      <c r="J174" s="58" t="s">
        <v>44</v>
      </c>
      <c r="K174" s="55">
        <v>1</v>
      </c>
      <c r="L174" s="58" t="s">
        <v>44</v>
      </c>
      <c r="M174" s="58" t="s">
        <v>44</v>
      </c>
      <c r="N174" s="61"/>
    </row>
    <row r="175" spans="1:14" s="38" customFormat="1" x14ac:dyDescent="0.15">
      <c r="A175" s="57">
        <v>4396387</v>
      </c>
      <c r="B175" s="57" t="s">
        <v>542</v>
      </c>
      <c r="C175" s="57" t="s">
        <v>135</v>
      </c>
      <c r="D175" s="57" t="s">
        <v>941</v>
      </c>
      <c r="E175" s="55" t="s">
        <v>208</v>
      </c>
      <c r="F175" s="58" t="s">
        <v>44</v>
      </c>
      <c r="G175" s="55" t="s">
        <v>65</v>
      </c>
      <c r="H175" s="58" t="s">
        <v>44</v>
      </c>
      <c r="I175" s="59">
        <v>1991639</v>
      </c>
      <c r="J175" s="58" t="s">
        <v>44</v>
      </c>
      <c r="K175" s="55">
        <v>1</v>
      </c>
      <c r="L175" s="55" t="s">
        <v>74</v>
      </c>
      <c r="M175" s="62">
        <v>42719</v>
      </c>
      <c r="N175" s="61"/>
    </row>
    <row r="176" spans="1:14" s="38" customFormat="1" x14ac:dyDescent="0.15">
      <c r="A176" s="57">
        <v>2016192</v>
      </c>
      <c r="B176" s="57" t="s">
        <v>543</v>
      </c>
      <c r="C176" s="57" t="s">
        <v>189</v>
      </c>
      <c r="D176" s="57" t="s">
        <v>946</v>
      </c>
      <c r="E176" s="55" t="s">
        <v>208</v>
      </c>
      <c r="F176" s="58" t="s">
        <v>44</v>
      </c>
      <c r="G176" s="55" t="s">
        <v>65</v>
      </c>
      <c r="H176" s="58" t="s">
        <v>44</v>
      </c>
      <c r="I176" s="59">
        <v>4551437</v>
      </c>
      <c r="J176" s="58" t="s">
        <v>44</v>
      </c>
      <c r="K176" s="55">
        <v>1</v>
      </c>
      <c r="L176" s="58" t="s">
        <v>44</v>
      </c>
      <c r="M176" s="58" t="s">
        <v>44</v>
      </c>
      <c r="N176" s="61"/>
    </row>
    <row r="177" spans="1:14" s="38" customFormat="1" x14ac:dyDescent="0.15">
      <c r="A177" s="57">
        <v>2016498</v>
      </c>
      <c r="B177" s="57" t="s">
        <v>766</v>
      </c>
      <c r="C177" s="57" t="s">
        <v>80</v>
      </c>
      <c r="D177" s="57" t="s">
        <v>946</v>
      </c>
      <c r="E177" s="55" t="s">
        <v>208</v>
      </c>
      <c r="F177" s="58" t="s">
        <v>44</v>
      </c>
      <c r="G177" s="55" t="s">
        <v>65</v>
      </c>
      <c r="H177" s="58" t="s">
        <v>44</v>
      </c>
      <c r="I177" s="59">
        <v>4551437</v>
      </c>
      <c r="J177" s="58" t="s">
        <v>44</v>
      </c>
      <c r="K177" s="55">
        <v>1</v>
      </c>
      <c r="L177" s="58" t="s">
        <v>44</v>
      </c>
      <c r="M177" s="58" t="s">
        <v>44</v>
      </c>
      <c r="N177" s="60"/>
    </row>
    <row r="178" spans="1:14" s="75" customFormat="1" x14ac:dyDescent="0.15">
      <c r="A178" s="57">
        <v>3396189</v>
      </c>
      <c r="B178" s="57" t="s">
        <v>545</v>
      </c>
      <c r="C178" s="57" t="s">
        <v>546</v>
      </c>
      <c r="D178" s="57" t="s">
        <v>933</v>
      </c>
      <c r="E178" s="55" t="s">
        <v>208</v>
      </c>
      <c r="F178" s="58" t="s">
        <v>44</v>
      </c>
      <c r="G178" s="55" t="s">
        <v>65</v>
      </c>
      <c r="H178" s="58" t="s">
        <v>44</v>
      </c>
      <c r="I178" s="59">
        <v>569235</v>
      </c>
      <c r="J178" s="58" t="s">
        <v>44</v>
      </c>
      <c r="K178" s="55">
        <v>1</v>
      </c>
      <c r="L178" s="58" t="s">
        <v>44</v>
      </c>
      <c r="M178" s="58" t="s">
        <v>44</v>
      </c>
      <c r="N178" s="63"/>
    </row>
    <row r="179" spans="1:14" s="75" customFormat="1" x14ac:dyDescent="0.15">
      <c r="A179" s="57">
        <v>2219225</v>
      </c>
      <c r="B179" s="57" t="s">
        <v>548</v>
      </c>
      <c r="C179" s="57" t="s">
        <v>549</v>
      </c>
      <c r="D179" s="57" t="s">
        <v>996</v>
      </c>
      <c r="E179" s="55" t="s">
        <v>208</v>
      </c>
      <c r="F179" s="58" t="s">
        <v>44</v>
      </c>
      <c r="G179" s="55" t="s">
        <v>65</v>
      </c>
      <c r="H179" s="58" t="s">
        <v>44</v>
      </c>
      <c r="I179" s="59">
        <v>57122</v>
      </c>
      <c r="J179" s="58" t="s">
        <v>44</v>
      </c>
      <c r="K179" s="55">
        <v>1</v>
      </c>
      <c r="L179" s="58" t="s">
        <v>44</v>
      </c>
      <c r="M179" s="58" t="s">
        <v>44</v>
      </c>
      <c r="N179" s="63"/>
    </row>
    <row r="180" spans="1:14" s="75" customFormat="1" x14ac:dyDescent="0.15">
      <c r="A180" s="57">
        <v>4536500</v>
      </c>
      <c r="B180" s="57" t="s">
        <v>767</v>
      </c>
      <c r="C180" s="57" t="s">
        <v>112</v>
      </c>
      <c r="D180" s="57" t="s">
        <v>935</v>
      </c>
      <c r="E180" s="55" t="s">
        <v>208</v>
      </c>
      <c r="F180" s="58" t="s">
        <v>44</v>
      </c>
      <c r="G180" s="55" t="s">
        <v>65</v>
      </c>
      <c r="H180" s="58" t="s">
        <v>44</v>
      </c>
      <c r="I180" s="59">
        <v>1170977</v>
      </c>
      <c r="J180" s="58" t="s">
        <v>44</v>
      </c>
      <c r="K180" s="55">
        <v>1</v>
      </c>
      <c r="L180" s="58" t="s">
        <v>44</v>
      </c>
      <c r="M180" s="58" t="s">
        <v>44</v>
      </c>
      <c r="N180" s="74"/>
    </row>
    <row r="181" spans="1:14" s="38" customFormat="1" x14ac:dyDescent="0.15">
      <c r="A181" s="57">
        <v>2796032</v>
      </c>
      <c r="B181" s="57" t="s">
        <v>552</v>
      </c>
      <c r="C181" s="57" t="s">
        <v>553</v>
      </c>
      <c r="D181" s="57" t="s">
        <v>998</v>
      </c>
      <c r="E181" s="55" t="s">
        <v>42</v>
      </c>
      <c r="F181" s="55" t="s">
        <v>65</v>
      </c>
      <c r="G181" s="58" t="s">
        <v>44</v>
      </c>
      <c r="H181" s="55" t="s">
        <v>65</v>
      </c>
      <c r="I181" s="59">
        <v>14366</v>
      </c>
      <c r="J181" s="55">
        <v>1</v>
      </c>
      <c r="K181" s="55">
        <v>1</v>
      </c>
      <c r="L181" s="58" t="s">
        <v>44</v>
      </c>
      <c r="M181" s="58" t="s">
        <v>44</v>
      </c>
      <c r="N181" s="61"/>
    </row>
    <row r="182" spans="1:14" s="38" customFormat="1" x14ac:dyDescent="0.15">
      <c r="A182" s="57">
        <v>4796560</v>
      </c>
      <c r="B182" s="57" t="s">
        <v>1183</v>
      </c>
      <c r="C182" s="57" t="s">
        <v>191</v>
      </c>
      <c r="D182" s="57" t="s">
        <v>999</v>
      </c>
      <c r="E182" s="55" t="s">
        <v>208</v>
      </c>
      <c r="F182" s="58" t="s">
        <v>44</v>
      </c>
      <c r="G182" s="55" t="s">
        <v>65</v>
      </c>
      <c r="H182" s="58" t="s">
        <v>44</v>
      </c>
      <c r="I182" s="59">
        <v>288922</v>
      </c>
      <c r="J182" s="58" t="s">
        <v>44</v>
      </c>
      <c r="K182" s="55">
        <v>1</v>
      </c>
      <c r="L182" s="58" t="s">
        <v>44</v>
      </c>
      <c r="M182" s="55"/>
      <c r="N182" s="61"/>
    </row>
    <row r="183" spans="1:14" s="38" customFormat="1" x14ac:dyDescent="0.15">
      <c r="A183" s="57">
        <v>4796389</v>
      </c>
      <c r="B183" s="57" t="s">
        <v>554</v>
      </c>
      <c r="C183" s="57" t="s">
        <v>191</v>
      </c>
      <c r="D183" s="57" t="s">
        <v>999</v>
      </c>
      <c r="E183" s="55" t="s">
        <v>208</v>
      </c>
      <c r="F183" s="58" t="s">
        <v>44</v>
      </c>
      <c r="G183" s="55" t="s">
        <v>65</v>
      </c>
      <c r="H183" s="58" t="s">
        <v>44</v>
      </c>
      <c r="I183" s="59">
        <v>288922</v>
      </c>
      <c r="J183" s="58" t="s">
        <v>44</v>
      </c>
      <c r="K183" s="55">
        <v>1</v>
      </c>
      <c r="L183" s="58" t="s">
        <v>44</v>
      </c>
      <c r="M183" s="58" t="s">
        <v>44</v>
      </c>
      <c r="N183" s="60"/>
    </row>
    <row r="184" spans="1:14" s="38" customFormat="1" x14ac:dyDescent="0.15">
      <c r="A184" s="57">
        <v>1136268</v>
      </c>
      <c r="B184" s="57" t="s">
        <v>555</v>
      </c>
      <c r="C184" s="57" t="s">
        <v>151</v>
      </c>
      <c r="D184" s="57" t="s">
        <v>940</v>
      </c>
      <c r="E184" s="55" t="s">
        <v>208</v>
      </c>
      <c r="F184" s="58" t="s">
        <v>44</v>
      </c>
      <c r="G184" s="55" t="s">
        <v>65</v>
      </c>
      <c r="H184" s="58" t="s">
        <v>44</v>
      </c>
      <c r="I184" s="59">
        <v>2524470</v>
      </c>
      <c r="J184" s="58" t="s">
        <v>44</v>
      </c>
      <c r="K184" s="55">
        <v>1</v>
      </c>
      <c r="L184" s="58" t="s">
        <v>44</v>
      </c>
      <c r="M184" s="58" t="s">
        <v>44</v>
      </c>
      <c r="N184" s="61"/>
    </row>
    <row r="185" spans="1:14" s="38" customFormat="1" x14ac:dyDescent="0.15">
      <c r="A185" s="57">
        <v>1136235</v>
      </c>
      <c r="B185" s="57" t="s">
        <v>556</v>
      </c>
      <c r="C185" s="57" t="s">
        <v>140</v>
      </c>
      <c r="D185" s="57" t="s">
        <v>940</v>
      </c>
      <c r="E185" s="55" t="s">
        <v>208</v>
      </c>
      <c r="F185" s="58" t="s">
        <v>44</v>
      </c>
      <c r="G185" s="55" t="s">
        <v>65</v>
      </c>
      <c r="H185" s="58" t="s">
        <v>44</v>
      </c>
      <c r="I185" s="59">
        <v>2524470</v>
      </c>
      <c r="J185" s="58" t="s">
        <v>44</v>
      </c>
      <c r="K185" s="55">
        <v>1</v>
      </c>
      <c r="L185" s="58" t="s">
        <v>44</v>
      </c>
      <c r="M185" s="58" t="s">
        <v>44</v>
      </c>
      <c r="N185" s="60"/>
    </row>
    <row r="186" spans="1:14" s="38" customFormat="1" x14ac:dyDescent="0.15">
      <c r="A186" s="57">
        <v>4396120</v>
      </c>
      <c r="B186" s="57" t="s">
        <v>557</v>
      </c>
      <c r="C186" s="57" t="s">
        <v>77</v>
      </c>
      <c r="D186" s="57" t="s">
        <v>941</v>
      </c>
      <c r="E186" s="55" t="s">
        <v>208</v>
      </c>
      <c r="F186" s="58" t="s">
        <v>44</v>
      </c>
      <c r="G186" s="55" t="s">
        <v>65</v>
      </c>
      <c r="H186" s="58" t="s">
        <v>44</v>
      </c>
      <c r="I186" s="59">
        <v>1991639</v>
      </c>
      <c r="J186" s="58" t="s">
        <v>44</v>
      </c>
      <c r="K186" s="55">
        <v>1</v>
      </c>
      <c r="L186" s="58" t="s">
        <v>44</v>
      </c>
      <c r="M186" s="58" t="s">
        <v>44</v>
      </c>
      <c r="N186" s="60"/>
    </row>
    <row r="187" spans="1:14" s="38" customFormat="1" x14ac:dyDescent="0.15">
      <c r="A187" s="57">
        <v>856323</v>
      </c>
      <c r="B187" s="57" t="s">
        <v>558</v>
      </c>
      <c r="C187" s="57" t="s">
        <v>143</v>
      </c>
      <c r="D187" s="57" t="s">
        <v>942</v>
      </c>
      <c r="E187" s="55" t="s">
        <v>208</v>
      </c>
      <c r="F187" s="58" t="s">
        <v>44</v>
      </c>
      <c r="G187" s="55" t="s">
        <v>65</v>
      </c>
      <c r="H187" s="58" t="s">
        <v>44</v>
      </c>
      <c r="I187" s="59">
        <v>986904</v>
      </c>
      <c r="J187" s="58" t="s">
        <v>44</v>
      </c>
      <c r="K187" s="55">
        <v>1</v>
      </c>
      <c r="L187" s="58" t="s">
        <v>44</v>
      </c>
      <c r="M187" s="58" t="s">
        <v>44</v>
      </c>
      <c r="N187" s="60"/>
    </row>
    <row r="188" spans="1:14" s="38" customFormat="1" x14ac:dyDescent="0.15">
      <c r="A188" s="57">
        <v>296271</v>
      </c>
      <c r="B188" s="57" t="s">
        <v>559</v>
      </c>
      <c r="C188" s="57" t="s">
        <v>196</v>
      </c>
      <c r="D188" s="57" t="s">
        <v>928</v>
      </c>
      <c r="E188" s="55" t="s">
        <v>208</v>
      </c>
      <c r="F188" s="58" t="s">
        <v>44</v>
      </c>
      <c r="G188" s="55" t="s">
        <v>65</v>
      </c>
      <c r="H188" s="58" t="s">
        <v>44</v>
      </c>
      <c r="I188" s="59">
        <v>1917932</v>
      </c>
      <c r="J188" s="58" t="s">
        <v>44</v>
      </c>
      <c r="K188" s="55">
        <v>1</v>
      </c>
      <c r="L188" s="58" t="s">
        <v>44</v>
      </c>
      <c r="M188" s="58" t="s">
        <v>44</v>
      </c>
      <c r="N188" s="60"/>
    </row>
    <row r="189" spans="1:14" s="38" customFormat="1" x14ac:dyDescent="0.15">
      <c r="A189" s="57">
        <v>2156277</v>
      </c>
      <c r="B189" s="57" t="s">
        <v>560</v>
      </c>
      <c r="C189" s="57" t="s">
        <v>200</v>
      </c>
      <c r="D189" s="57" t="s">
        <v>964</v>
      </c>
      <c r="E189" s="55" t="s">
        <v>208</v>
      </c>
      <c r="F189" s="58" t="s">
        <v>44</v>
      </c>
      <c r="G189" s="55" t="s">
        <v>65</v>
      </c>
      <c r="H189" s="58" t="s">
        <v>44</v>
      </c>
      <c r="I189" s="59">
        <v>907355</v>
      </c>
      <c r="J189" s="58" t="s">
        <v>44</v>
      </c>
      <c r="K189" s="55">
        <v>1</v>
      </c>
      <c r="L189" s="58" t="s">
        <v>44</v>
      </c>
      <c r="M189" s="58" t="s">
        <v>44</v>
      </c>
      <c r="N189" s="61"/>
    </row>
    <row r="190" spans="1:14" s="38" customFormat="1" x14ac:dyDescent="0.15">
      <c r="A190" s="57">
        <v>3312926</v>
      </c>
      <c r="B190" s="57" t="s">
        <v>768</v>
      </c>
      <c r="C190" s="57" t="s">
        <v>639</v>
      </c>
      <c r="D190" s="57" t="s">
        <v>954</v>
      </c>
      <c r="E190" s="55" t="s">
        <v>208</v>
      </c>
      <c r="F190" s="58" t="s">
        <v>44</v>
      </c>
      <c r="G190" s="55" t="s">
        <v>65</v>
      </c>
      <c r="H190" s="55" t="s">
        <v>65</v>
      </c>
      <c r="I190" s="59">
        <v>25967</v>
      </c>
      <c r="J190" s="55">
        <v>1</v>
      </c>
      <c r="K190" s="55">
        <v>1</v>
      </c>
      <c r="L190" s="58" t="s">
        <v>44</v>
      </c>
      <c r="M190" s="58" t="s">
        <v>44</v>
      </c>
      <c r="N190" s="60"/>
    </row>
    <row r="191" spans="1:14" s="38" customFormat="1" x14ac:dyDescent="0.15">
      <c r="A191" s="57">
        <v>3310540</v>
      </c>
      <c r="B191" s="57" t="s">
        <v>1184</v>
      </c>
      <c r="C191" s="57" t="s">
        <v>207</v>
      </c>
      <c r="D191" s="57" t="s">
        <v>954</v>
      </c>
      <c r="E191" s="55" t="s">
        <v>208</v>
      </c>
      <c r="F191" s="58" t="s">
        <v>44</v>
      </c>
      <c r="G191" s="55" t="s">
        <v>65</v>
      </c>
      <c r="H191" s="55" t="s">
        <v>65</v>
      </c>
      <c r="I191" s="59">
        <v>25967</v>
      </c>
      <c r="J191" s="55">
        <v>1</v>
      </c>
      <c r="K191" s="55">
        <v>1</v>
      </c>
      <c r="L191" s="58" t="s">
        <v>44</v>
      </c>
      <c r="M191" s="58" t="s">
        <v>44</v>
      </c>
      <c r="N191" s="61"/>
    </row>
    <row r="192" spans="1:14" s="38" customFormat="1" x14ac:dyDescent="0.15">
      <c r="A192" s="57">
        <v>2016494</v>
      </c>
      <c r="B192" s="57" t="s">
        <v>561</v>
      </c>
      <c r="C192" s="57" t="s">
        <v>562</v>
      </c>
      <c r="D192" s="57" t="s">
        <v>946</v>
      </c>
      <c r="E192" s="55" t="s">
        <v>208</v>
      </c>
      <c r="F192" s="58" t="s">
        <v>44</v>
      </c>
      <c r="G192" s="55" t="s">
        <v>65</v>
      </c>
      <c r="H192" s="58" t="s">
        <v>44</v>
      </c>
      <c r="I192" s="59">
        <v>4551437</v>
      </c>
      <c r="J192" s="58" t="s">
        <v>44</v>
      </c>
      <c r="K192" s="55">
        <v>4</v>
      </c>
      <c r="L192" s="58" t="s">
        <v>44</v>
      </c>
      <c r="M192" s="58" t="s">
        <v>44</v>
      </c>
      <c r="N192" s="60"/>
    </row>
    <row r="193" spans="1:14" s="38" customFormat="1" x14ac:dyDescent="0.15">
      <c r="A193" s="57">
        <v>3036347</v>
      </c>
      <c r="B193" s="57" t="s">
        <v>564</v>
      </c>
      <c r="C193" s="57" t="s">
        <v>264</v>
      </c>
      <c r="D193" s="57" t="s">
        <v>967</v>
      </c>
      <c r="E193" s="55" t="s">
        <v>208</v>
      </c>
      <c r="F193" s="58" t="s">
        <v>44</v>
      </c>
      <c r="G193" s="55" t="s">
        <v>65</v>
      </c>
      <c r="H193" s="58" t="s">
        <v>44</v>
      </c>
      <c r="I193" s="59">
        <v>298916</v>
      </c>
      <c r="J193" s="58" t="s">
        <v>44</v>
      </c>
      <c r="K193" s="55">
        <v>1</v>
      </c>
      <c r="L193" s="58" t="s">
        <v>44</v>
      </c>
      <c r="M193" s="58" t="s">
        <v>44</v>
      </c>
      <c r="N193" s="60"/>
    </row>
    <row r="194" spans="1:14" s="38" customFormat="1" x14ac:dyDescent="0.15">
      <c r="A194" s="57">
        <v>3053364</v>
      </c>
      <c r="B194" s="57" t="s">
        <v>565</v>
      </c>
      <c r="C194" s="57" t="s">
        <v>566</v>
      </c>
      <c r="D194" s="57" t="s">
        <v>1000</v>
      </c>
      <c r="E194" s="55" t="s">
        <v>42</v>
      </c>
      <c r="F194" s="58" t="s">
        <v>44</v>
      </c>
      <c r="G194" s="58" t="s">
        <v>44</v>
      </c>
      <c r="H194" s="55" t="s">
        <v>65</v>
      </c>
      <c r="I194" s="59">
        <v>6116</v>
      </c>
      <c r="J194" s="55">
        <v>1</v>
      </c>
      <c r="K194" s="55">
        <v>1</v>
      </c>
      <c r="L194" s="58" t="s">
        <v>44</v>
      </c>
      <c r="M194" s="58" t="s">
        <v>44</v>
      </c>
      <c r="N194" s="60"/>
    </row>
    <row r="195" spans="1:14" s="38" customFormat="1" x14ac:dyDescent="0.15">
      <c r="A195" s="57">
        <v>1836380</v>
      </c>
      <c r="B195" s="57" t="s">
        <v>1337</v>
      </c>
      <c r="C195" s="57" t="s">
        <v>273</v>
      </c>
      <c r="D195" s="57" t="s">
        <v>930</v>
      </c>
      <c r="E195" s="55" t="s">
        <v>208</v>
      </c>
      <c r="F195" s="58" t="s">
        <v>44</v>
      </c>
      <c r="G195" s="55" t="s">
        <v>65</v>
      </c>
      <c r="H195" s="58" t="s">
        <v>44</v>
      </c>
      <c r="I195" s="59">
        <v>130315</v>
      </c>
      <c r="J195" s="58" t="s">
        <v>44</v>
      </c>
      <c r="K195" s="55">
        <v>4</v>
      </c>
      <c r="L195" s="58" t="s">
        <v>44</v>
      </c>
      <c r="M195" s="58" t="s">
        <v>44</v>
      </c>
      <c r="N195" s="61"/>
    </row>
    <row r="196" spans="1:14" s="38" customFormat="1" x14ac:dyDescent="0.15">
      <c r="A196" s="57">
        <v>1216385</v>
      </c>
      <c r="B196" s="57" t="s">
        <v>567</v>
      </c>
      <c r="C196" s="57" t="s">
        <v>141</v>
      </c>
      <c r="D196" s="57" t="s">
        <v>927</v>
      </c>
      <c r="E196" s="55" t="s">
        <v>208</v>
      </c>
      <c r="F196" s="58" t="s">
        <v>44</v>
      </c>
      <c r="G196" s="55" t="s">
        <v>65</v>
      </c>
      <c r="H196" s="58" t="s">
        <v>44</v>
      </c>
      <c r="I196" s="59">
        <v>817359</v>
      </c>
      <c r="J196" s="58" t="s">
        <v>44</v>
      </c>
      <c r="K196" s="55">
        <v>1</v>
      </c>
      <c r="L196" s="58" t="s">
        <v>44</v>
      </c>
      <c r="M196" s="58" t="s">
        <v>44</v>
      </c>
      <c r="N196" s="60"/>
    </row>
    <row r="197" spans="1:14" s="38" customFormat="1" x14ac:dyDescent="0.15">
      <c r="A197" s="57">
        <v>4612470</v>
      </c>
      <c r="B197" s="57" t="s">
        <v>568</v>
      </c>
      <c r="C197" s="57" t="s">
        <v>569</v>
      </c>
      <c r="D197" s="57" t="s">
        <v>1001</v>
      </c>
      <c r="E197" s="55" t="s">
        <v>42</v>
      </c>
      <c r="F197" s="58" t="s">
        <v>44</v>
      </c>
      <c r="G197" s="58" t="s">
        <v>44</v>
      </c>
      <c r="H197" s="55" t="s">
        <v>65</v>
      </c>
      <c r="I197" s="59">
        <v>3688</v>
      </c>
      <c r="J197" s="55">
        <v>1</v>
      </c>
      <c r="K197" s="55">
        <v>1</v>
      </c>
      <c r="L197" s="58" t="s">
        <v>44</v>
      </c>
      <c r="M197" s="58" t="s">
        <v>44</v>
      </c>
      <c r="N197" s="60"/>
    </row>
    <row r="198" spans="1:14" s="38" customFormat="1" x14ac:dyDescent="0.15">
      <c r="A198" s="57">
        <v>1152195</v>
      </c>
      <c r="B198" s="57" t="s">
        <v>570</v>
      </c>
      <c r="C198" s="57" t="s">
        <v>571</v>
      </c>
      <c r="D198" s="57" t="s">
        <v>1002</v>
      </c>
      <c r="E198" s="55" t="s">
        <v>42</v>
      </c>
      <c r="F198" s="55" t="s">
        <v>65</v>
      </c>
      <c r="G198" s="58" t="s">
        <v>44</v>
      </c>
      <c r="H198" s="55" t="s">
        <v>65</v>
      </c>
      <c r="I198" s="59">
        <v>14446</v>
      </c>
      <c r="J198" s="55">
        <v>1</v>
      </c>
      <c r="K198" s="55">
        <v>1</v>
      </c>
      <c r="L198" s="58" t="s">
        <v>44</v>
      </c>
      <c r="M198" s="58" t="s">
        <v>44</v>
      </c>
      <c r="N198" s="60"/>
    </row>
    <row r="199" spans="1:14" s="38" customFormat="1" x14ac:dyDescent="0.15">
      <c r="A199" s="57">
        <v>4396561</v>
      </c>
      <c r="B199" s="57" t="s">
        <v>1185</v>
      </c>
      <c r="C199" s="57" t="s">
        <v>77</v>
      </c>
      <c r="D199" s="57" t="s">
        <v>941</v>
      </c>
      <c r="E199" s="55" t="s">
        <v>208</v>
      </c>
      <c r="F199" s="58" t="s">
        <v>44</v>
      </c>
      <c r="G199" s="55" t="s">
        <v>65</v>
      </c>
      <c r="H199" s="58" t="s">
        <v>44</v>
      </c>
      <c r="I199" s="59">
        <v>1991639</v>
      </c>
      <c r="J199" s="58" t="s">
        <v>44</v>
      </c>
      <c r="K199" s="55">
        <v>1</v>
      </c>
      <c r="L199" s="58" t="s">
        <v>44</v>
      </c>
      <c r="M199" s="55"/>
      <c r="N199" s="61"/>
    </row>
    <row r="200" spans="1:14" s="38" customFormat="1" x14ac:dyDescent="0.15">
      <c r="A200" s="57">
        <v>1215126</v>
      </c>
      <c r="B200" s="57" t="s">
        <v>573</v>
      </c>
      <c r="C200" s="57" t="s">
        <v>574</v>
      </c>
      <c r="D200" s="57" t="s">
        <v>927</v>
      </c>
      <c r="E200" s="55" t="s">
        <v>208</v>
      </c>
      <c r="F200" s="58" t="s">
        <v>44</v>
      </c>
      <c r="G200" s="55" t="s">
        <v>65</v>
      </c>
      <c r="H200" s="58" t="s">
        <v>44</v>
      </c>
      <c r="I200" s="59">
        <v>817359</v>
      </c>
      <c r="J200" s="58" t="s">
        <v>44</v>
      </c>
      <c r="K200" s="55">
        <v>1</v>
      </c>
      <c r="L200" s="58" t="s">
        <v>44</v>
      </c>
      <c r="M200" s="58" t="s">
        <v>44</v>
      </c>
      <c r="N200" s="60"/>
    </row>
    <row r="201" spans="1:14" s="38" customFormat="1" x14ac:dyDescent="0.15">
      <c r="A201" s="57">
        <v>855094</v>
      </c>
      <c r="B201" s="57" t="s">
        <v>575</v>
      </c>
      <c r="C201" s="57" t="s">
        <v>143</v>
      </c>
      <c r="D201" s="57" t="s">
        <v>942</v>
      </c>
      <c r="E201" s="55" t="s">
        <v>208</v>
      </c>
      <c r="F201" s="58" t="s">
        <v>44</v>
      </c>
      <c r="G201" s="55" t="s">
        <v>65</v>
      </c>
      <c r="H201" s="58" t="s">
        <v>44</v>
      </c>
      <c r="I201" s="59">
        <v>986904</v>
      </c>
      <c r="J201" s="58" t="s">
        <v>44</v>
      </c>
      <c r="K201" s="55">
        <v>1</v>
      </c>
      <c r="L201" s="58" t="s">
        <v>44</v>
      </c>
      <c r="M201" s="58" t="s">
        <v>44</v>
      </c>
      <c r="N201" s="61"/>
    </row>
    <row r="202" spans="1:14" s="38" customFormat="1" x14ac:dyDescent="0.15">
      <c r="A202" s="57">
        <v>2016391</v>
      </c>
      <c r="B202" s="57" t="s">
        <v>769</v>
      </c>
      <c r="C202" s="57" t="s">
        <v>79</v>
      </c>
      <c r="D202" s="57" t="s">
        <v>946</v>
      </c>
      <c r="E202" s="55" t="s">
        <v>208</v>
      </c>
      <c r="F202" s="58" t="s">
        <v>44</v>
      </c>
      <c r="G202" s="55" t="s">
        <v>65</v>
      </c>
      <c r="H202" s="58" t="s">
        <v>44</v>
      </c>
      <c r="I202" s="59">
        <v>4551437</v>
      </c>
      <c r="J202" s="58" t="s">
        <v>44</v>
      </c>
      <c r="K202" s="55">
        <v>1</v>
      </c>
      <c r="L202" s="58" t="s">
        <v>44</v>
      </c>
      <c r="M202" s="58" t="s">
        <v>44</v>
      </c>
      <c r="N202" s="60"/>
    </row>
    <row r="203" spans="1:14" s="38" customFormat="1" x14ac:dyDescent="0.15">
      <c r="A203" s="57">
        <v>2016363</v>
      </c>
      <c r="B203" s="57" t="s">
        <v>770</v>
      </c>
      <c r="C203" s="57" t="s">
        <v>546</v>
      </c>
      <c r="D203" s="57" t="s">
        <v>946</v>
      </c>
      <c r="E203" s="55" t="s">
        <v>208</v>
      </c>
      <c r="F203" s="58" t="s">
        <v>44</v>
      </c>
      <c r="G203" s="55" t="s">
        <v>65</v>
      </c>
      <c r="H203" s="58" t="s">
        <v>44</v>
      </c>
      <c r="I203" s="59">
        <v>4551437</v>
      </c>
      <c r="J203" s="58" t="s">
        <v>44</v>
      </c>
      <c r="K203" s="55">
        <v>1</v>
      </c>
      <c r="L203" s="58" t="s">
        <v>44</v>
      </c>
      <c r="M203" s="58" t="s">
        <v>44</v>
      </c>
      <c r="N203" s="61"/>
    </row>
    <row r="204" spans="1:14" s="38" customFormat="1" x14ac:dyDescent="0.15">
      <c r="A204" s="57">
        <v>1576321</v>
      </c>
      <c r="B204" s="57" t="s">
        <v>1186</v>
      </c>
      <c r="C204" s="57" t="s">
        <v>82</v>
      </c>
      <c r="D204" s="57" t="s">
        <v>936</v>
      </c>
      <c r="E204" s="55" t="s">
        <v>208</v>
      </c>
      <c r="F204" s="58" t="s">
        <v>44</v>
      </c>
      <c r="G204" s="55" t="s">
        <v>65</v>
      </c>
      <c r="H204" s="58" t="s">
        <v>44</v>
      </c>
      <c r="I204" s="59">
        <v>754968</v>
      </c>
      <c r="J204" s="58" t="s">
        <v>44</v>
      </c>
      <c r="K204" s="55">
        <v>1</v>
      </c>
      <c r="L204" s="58" t="s">
        <v>44</v>
      </c>
      <c r="M204" s="58" t="s">
        <v>44</v>
      </c>
      <c r="N204" s="60"/>
    </row>
    <row r="205" spans="1:14" s="38" customFormat="1" x14ac:dyDescent="0.15">
      <c r="A205" s="57">
        <v>1653200</v>
      </c>
      <c r="B205" s="57" t="s">
        <v>579</v>
      </c>
      <c r="C205" s="57" t="s">
        <v>580</v>
      </c>
      <c r="D205" s="57" t="s">
        <v>1004</v>
      </c>
      <c r="E205" s="55" t="s">
        <v>42</v>
      </c>
      <c r="F205" s="55" t="s">
        <v>65</v>
      </c>
      <c r="G205" s="58" t="s">
        <v>44</v>
      </c>
      <c r="H205" s="55" t="s">
        <v>65</v>
      </c>
      <c r="I205" s="59">
        <v>19946</v>
      </c>
      <c r="J205" s="55">
        <v>1</v>
      </c>
      <c r="K205" s="55">
        <v>1</v>
      </c>
      <c r="L205" s="58" t="s">
        <v>44</v>
      </c>
      <c r="M205" s="58" t="s">
        <v>44</v>
      </c>
      <c r="N205" s="60"/>
    </row>
    <row r="206" spans="1:14" s="38" customFormat="1" x14ac:dyDescent="0.15">
      <c r="A206" s="57">
        <v>1416219</v>
      </c>
      <c r="B206" s="57" t="s">
        <v>584</v>
      </c>
      <c r="C206" s="57" t="s">
        <v>195</v>
      </c>
      <c r="D206" s="57" t="s">
        <v>979</v>
      </c>
      <c r="E206" s="55" t="s">
        <v>208</v>
      </c>
      <c r="F206" s="58" t="s">
        <v>44</v>
      </c>
      <c r="G206" s="55" t="s">
        <v>65</v>
      </c>
      <c r="H206" s="58" t="s">
        <v>44</v>
      </c>
      <c r="I206" s="59">
        <v>888912</v>
      </c>
      <c r="J206" s="58" t="s">
        <v>44</v>
      </c>
      <c r="K206" s="55">
        <v>1</v>
      </c>
      <c r="L206" s="58" t="s">
        <v>44</v>
      </c>
      <c r="M206" s="58" t="s">
        <v>44</v>
      </c>
      <c r="N206" s="60"/>
    </row>
    <row r="207" spans="1:14" s="38" customFormat="1" x14ac:dyDescent="0.15">
      <c r="A207" s="57">
        <v>4396532</v>
      </c>
      <c r="B207" s="57" t="s">
        <v>1007</v>
      </c>
      <c r="C207" s="57" t="s">
        <v>77</v>
      </c>
      <c r="D207" s="57" t="s">
        <v>941</v>
      </c>
      <c r="E207" s="55" t="s">
        <v>208</v>
      </c>
      <c r="F207" s="58" t="s">
        <v>44</v>
      </c>
      <c r="G207" s="55" t="s">
        <v>65</v>
      </c>
      <c r="H207" s="58" t="s">
        <v>44</v>
      </c>
      <c r="I207" s="59">
        <v>1991639</v>
      </c>
      <c r="J207" s="58" t="s">
        <v>44</v>
      </c>
      <c r="K207" s="55">
        <v>4</v>
      </c>
      <c r="L207" s="58" t="s">
        <v>44</v>
      </c>
      <c r="M207" s="58" t="s">
        <v>44</v>
      </c>
      <c r="N207" s="60"/>
    </row>
    <row r="208" spans="1:14" s="38" customFormat="1" x14ac:dyDescent="0.15">
      <c r="A208" s="57">
        <v>1136474</v>
      </c>
      <c r="B208" s="57" t="s">
        <v>585</v>
      </c>
      <c r="C208" s="57" t="s">
        <v>471</v>
      </c>
      <c r="D208" s="57" t="s">
        <v>940</v>
      </c>
      <c r="E208" s="55" t="s">
        <v>208</v>
      </c>
      <c r="F208" s="58" t="s">
        <v>44</v>
      </c>
      <c r="G208" s="55" t="s">
        <v>65</v>
      </c>
      <c r="H208" s="58" t="s">
        <v>44</v>
      </c>
      <c r="I208" s="59">
        <v>2524470</v>
      </c>
      <c r="J208" s="58" t="s">
        <v>44</v>
      </c>
      <c r="K208" s="55">
        <v>1</v>
      </c>
      <c r="L208" s="58" t="s">
        <v>44</v>
      </c>
      <c r="M208" s="58" t="s">
        <v>44</v>
      </c>
      <c r="N208" s="60"/>
    </row>
    <row r="209" spans="1:14" s="38" customFormat="1" x14ac:dyDescent="0.15">
      <c r="A209" s="57">
        <v>1136394</v>
      </c>
      <c r="B209" s="57" t="s">
        <v>586</v>
      </c>
      <c r="C209" s="57" t="s">
        <v>471</v>
      </c>
      <c r="D209" s="57" t="s">
        <v>940</v>
      </c>
      <c r="E209" s="55" t="s">
        <v>208</v>
      </c>
      <c r="F209" s="58" t="s">
        <v>44</v>
      </c>
      <c r="G209" s="55" t="s">
        <v>65</v>
      </c>
      <c r="H209" s="58" t="s">
        <v>44</v>
      </c>
      <c r="I209" s="59">
        <v>2524470</v>
      </c>
      <c r="J209" s="58" t="s">
        <v>44</v>
      </c>
      <c r="K209" s="55">
        <v>1</v>
      </c>
      <c r="L209" s="58" t="s">
        <v>44</v>
      </c>
      <c r="M209" s="58" t="s">
        <v>44</v>
      </c>
      <c r="N209" s="61"/>
    </row>
    <row r="210" spans="1:14" s="38" customFormat="1" x14ac:dyDescent="0.15">
      <c r="A210" s="57">
        <v>296198</v>
      </c>
      <c r="B210" s="57" t="s">
        <v>772</v>
      </c>
      <c r="C210" s="57" t="s">
        <v>196</v>
      </c>
      <c r="D210" s="57" t="s">
        <v>928</v>
      </c>
      <c r="E210" s="55" t="s">
        <v>208</v>
      </c>
      <c r="F210" s="58" t="s">
        <v>44</v>
      </c>
      <c r="G210" s="55" t="s">
        <v>65</v>
      </c>
      <c r="H210" s="58" t="s">
        <v>44</v>
      </c>
      <c r="I210" s="59">
        <v>1917932</v>
      </c>
      <c r="J210" s="58" t="s">
        <v>44</v>
      </c>
      <c r="K210" s="55">
        <v>1</v>
      </c>
      <c r="L210" s="58" t="s">
        <v>44</v>
      </c>
      <c r="M210" s="58" t="s">
        <v>44</v>
      </c>
      <c r="N210" s="61"/>
    </row>
    <row r="211" spans="1:14" s="38" customFormat="1" x14ac:dyDescent="0.15">
      <c r="A211" s="57">
        <v>1136480</v>
      </c>
      <c r="B211" s="57" t="s">
        <v>587</v>
      </c>
      <c r="C211" s="57" t="s">
        <v>588</v>
      </c>
      <c r="D211" s="57" t="s">
        <v>940</v>
      </c>
      <c r="E211" s="55" t="s">
        <v>208</v>
      </c>
      <c r="F211" s="58" t="s">
        <v>44</v>
      </c>
      <c r="G211" s="55" t="s">
        <v>65</v>
      </c>
      <c r="H211" s="58" t="s">
        <v>44</v>
      </c>
      <c r="I211" s="59">
        <v>2524470</v>
      </c>
      <c r="J211" s="58" t="s">
        <v>44</v>
      </c>
      <c r="K211" s="55">
        <v>1</v>
      </c>
      <c r="L211" s="58" t="s">
        <v>44</v>
      </c>
      <c r="M211" s="58" t="s">
        <v>44</v>
      </c>
      <c r="N211" s="60"/>
    </row>
    <row r="212" spans="1:14" s="38" customFormat="1" x14ac:dyDescent="0.15">
      <c r="A212" s="57">
        <v>856464</v>
      </c>
      <c r="B212" s="57" t="s">
        <v>589</v>
      </c>
      <c r="C212" s="57" t="s">
        <v>445</v>
      </c>
      <c r="D212" s="57" t="s">
        <v>942</v>
      </c>
      <c r="E212" s="55" t="s">
        <v>208</v>
      </c>
      <c r="F212" s="58" t="s">
        <v>44</v>
      </c>
      <c r="G212" s="55" t="s">
        <v>65</v>
      </c>
      <c r="H212" s="58" t="s">
        <v>44</v>
      </c>
      <c r="I212" s="59">
        <v>986904</v>
      </c>
      <c r="J212" s="58" t="s">
        <v>44</v>
      </c>
      <c r="K212" s="55">
        <v>1</v>
      </c>
      <c r="L212" s="58" t="s">
        <v>44</v>
      </c>
      <c r="M212" s="58" t="s">
        <v>44</v>
      </c>
      <c r="N212" s="60"/>
    </row>
    <row r="213" spans="1:14" s="38" customFormat="1" x14ac:dyDescent="0.15">
      <c r="A213" s="57">
        <v>1136435</v>
      </c>
      <c r="B213" s="57" t="s">
        <v>590</v>
      </c>
      <c r="C213" s="57" t="s">
        <v>140</v>
      </c>
      <c r="D213" s="57" t="s">
        <v>940</v>
      </c>
      <c r="E213" s="55" t="s">
        <v>208</v>
      </c>
      <c r="F213" s="58" t="s">
        <v>44</v>
      </c>
      <c r="G213" s="55" t="s">
        <v>65</v>
      </c>
      <c r="H213" s="58" t="s">
        <v>44</v>
      </c>
      <c r="I213" s="59">
        <v>2524470</v>
      </c>
      <c r="J213" s="58" t="s">
        <v>44</v>
      </c>
      <c r="K213" s="55">
        <v>1</v>
      </c>
      <c r="L213" s="58" t="s">
        <v>44</v>
      </c>
      <c r="M213" s="58" t="s">
        <v>44</v>
      </c>
      <c r="N213" s="60"/>
    </row>
    <row r="214" spans="1:14" s="38" customFormat="1" x14ac:dyDescent="0.15">
      <c r="A214" s="57">
        <v>4396520</v>
      </c>
      <c r="B214" s="57" t="s">
        <v>1338</v>
      </c>
      <c r="C214" s="57" t="s">
        <v>677</v>
      </c>
      <c r="D214" s="57" t="s">
        <v>941</v>
      </c>
      <c r="E214" s="55" t="s">
        <v>208</v>
      </c>
      <c r="F214" s="58" t="s">
        <v>44</v>
      </c>
      <c r="G214" s="55" t="s">
        <v>65</v>
      </c>
      <c r="H214" s="58" t="s">
        <v>44</v>
      </c>
      <c r="I214" s="59">
        <v>1991639</v>
      </c>
      <c r="J214" s="58" t="s">
        <v>44</v>
      </c>
      <c r="K214" s="55">
        <v>1</v>
      </c>
      <c r="L214" s="58" t="s">
        <v>44</v>
      </c>
      <c r="M214" s="58" t="s">
        <v>44</v>
      </c>
      <c r="N214" s="60"/>
    </row>
    <row r="215" spans="1:14" s="38" customFormat="1" x14ac:dyDescent="0.15">
      <c r="A215" s="57">
        <v>296451</v>
      </c>
      <c r="B215" s="57" t="s">
        <v>591</v>
      </c>
      <c r="C215" s="57" t="s">
        <v>196</v>
      </c>
      <c r="D215" s="57" t="s">
        <v>928</v>
      </c>
      <c r="E215" s="55" t="s">
        <v>208</v>
      </c>
      <c r="F215" s="58" t="s">
        <v>44</v>
      </c>
      <c r="G215" s="55" t="s">
        <v>65</v>
      </c>
      <c r="H215" s="58" t="s">
        <v>44</v>
      </c>
      <c r="I215" s="59">
        <v>1917932</v>
      </c>
      <c r="J215" s="58" t="s">
        <v>44</v>
      </c>
      <c r="K215" s="55">
        <v>1</v>
      </c>
      <c r="L215" s="58" t="s">
        <v>44</v>
      </c>
      <c r="M215" s="58" t="s">
        <v>44</v>
      </c>
      <c r="N215" s="61"/>
    </row>
    <row r="216" spans="1:14" s="75" customFormat="1" x14ac:dyDescent="0.15">
      <c r="A216" s="57">
        <v>2456326</v>
      </c>
      <c r="B216" s="57" t="s">
        <v>592</v>
      </c>
      <c r="C216" s="57" t="s">
        <v>593</v>
      </c>
      <c r="D216" s="57" t="s">
        <v>945</v>
      </c>
      <c r="E216" s="55" t="s">
        <v>208</v>
      </c>
      <c r="F216" s="58" t="s">
        <v>44</v>
      </c>
      <c r="G216" s="55" t="s">
        <v>65</v>
      </c>
      <c r="H216" s="58" t="s">
        <v>44</v>
      </c>
      <c r="I216" s="59">
        <v>261031</v>
      </c>
      <c r="J216" s="58" t="s">
        <v>44</v>
      </c>
      <c r="K216" s="55">
        <v>1</v>
      </c>
      <c r="L216" s="58" t="s">
        <v>44</v>
      </c>
      <c r="M216" s="58" t="s">
        <v>44</v>
      </c>
      <c r="N216" s="74"/>
    </row>
    <row r="217" spans="1:14" s="38" customFormat="1" x14ac:dyDescent="0.15">
      <c r="A217" s="57">
        <v>4390120</v>
      </c>
      <c r="B217" s="57" t="s">
        <v>594</v>
      </c>
      <c r="C217" s="57" t="s">
        <v>135</v>
      </c>
      <c r="D217" s="57" t="s">
        <v>941</v>
      </c>
      <c r="E217" s="55" t="s">
        <v>208</v>
      </c>
      <c r="F217" s="58" t="s">
        <v>44</v>
      </c>
      <c r="G217" s="55" t="s">
        <v>65</v>
      </c>
      <c r="H217" s="58" t="s">
        <v>44</v>
      </c>
      <c r="I217" s="59">
        <v>1991639</v>
      </c>
      <c r="J217" s="58" t="s">
        <v>44</v>
      </c>
      <c r="K217" s="55">
        <v>4</v>
      </c>
      <c r="L217" s="58" t="s">
        <v>44</v>
      </c>
      <c r="M217" s="58" t="s">
        <v>44</v>
      </c>
      <c r="N217" s="61"/>
    </row>
    <row r="218" spans="1:14" s="38" customFormat="1" x14ac:dyDescent="0.15">
      <c r="A218" s="57">
        <v>3475093</v>
      </c>
      <c r="B218" s="57" t="s">
        <v>595</v>
      </c>
      <c r="C218" s="57" t="s">
        <v>353</v>
      </c>
      <c r="D218" s="57" t="s">
        <v>1008</v>
      </c>
      <c r="E218" s="55" t="s">
        <v>208</v>
      </c>
      <c r="F218" s="58" t="s">
        <v>44</v>
      </c>
      <c r="G218" s="55" t="s">
        <v>65</v>
      </c>
      <c r="H218" s="58" t="s">
        <v>44</v>
      </c>
      <c r="I218" s="59">
        <v>69514</v>
      </c>
      <c r="J218" s="58" t="s">
        <v>44</v>
      </c>
      <c r="K218" s="55">
        <v>1</v>
      </c>
      <c r="L218" s="58" t="s">
        <v>44</v>
      </c>
      <c r="M218" s="58" t="s">
        <v>44</v>
      </c>
      <c r="N218" s="60"/>
    </row>
    <row r="219" spans="1:14" s="38" customFormat="1" x14ac:dyDescent="0.15">
      <c r="A219" s="57">
        <v>916489</v>
      </c>
      <c r="B219" s="57" t="s">
        <v>596</v>
      </c>
      <c r="C219" s="57" t="s">
        <v>597</v>
      </c>
      <c r="D219" s="57" t="s">
        <v>1010</v>
      </c>
      <c r="E219" s="55" t="s">
        <v>208</v>
      </c>
      <c r="F219" s="58" t="s">
        <v>44</v>
      </c>
      <c r="G219" s="55" t="s">
        <v>65</v>
      </c>
      <c r="H219" s="58" t="s">
        <v>44</v>
      </c>
      <c r="I219" s="59">
        <v>132578</v>
      </c>
      <c r="J219" s="58" t="s">
        <v>44</v>
      </c>
      <c r="K219" s="55">
        <v>1</v>
      </c>
      <c r="L219" s="58" t="s">
        <v>44</v>
      </c>
      <c r="M219" s="58" t="s">
        <v>44</v>
      </c>
      <c r="N219" s="61"/>
    </row>
    <row r="220" spans="1:14" s="38" customFormat="1" x14ac:dyDescent="0.15">
      <c r="A220" s="57">
        <v>2016516</v>
      </c>
      <c r="B220" s="57" t="s">
        <v>1339</v>
      </c>
      <c r="C220" s="57" t="s">
        <v>68</v>
      </c>
      <c r="D220" s="57" t="s">
        <v>946</v>
      </c>
      <c r="E220" s="55" t="s">
        <v>208</v>
      </c>
      <c r="F220" s="58" t="s">
        <v>44</v>
      </c>
      <c r="G220" s="55" t="s">
        <v>65</v>
      </c>
      <c r="H220" s="58" t="s">
        <v>44</v>
      </c>
      <c r="I220" s="59">
        <v>4551437</v>
      </c>
      <c r="J220" s="58" t="s">
        <v>44</v>
      </c>
      <c r="K220" s="55">
        <v>1</v>
      </c>
      <c r="L220" s="58" t="s">
        <v>44</v>
      </c>
      <c r="M220" s="58" t="s">
        <v>44</v>
      </c>
      <c r="N220" s="61"/>
    </row>
    <row r="221" spans="1:14" s="38" customFormat="1" ht="22.5" x14ac:dyDescent="0.15">
      <c r="A221" s="68">
        <v>3396251</v>
      </c>
      <c r="B221" s="69" t="s">
        <v>1340</v>
      </c>
      <c r="C221" s="68" t="s">
        <v>598</v>
      </c>
      <c r="D221" s="68" t="s">
        <v>933</v>
      </c>
      <c r="E221" s="70" t="s">
        <v>208</v>
      </c>
      <c r="F221" s="71" t="s">
        <v>44</v>
      </c>
      <c r="G221" s="70" t="s">
        <v>65</v>
      </c>
      <c r="H221" s="71" t="s">
        <v>44</v>
      </c>
      <c r="I221" s="72">
        <v>569235</v>
      </c>
      <c r="J221" s="71" t="s">
        <v>44</v>
      </c>
      <c r="K221" s="70">
        <v>1</v>
      </c>
      <c r="L221" s="71" t="s">
        <v>44</v>
      </c>
      <c r="M221" s="71" t="s">
        <v>44</v>
      </c>
      <c r="N221" s="61"/>
    </row>
    <row r="222" spans="1:14" s="38" customFormat="1" x14ac:dyDescent="0.15">
      <c r="A222" s="57">
        <v>1631166</v>
      </c>
      <c r="B222" s="57" t="s">
        <v>1011</v>
      </c>
      <c r="C222" s="57" t="s">
        <v>446</v>
      </c>
      <c r="D222" s="57" t="s">
        <v>983</v>
      </c>
      <c r="E222" s="55" t="s">
        <v>208</v>
      </c>
      <c r="F222" s="58" t="s">
        <v>44</v>
      </c>
      <c r="G222" s="55" t="s">
        <v>65</v>
      </c>
      <c r="H222" s="55" t="s">
        <v>65</v>
      </c>
      <c r="I222" s="59">
        <v>18949</v>
      </c>
      <c r="J222" s="55">
        <v>1</v>
      </c>
      <c r="K222" s="55">
        <v>1</v>
      </c>
      <c r="L222" s="55" t="s">
        <v>74</v>
      </c>
      <c r="M222" s="62">
        <v>42644</v>
      </c>
      <c r="N222" s="61"/>
    </row>
    <row r="223" spans="1:14" s="38" customFormat="1" x14ac:dyDescent="0.15">
      <c r="A223" s="57">
        <v>293070</v>
      </c>
      <c r="B223" s="57" t="s">
        <v>599</v>
      </c>
      <c r="C223" s="57" t="s">
        <v>196</v>
      </c>
      <c r="D223" s="57" t="s">
        <v>928</v>
      </c>
      <c r="E223" s="55" t="s">
        <v>208</v>
      </c>
      <c r="F223" s="58" t="s">
        <v>44</v>
      </c>
      <c r="G223" s="55" t="s">
        <v>65</v>
      </c>
      <c r="H223" s="58" t="s">
        <v>44</v>
      </c>
      <c r="I223" s="59">
        <v>1917932</v>
      </c>
      <c r="J223" s="58" t="s">
        <v>44</v>
      </c>
      <c r="K223" s="55">
        <v>1</v>
      </c>
      <c r="L223" s="55"/>
      <c r="M223" s="55"/>
      <c r="N223" s="60"/>
    </row>
    <row r="224" spans="1:14" s="38" customFormat="1" x14ac:dyDescent="0.15">
      <c r="A224" s="57">
        <v>3372635</v>
      </c>
      <c r="B224" s="57" t="s">
        <v>94</v>
      </c>
      <c r="C224" s="57" t="s">
        <v>95</v>
      </c>
      <c r="D224" s="57" t="s">
        <v>1058</v>
      </c>
      <c r="E224" s="55" t="s">
        <v>42</v>
      </c>
      <c r="F224" s="58" t="s">
        <v>44</v>
      </c>
      <c r="G224" s="58" t="s">
        <v>44</v>
      </c>
      <c r="H224" s="55" t="s">
        <v>65</v>
      </c>
      <c r="I224" s="59">
        <v>20779</v>
      </c>
      <c r="J224" s="55">
        <v>1</v>
      </c>
      <c r="K224" s="55">
        <v>1</v>
      </c>
      <c r="L224" s="58" t="s">
        <v>44</v>
      </c>
      <c r="M224" s="58" t="s">
        <v>44</v>
      </c>
      <c r="N224" s="60"/>
    </row>
    <row r="225" spans="1:14" s="38" customFormat="1" x14ac:dyDescent="0.15">
      <c r="A225" s="57">
        <v>1136430</v>
      </c>
      <c r="B225" s="57" t="s">
        <v>600</v>
      </c>
      <c r="C225" s="57" t="s">
        <v>140</v>
      </c>
      <c r="D225" s="57" t="s">
        <v>940</v>
      </c>
      <c r="E225" s="55" t="s">
        <v>208</v>
      </c>
      <c r="F225" s="58" t="s">
        <v>44</v>
      </c>
      <c r="G225" s="55" t="s">
        <v>65</v>
      </c>
      <c r="H225" s="58" t="s">
        <v>44</v>
      </c>
      <c r="I225" s="59">
        <v>2524470</v>
      </c>
      <c r="J225" s="58" t="s">
        <v>44</v>
      </c>
      <c r="K225" s="55">
        <v>1</v>
      </c>
      <c r="L225" s="58" t="s">
        <v>44</v>
      </c>
      <c r="M225" s="58" t="s">
        <v>44</v>
      </c>
      <c r="N225" s="60"/>
    </row>
    <row r="226" spans="1:14" s="38" customFormat="1" x14ac:dyDescent="0.15">
      <c r="A226" s="57">
        <v>2016402</v>
      </c>
      <c r="B226" s="57" t="s">
        <v>601</v>
      </c>
      <c r="C226" s="57" t="s">
        <v>562</v>
      </c>
      <c r="D226" s="57" t="s">
        <v>946</v>
      </c>
      <c r="E226" s="55" t="s">
        <v>208</v>
      </c>
      <c r="F226" s="58" t="s">
        <v>44</v>
      </c>
      <c r="G226" s="55" t="s">
        <v>65</v>
      </c>
      <c r="H226" s="58" t="s">
        <v>44</v>
      </c>
      <c r="I226" s="59">
        <v>4551437</v>
      </c>
      <c r="J226" s="58" t="s">
        <v>44</v>
      </c>
      <c r="K226" s="55">
        <v>1</v>
      </c>
      <c r="L226" s="58" t="s">
        <v>44</v>
      </c>
      <c r="M226" s="58" t="s">
        <v>44</v>
      </c>
      <c r="N226" s="61"/>
    </row>
    <row r="227" spans="1:14" s="38" customFormat="1" x14ac:dyDescent="0.15">
      <c r="A227" s="57">
        <v>4391437</v>
      </c>
      <c r="B227" s="57" t="s">
        <v>602</v>
      </c>
      <c r="C227" s="57" t="s">
        <v>603</v>
      </c>
      <c r="D227" s="57" t="s">
        <v>941</v>
      </c>
      <c r="E227" s="55" t="s">
        <v>208</v>
      </c>
      <c r="F227" s="58" t="s">
        <v>44</v>
      </c>
      <c r="G227" s="55" t="s">
        <v>65</v>
      </c>
      <c r="H227" s="58" t="s">
        <v>44</v>
      </c>
      <c r="I227" s="59">
        <v>1991639</v>
      </c>
      <c r="J227" s="58" t="s">
        <v>44</v>
      </c>
      <c r="K227" s="55">
        <v>1</v>
      </c>
      <c r="L227" s="58" t="s">
        <v>44</v>
      </c>
      <c r="M227" s="58" t="s">
        <v>44</v>
      </c>
      <c r="N227" s="60"/>
    </row>
    <row r="228" spans="1:14" s="38" customFormat="1" x14ac:dyDescent="0.15">
      <c r="A228" s="57">
        <v>3993797</v>
      </c>
      <c r="B228" s="57" t="s">
        <v>604</v>
      </c>
      <c r="C228" s="57" t="s">
        <v>605</v>
      </c>
      <c r="D228" s="57" t="s">
        <v>938</v>
      </c>
      <c r="E228" s="55" t="s">
        <v>42</v>
      </c>
      <c r="F228" s="58" t="s">
        <v>44</v>
      </c>
      <c r="G228" s="58" t="s">
        <v>44</v>
      </c>
      <c r="H228" s="55" t="s">
        <v>65</v>
      </c>
      <c r="I228" s="59">
        <v>10792</v>
      </c>
      <c r="J228" s="55">
        <v>1</v>
      </c>
      <c r="K228" s="55">
        <v>1</v>
      </c>
      <c r="L228" s="58" t="s">
        <v>44</v>
      </c>
      <c r="M228" s="58" t="s">
        <v>44</v>
      </c>
      <c r="N228" s="60"/>
    </row>
    <row r="229" spans="1:14" s="38" customFormat="1" x14ac:dyDescent="0.15">
      <c r="A229" s="57">
        <v>4875067</v>
      </c>
      <c r="B229" s="57" t="s">
        <v>606</v>
      </c>
      <c r="C229" s="57" t="s">
        <v>119</v>
      </c>
      <c r="D229" s="57" t="s">
        <v>1012</v>
      </c>
      <c r="E229" s="55" t="s">
        <v>42</v>
      </c>
      <c r="F229" s="55" t="s">
        <v>65</v>
      </c>
      <c r="G229" s="58" t="s">
        <v>44</v>
      </c>
      <c r="H229" s="58" t="s">
        <v>44</v>
      </c>
      <c r="I229" s="59">
        <v>14359</v>
      </c>
      <c r="J229" s="55">
        <v>3</v>
      </c>
      <c r="K229" s="55">
        <v>3</v>
      </c>
      <c r="L229" s="58" t="s">
        <v>44</v>
      </c>
      <c r="M229" s="58" t="s">
        <v>44</v>
      </c>
      <c r="N229" s="60"/>
    </row>
    <row r="230" spans="1:14" s="38" customFormat="1" x14ac:dyDescent="0.15">
      <c r="A230" s="57">
        <v>4536252</v>
      </c>
      <c r="B230" s="57" t="s">
        <v>607</v>
      </c>
      <c r="C230" s="57" t="s">
        <v>112</v>
      </c>
      <c r="D230" s="57" t="s">
        <v>935</v>
      </c>
      <c r="E230" s="55" t="s">
        <v>208</v>
      </c>
      <c r="F230" s="58" t="s">
        <v>44</v>
      </c>
      <c r="G230" s="55" t="s">
        <v>65</v>
      </c>
      <c r="H230" s="58" t="s">
        <v>44</v>
      </c>
      <c r="I230" s="59">
        <v>1170977</v>
      </c>
      <c r="J230" s="58" t="s">
        <v>44</v>
      </c>
      <c r="K230" s="55">
        <v>1</v>
      </c>
      <c r="L230" s="58" t="s">
        <v>44</v>
      </c>
      <c r="M230" s="58" t="s">
        <v>44</v>
      </c>
      <c r="N230" s="61"/>
    </row>
    <row r="231" spans="1:14" s="38" customFormat="1" x14ac:dyDescent="0.15">
      <c r="A231" s="57">
        <v>4416525</v>
      </c>
      <c r="B231" s="57" t="s">
        <v>1013</v>
      </c>
      <c r="C231" s="57" t="s">
        <v>275</v>
      </c>
      <c r="D231" s="57" t="s">
        <v>926</v>
      </c>
      <c r="E231" s="55" t="s">
        <v>208</v>
      </c>
      <c r="F231" s="58" t="s">
        <v>44</v>
      </c>
      <c r="G231" s="55" t="s">
        <v>65</v>
      </c>
      <c r="H231" s="58" t="s">
        <v>44</v>
      </c>
      <c r="I231" s="59">
        <v>136089</v>
      </c>
      <c r="J231" s="58" t="s">
        <v>44</v>
      </c>
      <c r="K231" s="55">
        <v>4</v>
      </c>
      <c r="L231" s="58" t="s">
        <v>44</v>
      </c>
      <c r="M231" s="58" t="s">
        <v>44</v>
      </c>
      <c r="N231" s="61"/>
    </row>
    <row r="232" spans="1:14" s="38" customFormat="1" x14ac:dyDescent="0.15">
      <c r="A232" s="57">
        <v>4396537</v>
      </c>
      <c r="B232" s="57" t="s">
        <v>1187</v>
      </c>
      <c r="C232" s="57" t="s">
        <v>77</v>
      </c>
      <c r="D232" s="57" t="s">
        <v>941</v>
      </c>
      <c r="E232" s="55" t="s">
        <v>208</v>
      </c>
      <c r="F232" s="58" t="s">
        <v>44</v>
      </c>
      <c r="G232" s="55" t="s">
        <v>65</v>
      </c>
      <c r="H232" s="58" t="s">
        <v>44</v>
      </c>
      <c r="I232" s="59">
        <v>1991639</v>
      </c>
      <c r="J232" s="58" t="s">
        <v>44</v>
      </c>
      <c r="K232" s="55">
        <v>4</v>
      </c>
      <c r="L232" s="58" t="s">
        <v>44</v>
      </c>
      <c r="M232" s="58" t="s">
        <v>44</v>
      </c>
      <c r="N232" s="60"/>
    </row>
    <row r="233" spans="1:14" s="38" customFormat="1" x14ac:dyDescent="0.15">
      <c r="A233" s="57">
        <v>2016562</v>
      </c>
      <c r="B233" s="57" t="s">
        <v>1188</v>
      </c>
      <c r="C233" s="57" t="s">
        <v>79</v>
      </c>
      <c r="D233" s="57" t="s">
        <v>946</v>
      </c>
      <c r="E233" s="55" t="s">
        <v>208</v>
      </c>
      <c r="F233" s="58" t="s">
        <v>44</v>
      </c>
      <c r="G233" s="55" t="s">
        <v>65</v>
      </c>
      <c r="H233" s="58" t="s">
        <v>44</v>
      </c>
      <c r="I233" s="59">
        <v>4551437</v>
      </c>
      <c r="J233" s="58" t="s">
        <v>44</v>
      </c>
      <c r="K233" s="55">
        <v>4</v>
      </c>
      <c r="L233" s="58" t="s">
        <v>44</v>
      </c>
      <c r="M233" s="55"/>
      <c r="N233" s="60"/>
    </row>
    <row r="234" spans="1:14" s="38" customFormat="1" x14ac:dyDescent="0.15">
      <c r="A234" s="57">
        <v>1836491</v>
      </c>
      <c r="B234" s="57" t="s">
        <v>1189</v>
      </c>
      <c r="C234" s="57" t="s">
        <v>273</v>
      </c>
      <c r="D234" s="57" t="s">
        <v>930</v>
      </c>
      <c r="E234" s="55" t="s">
        <v>208</v>
      </c>
      <c r="F234" s="58" t="s">
        <v>44</v>
      </c>
      <c r="G234" s="55" t="s">
        <v>65</v>
      </c>
      <c r="H234" s="58" t="s">
        <v>44</v>
      </c>
      <c r="I234" s="59">
        <v>130315</v>
      </c>
      <c r="J234" s="58" t="s">
        <v>44</v>
      </c>
      <c r="K234" s="55">
        <v>4</v>
      </c>
      <c r="L234" s="58" t="s">
        <v>44</v>
      </c>
      <c r="M234" s="58" t="s">
        <v>44</v>
      </c>
      <c r="N234" s="60"/>
    </row>
    <row r="235" spans="1:14" s="38" customFormat="1" x14ac:dyDescent="0.15">
      <c r="A235" s="57">
        <v>56492</v>
      </c>
      <c r="B235" s="57" t="s">
        <v>1014</v>
      </c>
      <c r="C235" s="57" t="s">
        <v>155</v>
      </c>
      <c r="D235" s="57" t="s">
        <v>1015</v>
      </c>
      <c r="E235" s="55" t="s">
        <v>208</v>
      </c>
      <c r="F235" s="58" t="s">
        <v>44</v>
      </c>
      <c r="G235" s="55" t="s">
        <v>65</v>
      </c>
      <c r="H235" s="58" t="s">
        <v>44</v>
      </c>
      <c r="I235" s="59">
        <v>91314</v>
      </c>
      <c r="J235" s="58" t="s">
        <v>44</v>
      </c>
      <c r="K235" s="55">
        <v>4</v>
      </c>
      <c r="L235" s="58" t="s">
        <v>44</v>
      </c>
      <c r="M235" s="58" t="s">
        <v>44</v>
      </c>
      <c r="N235" s="60"/>
    </row>
    <row r="236" spans="1:14" s="38" customFormat="1" x14ac:dyDescent="0.15">
      <c r="A236" s="57">
        <v>856546</v>
      </c>
      <c r="B236" s="57" t="s">
        <v>1190</v>
      </c>
      <c r="C236" s="57" t="s">
        <v>143</v>
      </c>
      <c r="D236" s="57" t="s">
        <v>942</v>
      </c>
      <c r="E236" s="55" t="s">
        <v>208</v>
      </c>
      <c r="F236" s="58" t="s">
        <v>44</v>
      </c>
      <c r="G236" s="55" t="s">
        <v>65</v>
      </c>
      <c r="H236" s="58" t="s">
        <v>44</v>
      </c>
      <c r="I236" s="59">
        <v>986904</v>
      </c>
      <c r="J236" s="58" t="s">
        <v>44</v>
      </c>
      <c r="K236" s="55">
        <v>4</v>
      </c>
      <c r="L236" s="58" t="s">
        <v>44</v>
      </c>
      <c r="M236" s="58" t="s">
        <v>44</v>
      </c>
      <c r="N236" s="60"/>
    </row>
    <row r="237" spans="1:14" s="38" customFormat="1" x14ac:dyDescent="0.15">
      <c r="A237" s="57">
        <v>2096570</v>
      </c>
      <c r="B237" s="57" t="s">
        <v>1341</v>
      </c>
      <c r="C237" s="57" t="s">
        <v>260</v>
      </c>
      <c r="D237" s="57" t="s">
        <v>1061</v>
      </c>
      <c r="E237" s="55" t="s">
        <v>208</v>
      </c>
      <c r="F237" s="58" t="s">
        <v>44</v>
      </c>
      <c r="G237" s="55" t="s">
        <v>65</v>
      </c>
      <c r="H237" s="58" t="s">
        <v>44</v>
      </c>
      <c r="I237" s="59">
        <v>206220</v>
      </c>
      <c r="J237" s="58" t="s">
        <v>44</v>
      </c>
      <c r="K237" s="55">
        <v>4</v>
      </c>
      <c r="L237" s="55" t="s">
        <v>393</v>
      </c>
      <c r="M237" s="62">
        <v>42219</v>
      </c>
      <c r="N237" s="60"/>
    </row>
    <row r="238" spans="1:14" s="38" customFormat="1" x14ac:dyDescent="0.15">
      <c r="A238" s="57">
        <v>3296462</v>
      </c>
      <c r="B238" s="57" t="s">
        <v>1016</v>
      </c>
      <c r="C238" s="57" t="s">
        <v>352</v>
      </c>
      <c r="D238" s="57" t="s">
        <v>963</v>
      </c>
      <c r="E238" s="55" t="s">
        <v>208</v>
      </c>
      <c r="F238" s="58" t="s">
        <v>44</v>
      </c>
      <c r="G238" s="55" t="s">
        <v>65</v>
      </c>
      <c r="H238" s="58" t="s">
        <v>44</v>
      </c>
      <c r="I238" s="59">
        <v>149888</v>
      </c>
      <c r="J238" s="58" t="s">
        <v>44</v>
      </c>
      <c r="K238" s="55">
        <v>4</v>
      </c>
      <c r="L238" s="55"/>
      <c r="M238" s="55"/>
      <c r="N238" s="60"/>
    </row>
    <row r="239" spans="1:14" s="38" customFormat="1" x14ac:dyDescent="0.15">
      <c r="A239" s="57">
        <v>2555103</v>
      </c>
      <c r="B239" s="57" t="s">
        <v>609</v>
      </c>
      <c r="C239" s="57" t="s">
        <v>610</v>
      </c>
      <c r="D239" s="57" t="s">
        <v>1017</v>
      </c>
      <c r="E239" s="55" t="s">
        <v>42</v>
      </c>
      <c r="F239" s="58" t="s">
        <v>44</v>
      </c>
      <c r="G239" s="58" t="s">
        <v>44</v>
      </c>
      <c r="H239" s="55" t="s">
        <v>65</v>
      </c>
      <c r="I239" s="59">
        <v>15696</v>
      </c>
      <c r="J239" s="55">
        <v>1</v>
      </c>
      <c r="K239" s="55">
        <v>1</v>
      </c>
      <c r="L239" s="58" t="s">
        <v>44</v>
      </c>
      <c r="M239" s="58" t="s">
        <v>44</v>
      </c>
      <c r="N239" s="60"/>
    </row>
    <row r="240" spans="1:14" s="38" customFormat="1" x14ac:dyDescent="0.15">
      <c r="A240" s="57">
        <v>856422</v>
      </c>
      <c r="B240" s="57" t="s">
        <v>1342</v>
      </c>
      <c r="C240" s="57" t="s">
        <v>139</v>
      </c>
      <c r="D240" s="57" t="s">
        <v>942</v>
      </c>
      <c r="E240" s="55" t="s">
        <v>208</v>
      </c>
      <c r="F240" s="58" t="s">
        <v>44</v>
      </c>
      <c r="G240" s="55" t="s">
        <v>65</v>
      </c>
      <c r="H240" s="58" t="s">
        <v>44</v>
      </c>
      <c r="I240" s="59">
        <v>986904</v>
      </c>
      <c r="J240" s="58" t="s">
        <v>44</v>
      </c>
      <c r="K240" s="55">
        <v>1</v>
      </c>
      <c r="L240" s="58" t="s">
        <v>44</v>
      </c>
      <c r="M240" s="58" t="s">
        <v>44</v>
      </c>
      <c r="N240" s="60"/>
    </row>
    <row r="241" spans="1:14" s="38" customFormat="1" x14ac:dyDescent="0.15">
      <c r="A241" s="57">
        <v>2456185</v>
      </c>
      <c r="B241" s="57" t="s">
        <v>1343</v>
      </c>
      <c r="C241" s="57" t="s">
        <v>52</v>
      </c>
      <c r="D241" s="57" t="s">
        <v>945</v>
      </c>
      <c r="E241" s="55" t="s">
        <v>208</v>
      </c>
      <c r="F241" s="58" t="s">
        <v>44</v>
      </c>
      <c r="G241" s="55" t="s">
        <v>65</v>
      </c>
      <c r="H241" s="58" t="s">
        <v>44</v>
      </c>
      <c r="I241" s="59">
        <v>261031</v>
      </c>
      <c r="J241" s="58" t="s">
        <v>44</v>
      </c>
      <c r="K241" s="55">
        <v>1</v>
      </c>
      <c r="L241" s="58" t="s">
        <v>44</v>
      </c>
      <c r="M241" s="58" t="s">
        <v>44</v>
      </c>
      <c r="N241" s="60"/>
    </row>
    <row r="242" spans="1:14" s="38" customFormat="1" x14ac:dyDescent="0.15">
      <c r="A242" s="57">
        <v>4696530</v>
      </c>
      <c r="B242" s="57" t="s">
        <v>1344</v>
      </c>
      <c r="C242" s="57" t="s">
        <v>117</v>
      </c>
      <c r="D242" s="57" t="s">
        <v>1024</v>
      </c>
      <c r="E242" s="55" t="s">
        <v>208</v>
      </c>
      <c r="F242" s="58" t="s">
        <v>44</v>
      </c>
      <c r="G242" s="55" t="s">
        <v>65</v>
      </c>
      <c r="H242" s="58" t="s">
        <v>44</v>
      </c>
      <c r="I242" s="59">
        <v>90413</v>
      </c>
      <c r="J242" s="58" t="s">
        <v>44</v>
      </c>
      <c r="K242" s="55">
        <v>1</v>
      </c>
      <c r="L242" s="58" t="s">
        <v>44</v>
      </c>
      <c r="M242" s="58" t="s">
        <v>44</v>
      </c>
      <c r="N242" s="60"/>
    </row>
    <row r="243" spans="1:14" s="38" customFormat="1" x14ac:dyDescent="0.15">
      <c r="A243" s="57">
        <v>3556336</v>
      </c>
      <c r="B243" s="57" t="s">
        <v>1345</v>
      </c>
      <c r="C243" s="57" t="s">
        <v>59</v>
      </c>
      <c r="D243" s="57" t="s">
        <v>966</v>
      </c>
      <c r="E243" s="55" t="s">
        <v>208</v>
      </c>
      <c r="F243" s="58" t="s">
        <v>44</v>
      </c>
      <c r="G243" s="55" t="s">
        <v>65</v>
      </c>
      <c r="H243" s="58" t="s">
        <v>44</v>
      </c>
      <c r="I243" s="59">
        <v>361555</v>
      </c>
      <c r="J243" s="58" t="s">
        <v>44</v>
      </c>
      <c r="K243" s="55">
        <v>1</v>
      </c>
      <c r="L243" s="58" t="s">
        <v>44</v>
      </c>
      <c r="M243" s="58" t="s">
        <v>44</v>
      </c>
      <c r="N243" s="60"/>
    </row>
    <row r="244" spans="1:14" s="38" customFormat="1" x14ac:dyDescent="0.15">
      <c r="A244" s="57">
        <v>3556350</v>
      </c>
      <c r="B244" s="57" t="s">
        <v>1346</v>
      </c>
      <c r="C244" s="57" t="s">
        <v>59</v>
      </c>
      <c r="D244" s="57" t="s">
        <v>966</v>
      </c>
      <c r="E244" s="55" t="s">
        <v>208</v>
      </c>
      <c r="F244" s="58" t="s">
        <v>44</v>
      </c>
      <c r="G244" s="55" t="s">
        <v>65</v>
      </c>
      <c r="H244" s="58" t="s">
        <v>44</v>
      </c>
      <c r="I244" s="59">
        <v>361555</v>
      </c>
      <c r="J244" s="58" t="s">
        <v>44</v>
      </c>
      <c r="K244" s="55">
        <v>1</v>
      </c>
      <c r="L244" s="58" t="s">
        <v>44</v>
      </c>
      <c r="M244" s="58" t="s">
        <v>44</v>
      </c>
      <c r="N244" s="61"/>
    </row>
    <row r="245" spans="1:14" s="75" customFormat="1" x14ac:dyDescent="0.15">
      <c r="A245" s="57">
        <v>556334</v>
      </c>
      <c r="B245" s="57" t="s">
        <v>1347</v>
      </c>
      <c r="C245" s="57" t="s">
        <v>378</v>
      </c>
      <c r="D245" s="57" t="s">
        <v>1036</v>
      </c>
      <c r="E245" s="55" t="s">
        <v>208</v>
      </c>
      <c r="F245" s="58" t="s">
        <v>44</v>
      </c>
      <c r="G245" s="55" t="s">
        <v>65</v>
      </c>
      <c r="H245" s="55" t="s">
        <v>65</v>
      </c>
      <c r="I245" s="59">
        <v>44428</v>
      </c>
      <c r="J245" s="55">
        <v>1</v>
      </c>
      <c r="K245" s="55">
        <v>1</v>
      </c>
      <c r="L245" s="58" t="s">
        <v>44</v>
      </c>
      <c r="M245" s="58" t="s">
        <v>44</v>
      </c>
      <c r="N245" s="74"/>
    </row>
    <row r="246" spans="1:14" s="38" customFormat="1" x14ac:dyDescent="0.15">
      <c r="A246" s="57">
        <v>4696282</v>
      </c>
      <c r="B246" s="57" t="s">
        <v>1348</v>
      </c>
      <c r="C246" s="57" t="s">
        <v>117</v>
      </c>
      <c r="D246" s="57" t="s">
        <v>1024</v>
      </c>
      <c r="E246" s="55" t="s">
        <v>208</v>
      </c>
      <c r="F246" s="58" t="s">
        <v>44</v>
      </c>
      <c r="G246" s="55" t="s">
        <v>65</v>
      </c>
      <c r="H246" s="58" t="s">
        <v>44</v>
      </c>
      <c r="I246" s="59">
        <v>90413</v>
      </c>
      <c r="J246" s="58" t="s">
        <v>44</v>
      </c>
      <c r="K246" s="55">
        <v>1</v>
      </c>
      <c r="L246" s="58" t="s">
        <v>44</v>
      </c>
      <c r="M246" s="58" t="s">
        <v>44</v>
      </c>
      <c r="N246" s="61"/>
    </row>
    <row r="247" spans="1:14" s="38" customFormat="1" x14ac:dyDescent="0.15">
      <c r="A247" s="57">
        <v>4696267</v>
      </c>
      <c r="B247" s="57" t="s">
        <v>1349</v>
      </c>
      <c r="C247" s="57" t="s">
        <v>117</v>
      </c>
      <c r="D247" s="57" t="s">
        <v>1024</v>
      </c>
      <c r="E247" s="55" t="s">
        <v>208</v>
      </c>
      <c r="F247" s="58" t="s">
        <v>44</v>
      </c>
      <c r="G247" s="55" t="s">
        <v>65</v>
      </c>
      <c r="H247" s="58" t="s">
        <v>44</v>
      </c>
      <c r="I247" s="59">
        <v>90413</v>
      </c>
      <c r="J247" s="58" t="s">
        <v>44</v>
      </c>
      <c r="K247" s="55">
        <v>1</v>
      </c>
      <c r="L247" s="58" t="s">
        <v>44</v>
      </c>
      <c r="M247" s="58" t="s">
        <v>44</v>
      </c>
      <c r="N247" s="60"/>
    </row>
    <row r="248" spans="1:14" s="38" customFormat="1" x14ac:dyDescent="0.15">
      <c r="A248" s="57">
        <v>1792735</v>
      </c>
      <c r="B248" s="57" t="s">
        <v>611</v>
      </c>
      <c r="C248" s="57" t="s">
        <v>612</v>
      </c>
      <c r="D248" s="57" t="s">
        <v>1018</v>
      </c>
      <c r="E248" s="55" t="s">
        <v>47</v>
      </c>
      <c r="F248" s="55" t="s">
        <v>65</v>
      </c>
      <c r="G248" s="55" t="s">
        <v>65</v>
      </c>
      <c r="H248" s="55" t="s">
        <v>65</v>
      </c>
      <c r="I248" s="59">
        <v>23869</v>
      </c>
      <c r="J248" s="55">
        <v>1</v>
      </c>
      <c r="K248" s="55">
        <v>1</v>
      </c>
      <c r="L248" s="58" t="s">
        <v>44</v>
      </c>
      <c r="M248" s="58" t="s">
        <v>44</v>
      </c>
      <c r="N248" s="60"/>
    </row>
    <row r="249" spans="1:14" s="38" customFormat="1" x14ac:dyDescent="0.15">
      <c r="A249" s="57">
        <v>2015120</v>
      </c>
      <c r="B249" s="57" t="s">
        <v>613</v>
      </c>
      <c r="C249" s="57" t="s">
        <v>68</v>
      </c>
      <c r="D249" s="57" t="s">
        <v>946</v>
      </c>
      <c r="E249" s="55" t="s">
        <v>208</v>
      </c>
      <c r="F249" s="58" t="s">
        <v>44</v>
      </c>
      <c r="G249" s="55" t="s">
        <v>65</v>
      </c>
      <c r="H249" s="58" t="s">
        <v>44</v>
      </c>
      <c r="I249" s="59">
        <v>4551437</v>
      </c>
      <c r="J249" s="58" t="s">
        <v>44</v>
      </c>
      <c r="K249" s="55">
        <v>1</v>
      </c>
      <c r="L249" s="58" t="s">
        <v>44</v>
      </c>
      <c r="M249" s="58" t="s">
        <v>44</v>
      </c>
      <c r="N249" s="60"/>
    </row>
    <row r="250" spans="1:14" s="38" customFormat="1" x14ac:dyDescent="0.15">
      <c r="A250" s="57">
        <v>2932533</v>
      </c>
      <c r="B250" s="57" t="s">
        <v>614</v>
      </c>
      <c r="C250" s="57" t="s">
        <v>615</v>
      </c>
      <c r="D250" s="57" t="s">
        <v>1020</v>
      </c>
      <c r="E250" s="55" t="s">
        <v>208</v>
      </c>
      <c r="F250" s="58" t="s">
        <v>44</v>
      </c>
      <c r="G250" s="55" t="s">
        <v>65</v>
      </c>
      <c r="H250" s="58" t="s">
        <v>44</v>
      </c>
      <c r="I250" s="59">
        <v>25044</v>
      </c>
      <c r="J250" s="58" t="s">
        <v>44</v>
      </c>
      <c r="K250" s="55">
        <v>1</v>
      </c>
      <c r="L250" s="58" t="s">
        <v>44</v>
      </c>
      <c r="M250" s="58" t="s">
        <v>44</v>
      </c>
      <c r="N250" s="60"/>
    </row>
    <row r="251" spans="1:14" s="38" customFormat="1" x14ac:dyDescent="0.15">
      <c r="A251" s="57">
        <v>3691545</v>
      </c>
      <c r="B251" s="57" t="s">
        <v>616</v>
      </c>
      <c r="C251" s="57" t="s">
        <v>617</v>
      </c>
      <c r="D251" s="57" t="s">
        <v>1021</v>
      </c>
      <c r="E251" s="55" t="s">
        <v>47</v>
      </c>
      <c r="F251" s="58" t="s">
        <v>44</v>
      </c>
      <c r="G251" s="58" t="s">
        <v>44</v>
      </c>
      <c r="H251" s="55" t="s">
        <v>65</v>
      </c>
      <c r="I251" s="59">
        <v>11462</v>
      </c>
      <c r="J251" s="55">
        <v>1</v>
      </c>
      <c r="K251" s="55">
        <v>1</v>
      </c>
      <c r="L251" s="58" t="s">
        <v>44</v>
      </c>
      <c r="M251" s="58" t="s">
        <v>44</v>
      </c>
      <c r="N251" s="60"/>
    </row>
    <row r="252" spans="1:14" s="38" customFormat="1" x14ac:dyDescent="0.15">
      <c r="A252" s="57">
        <v>396557</v>
      </c>
      <c r="B252" s="57" t="s">
        <v>1191</v>
      </c>
      <c r="C252" s="57" t="s">
        <v>1192</v>
      </c>
      <c r="D252" s="57" t="s">
        <v>1054</v>
      </c>
      <c r="E252" s="55" t="s">
        <v>208</v>
      </c>
      <c r="F252" s="58" t="s">
        <v>44</v>
      </c>
      <c r="G252" s="55" t="s">
        <v>65</v>
      </c>
      <c r="H252" s="58" t="s">
        <v>44</v>
      </c>
      <c r="I252" s="59">
        <v>368706</v>
      </c>
      <c r="J252" s="58" t="s">
        <v>44</v>
      </c>
      <c r="K252" s="55">
        <v>1</v>
      </c>
      <c r="L252" s="58" t="s">
        <v>44</v>
      </c>
      <c r="M252" s="58" t="s">
        <v>44</v>
      </c>
      <c r="N252" s="60"/>
    </row>
    <row r="253" spans="1:14" s="38" customFormat="1" x14ac:dyDescent="0.15">
      <c r="A253" s="57">
        <v>3756341</v>
      </c>
      <c r="B253" s="57" t="s">
        <v>620</v>
      </c>
      <c r="C253" s="57" t="s">
        <v>198</v>
      </c>
      <c r="D253" s="57" t="s">
        <v>1022</v>
      </c>
      <c r="E253" s="55" t="s">
        <v>208</v>
      </c>
      <c r="F253" s="58" t="s">
        <v>44</v>
      </c>
      <c r="G253" s="55" t="s">
        <v>65</v>
      </c>
      <c r="H253" s="58" t="s">
        <v>44</v>
      </c>
      <c r="I253" s="59">
        <v>128970</v>
      </c>
      <c r="J253" s="58" t="s">
        <v>44</v>
      </c>
      <c r="K253" s="55">
        <v>1</v>
      </c>
      <c r="L253" s="58" t="s">
        <v>44</v>
      </c>
      <c r="M253" s="58" t="s">
        <v>44</v>
      </c>
      <c r="N253" s="61"/>
    </row>
    <row r="254" spans="1:14" s="38" customFormat="1" x14ac:dyDescent="0.15">
      <c r="A254" s="57">
        <v>1136375</v>
      </c>
      <c r="B254" s="57" t="s">
        <v>621</v>
      </c>
      <c r="C254" s="57" t="s">
        <v>140</v>
      </c>
      <c r="D254" s="57" t="s">
        <v>940</v>
      </c>
      <c r="E254" s="55" t="s">
        <v>208</v>
      </c>
      <c r="F254" s="58" t="s">
        <v>44</v>
      </c>
      <c r="G254" s="55" t="s">
        <v>65</v>
      </c>
      <c r="H254" s="58" t="s">
        <v>44</v>
      </c>
      <c r="I254" s="59">
        <v>2524470</v>
      </c>
      <c r="J254" s="58" t="s">
        <v>44</v>
      </c>
      <c r="K254" s="55">
        <v>1</v>
      </c>
      <c r="L254" s="58" t="s">
        <v>44</v>
      </c>
      <c r="M254" s="58" t="s">
        <v>44</v>
      </c>
      <c r="N254" s="61"/>
    </row>
    <row r="255" spans="1:14" s="38" customFormat="1" x14ac:dyDescent="0.15">
      <c r="A255" s="57">
        <v>691167</v>
      </c>
      <c r="B255" s="57" t="s">
        <v>622</v>
      </c>
      <c r="C255" s="57" t="s">
        <v>623</v>
      </c>
      <c r="D255" s="57" t="s">
        <v>1023</v>
      </c>
      <c r="E255" s="55" t="s">
        <v>42</v>
      </c>
      <c r="F255" s="58" t="s">
        <v>44</v>
      </c>
      <c r="G255" s="58" t="s">
        <v>44</v>
      </c>
      <c r="H255" s="55" t="s">
        <v>65</v>
      </c>
      <c r="I255" s="59">
        <v>8586</v>
      </c>
      <c r="J255" s="55">
        <v>1</v>
      </c>
      <c r="K255" s="55">
        <v>1</v>
      </c>
      <c r="L255" s="58" t="s">
        <v>44</v>
      </c>
      <c r="M255" s="58" t="s">
        <v>44</v>
      </c>
      <c r="N255" s="60"/>
    </row>
    <row r="256" spans="1:14" s="38" customFormat="1" x14ac:dyDescent="0.15">
      <c r="A256" s="57">
        <v>856261</v>
      </c>
      <c r="B256" s="57" t="s">
        <v>624</v>
      </c>
      <c r="C256" s="57" t="s">
        <v>143</v>
      </c>
      <c r="D256" s="57" t="s">
        <v>942</v>
      </c>
      <c r="E256" s="55" t="s">
        <v>208</v>
      </c>
      <c r="F256" s="58" t="s">
        <v>44</v>
      </c>
      <c r="G256" s="55" t="s">
        <v>65</v>
      </c>
      <c r="H256" s="58" t="s">
        <v>44</v>
      </c>
      <c r="I256" s="59">
        <v>986904</v>
      </c>
      <c r="J256" s="58" t="s">
        <v>44</v>
      </c>
      <c r="K256" s="55">
        <v>1</v>
      </c>
      <c r="L256" s="58" t="s">
        <v>44</v>
      </c>
      <c r="M256" s="58" t="s">
        <v>44</v>
      </c>
      <c r="N256" s="60"/>
    </row>
    <row r="257" spans="1:14" s="38" customFormat="1" x14ac:dyDescent="0.15">
      <c r="A257" s="57">
        <v>1216513</v>
      </c>
      <c r="B257" s="57" t="s">
        <v>1193</v>
      </c>
      <c r="C257" s="57" t="s">
        <v>143</v>
      </c>
      <c r="D257" s="57" t="s">
        <v>927</v>
      </c>
      <c r="E257" s="55" t="s">
        <v>208</v>
      </c>
      <c r="F257" s="58" t="s">
        <v>44</v>
      </c>
      <c r="G257" s="55" t="s">
        <v>65</v>
      </c>
      <c r="H257" s="58" t="s">
        <v>44</v>
      </c>
      <c r="I257" s="59">
        <v>817359</v>
      </c>
      <c r="J257" s="58" t="s">
        <v>44</v>
      </c>
      <c r="K257" s="55">
        <v>1</v>
      </c>
      <c r="L257" s="58" t="s">
        <v>44</v>
      </c>
      <c r="M257" s="58" t="s">
        <v>44</v>
      </c>
      <c r="N257" s="60"/>
    </row>
    <row r="258" spans="1:14" s="38" customFormat="1" x14ac:dyDescent="0.15">
      <c r="A258" s="57">
        <v>4395133</v>
      </c>
      <c r="B258" s="57" t="s">
        <v>625</v>
      </c>
      <c r="C258" s="57" t="s">
        <v>77</v>
      </c>
      <c r="D258" s="57" t="s">
        <v>941</v>
      </c>
      <c r="E258" s="55" t="s">
        <v>208</v>
      </c>
      <c r="F258" s="58" t="s">
        <v>44</v>
      </c>
      <c r="G258" s="55" t="s">
        <v>65</v>
      </c>
      <c r="H258" s="58" t="s">
        <v>44</v>
      </c>
      <c r="I258" s="59">
        <v>1991639</v>
      </c>
      <c r="J258" s="58" t="s">
        <v>44</v>
      </c>
      <c r="K258" s="55">
        <v>1</v>
      </c>
      <c r="L258" s="58" t="s">
        <v>44</v>
      </c>
      <c r="M258" s="58" t="s">
        <v>44</v>
      </c>
      <c r="N258" s="60"/>
    </row>
    <row r="259" spans="1:14" s="38" customFormat="1" x14ac:dyDescent="0.15">
      <c r="A259" s="57">
        <v>2016239</v>
      </c>
      <c r="B259" s="57" t="s">
        <v>626</v>
      </c>
      <c r="C259" s="57" t="s">
        <v>68</v>
      </c>
      <c r="D259" s="57" t="s">
        <v>946</v>
      </c>
      <c r="E259" s="55" t="s">
        <v>208</v>
      </c>
      <c r="F259" s="58" t="s">
        <v>44</v>
      </c>
      <c r="G259" s="55" t="s">
        <v>65</v>
      </c>
      <c r="H259" s="58" t="s">
        <v>44</v>
      </c>
      <c r="I259" s="59">
        <v>4551437</v>
      </c>
      <c r="J259" s="58" t="s">
        <v>44</v>
      </c>
      <c r="K259" s="55">
        <v>1</v>
      </c>
      <c r="L259" s="58" t="s">
        <v>44</v>
      </c>
      <c r="M259" s="58" t="s">
        <v>44</v>
      </c>
      <c r="N259" s="60"/>
    </row>
    <row r="260" spans="1:14" s="38" customFormat="1" x14ac:dyDescent="0.15">
      <c r="A260" s="57">
        <v>3756255</v>
      </c>
      <c r="B260" s="57" t="s">
        <v>627</v>
      </c>
      <c r="C260" s="57" t="s">
        <v>198</v>
      </c>
      <c r="D260" s="57" t="s">
        <v>1022</v>
      </c>
      <c r="E260" s="55" t="s">
        <v>208</v>
      </c>
      <c r="F260" s="58" t="s">
        <v>44</v>
      </c>
      <c r="G260" s="55" t="s">
        <v>65</v>
      </c>
      <c r="H260" s="58" t="s">
        <v>44</v>
      </c>
      <c r="I260" s="59">
        <v>128970</v>
      </c>
      <c r="J260" s="58" t="s">
        <v>44</v>
      </c>
      <c r="K260" s="55">
        <v>1</v>
      </c>
      <c r="L260" s="58" t="s">
        <v>44</v>
      </c>
      <c r="M260" s="58" t="s">
        <v>44</v>
      </c>
      <c r="N260" s="60"/>
    </row>
    <row r="261" spans="1:14" s="38" customFormat="1" x14ac:dyDescent="0.15">
      <c r="A261" s="57">
        <v>376274</v>
      </c>
      <c r="B261" s="57" t="s">
        <v>1194</v>
      </c>
      <c r="C261" s="57" t="s">
        <v>57</v>
      </c>
      <c r="D261" s="57" t="s">
        <v>989</v>
      </c>
      <c r="E261" s="55" t="s">
        <v>208</v>
      </c>
      <c r="F261" s="58" t="s">
        <v>44</v>
      </c>
      <c r="G261" s="55" t="s">
        <v>65</v>
      </c>
      <c r="H261" s="58" t="s">
        <v>44</v>
      </c>
      <c r="I261" s="59">
        <v>94087</v>
      </c>
      <c r="J261" s="58" t="s">
        <v>44</v>
      </c>
      <c r="K261" s="55">
        <v>1</v>
      </c>
      <c r="L261" s="58" t="s">
        <v>44</v>
      </c>
      <c r="M261" s="58" t="s">
        <v>44</v>
      </c>
      <c r="N261" s="61"/>
    </row>
    <row r="262" spans="1:14" s="38" customFormat="1" x14ac:dyDescent="0.15">
      <c r="A262" s="57">
        <v>1136179</v>
      </c>
      <c r="B262" s="57" t="s">
        <v>1195</v>
      </c>
      <c r="C262" s="57" t="s">
        <v>140</v>
      </c>
      <c r="D262" s="57" t="s">
        <v>940</v>
      </c>
      <c r="E262" s="55" t="s">
        <v>208</v>
      </c>
      <c r="F262" s="58" t="s">
        <v>44</v>
      </c>
      <c r="G262" s="55" t="s">
        <v>65</v>
      </c>
      <c r="H262" s="58" t="s">
        <v>44</v>
      </c>
      <c r="I262" s="59">
        <v>2524470</v>
      </c>
      <c r="J262" s="58" t="s">
        <v>44</v>
      </c>
      <c r="K262" s="55">
        <v>1</v>
      </c>
      <c r="L262" s="58" t="s">
        <v>44</v>
      </c>
      <c r="M262" s="58" t="s">
        <v>44</v>
      </c>
      <c r="N262" s="61"/>
    </row>
    <row r="263" spans="1:14" s="38" customFormat="1" x14ac:dyDescent="0.15">
      <c r="A263" s="57">
        <v>2016230</v>
      </c>
      <c r="B263" s="57" t="s">
        <v>1196</v>
      </c>
      <c r="C263" s="57" t="s">
        <v>68</v>
      </c>
      <c r="D263" s="57" t="s">
        <v>946</v>
      </c>
      <c r="E263" s="55" t="s">
        <v>208</v>
      </c>
      <c r="F263" s="58" t="s">
        <v>44</v>
      </c>
      <c r="G263" s="55" t="s">
        <v>65</v>
      </c>
      <c r="H263" s="58" t="s">
        <v>44</v>
      </c>
      <c r="I263" s="59">
        <v>4551437</v>
      </c>
      <c r="J263" s="58" t="s">
        <v>44</v>
      </c>
      <c r="K263" s="55">
        <v>1</v>
      </c>
      <c r="L263" s="58" t="s">
        <v>44</v>
      </c>
      <c r="M263" s="58" t="s">
        <v>44</v>
      </c>
      <c r="N263" s="60"/>
    </row>
    <row r="264" spans="1:14" s="38" customFormat="1" x14ac:dyDescent="0.15">
      <c r="A264" s="57">
        <v>4856275</v>
      </c>
      <c r="B264" s="57" t="s">
        <v>1197</v>
      </c>
      <c r="C264" s="57" t="s">
        <v>286</v>
      </c>
      <c r="D264" s="57" t="s">
        <v>990</v>
      </c>
      <c r="E264" s="55" t="s">
        <v>208</v>
      </c>
      <c r="F264" s="58" t="s">
        <v>44</v>
      </c>
      <c r="G264" s="55" t="s">
        <v>65</v>
      </c>
      <c r="H264" s="58" t="s">
        <v>44</v>
      </c>
      <c r="I264" s="59">
        <v>132468</v>
      </c>
      <c r="J264" s="58" t="s">
        <v>44</v>
      </c>
      <c r="K264" s="55">
        <v>1</v>
      </c>
      <c r="L264" s="58" t="s">
        <v>44</v>
      </c>
      <c r="M264" s="58" t="s">
        <v>44</v>
      </c>
      <c r="N264" s="60"/>
    </row>
    <row r="265" spans="1:14" s="38" customFormat="1" x14ac:dyDescent="0.15">
      <c r="A265" s="57">
        <v>2016579</v>
      </c>
      <c r="B265" s="57" t="s">
        <v>1350</v>
      </c>
      <c r="C265" s="57" t="s">
        <v>68</v>
      </c>
      <c r="D265" s="57" t="s">
        <v>946</v>
      </c>
      <c r="E265" s="55" t="s">
        <v>208</v>
      </c>
      <c r="F265" s="58" t="s">
        <v>44</v>
      </c>
      <c r="G265" s="55" t="s">
        <v>65</v>
      </c>
      <c r="H265" s="58" t="s">
        <v>44</v>
      </c>
      <c r="I265" s="59">
        <v>4551437</v>
      </c>
      <c r="J265" s="58" t="s">
        <v>44</v>
      </c>
      <c r="K265" s="55">
        <v>1</v>
      </c>
      <c r="L265" s="55" t="s">
        <v>393</v>
      </c>
      <c r="M265" s="62">
        <v>42538</v>
      </c>
      <c r="N265" s="61"/>
    </row>
    <row r="266" spans="1:14" s="38" customFormat="1" x14ac:dyDescent="0.15">
      <c r="A266" s="57">
        <v>4612895</v>
      </c>
      <c r="B266" s="57" t="s">
        <v>628</v>
      </c>
      <c r="C266" s="57" t="s">
        <v>629</v>
      </c>
      <c r="D266" s="57" t="s">
        <v>1001</v>
      </c>
      <c r="E266" s="55" t="s">
        <v>42</v>
      </c>
      <c r="F266" s="58" t="s">
        <v>44</v>
      </c>
      <c r="G266" s="58" t="s">
        <v>44</v>
      </c>
      <c r="H266" s="55" t="s">
        <v>65</v>
      </c>
      <c r="I266" s="59">
        <v>3688</v>
      </c>
      <c r="J266" s="55">
        <v>1</v>
      </c>
      <c r="K266" s="55">
        <v>1</v>
      </c>
      <c r="L266" s="58" t="s">
        <v>44</v>
      </c>
      <c r="M266" s="58" t="s">
        <v>44</v>
      </c>
      <c r="N266" s="60"/>
    </row>
    <row r="267" spans="1:14" s="38" customFormat="1" x14ac:dyDescent="0.15">
      <c r="A267" s="57">
        <v>3830327</v>
      </c>
      <c r="B267" s="57" t="s">
        <v>630</v>
      </c>
      <c r="C267" s="57" t="s">
        <v>631</v>
      </c>
      <c r="D267" s="57" t="s">
        <v>1025</v>
      </c>
      <c r="E267" s="55" t="s">
        <v>42</v>
      </c>
      <c r="F267" s="58" t="s">
        <v>44</v>
      </c>
      <c r="G267" s="58" t="s">
        <v>44</v>
      </c>
      <c r="H267" s="55" t="s">
        <v>65</v>
      </c>
      <c r="I267" s="59">
        <v>3684</v>
      </c>
      <c r="J267" s="55">
        <v>1</v>
      </c>
      <c r="K267" s="55">
        <v>1</v>
      </c>
      <c r="L267" s="58" t="s">
        <v>44</v>
      </c>
      <c r="M267" s="58" t="s">
        <v>44</v>
      </c>
      <c r="N267" s="60"/>
    </row>
    <row r="268" spans="1:14" s="38" customFormat="1" x14ac:dyDescent="0.15">
      <c r="A268" s="57">
        <v>4855119</v>
      </c>
      <c r="B268" s="57" t="s">
        <v>632</v>
      </c>
      <c r="C268" s="57" t="s">
        <v>286</v>
      </c>
      <c r="D268" s="57" t="s">
        <v>990</v>
      </c>
      <c r="E268" s="55" t="s">
        <v>208</v>
      </c>
      <c r="F268" s="58" t="s">
        <v>44</v>
      </c>
      <c r="G268" s="55" t="s">
        <v>65</v>
      </c>
      <c r="H268" s="58" t="s">
        <v>44</v>
      </c>
      <c r="I268" s="59">
        <v>132468</v>
      </c>
      <c r="J268" s="58" t="s">
        <v>44</v>
      </c>
      <c r="K268" s="55">
        <v>4</v>
      </c>
      <c r="L268" s="58" t="s">
        <v>44</v>
      </c>
      <c r="M268" s="58" t="s">
        <v>44</v>
      </c>
      <c r="N268" s="60"/>
    </row>
    <row r="269" spans="1:14" s="38" customFormat="1" x14ac:dyDescent="0.15">
      <c r="A269" s="57">
        <v>3896014</v>
      </c>
      <c r="B269" s="57" t="s">
        <v>634</v>
      </c>
      <c r="C269" s="57" t="s">
        <v>525</v>
      </c>
      <c r="D269" s="57" t="s">
        <v>1027</v>
      </c>
      <c r="E269" s="55" t="s">
        <v>42</v>
      </c>
      <c r="F269" s="55" t="s">
        <v>65</v>
      </c>
      <c r="G269" s="58" t="s">
        <v>44</v>
      </c>
      <c r="H269" s="55" t="s">
        <v>65</v>
      </c>
      <c r="I269" s="59">
        <v>14494</v>
      </c>
      <c r="J269" s="55">
        <v>1</v>
      </c>
      <c r="K269" s="55">
        <v>1</v>
      </c>
      <c r="L269" s="58" t="s">
        <v>44</v>
      </c>
      <c r="M269" s="58" t="s">
        <v>44</v>
      </c>
      <c r="N269" s="60"/>
    </row>
    <row r="270" spans="1:14" s="38" customFormat="1" x14ac:dyDescent="0.15">
      <c r="A270" s="57">
        <v>3912910</v>
      </c>
      <c r="B270" s="57" t="s">
        <v>635</v>
      </c>
      <c r="C270" s="57" t="s">
        <v>636</v>
      </c>
      <c r="D270" s="57" t="s">
        <v>1028</v>
      </c>
      <c r="E270" s="55" t="s">
        <v>42</v>
      </c>
      <c r="F270" s="55" t="s">
        <v>65</v>
      </c>
      <c r="G270" s="58" t="s">
        <v>44</v>
      </c>
      <c r="H270" s="55" t="s">
        <v>65</v>
      </c>
      <c r="I270" s="59">
        <v>7479</v>
      </c>
      <c r="J270" s="55">
        <v>1</v>
      </c>
      <c r="K270" s="55">
        <v>1</v>
      </c>
      <c r="L270" s="58" t="s">
        <v>44</v>
      </c>
      <c r="M270" s="58" t="s">
        <v>44</v>
      </c>
      <c r="N270" s="61"/>
    </row>
    <row r="271" spans="1:14" s="38" customFormat="1" x14ac:dyDescent="0.15">
      <c r="A271" s="57">
        <v>4396393</v>
      </c>
      <c r="B271" s="57" t="s">
        <v>637</v>
      </c>
      <c r="C271" s="57" t="s">
        <v>77</v>
      </c>
      <c r="D271" s="57" t="s">
        <v>941</v>
      </c>
      <c r="E271" s="55" t="s">
        <v>208</v>
      </c>
      <c r="F271" s="58" t="s">
        <v>44</v>
      </c>
      <c r="G271" s="55" t="s">
        <v>65</v>
      </c>
      <c r="H271" s="58" t="s">
        <v>44</v>
      </c>
      <c r="I271" s="59">
        <v>1991639</v>
      </c>
      <c r="J271" s="58" t="s">
        <v>44</v>
      </c>
      <c r="K271" s="55">
        <v>1</v>
      </c>
      <c r="L271" s="58" t="s">
        <v>44</v>
      </c>
      <c r="M271" s="58" t="s">
        <v>44</v>
      </c>
      <c r="N271" s="61"/>
    </row>
    <row r="272" spans="1:14" s="38" customFormat="1" x14ac:dyDescent="0.15">
      <c r="A272" s="57">
        <v>916540</v>
      </c>
      <c r="B272" s="57" t="s">
        <v>1198</v>
      </c>
      <c r="C272" s="57" t="s">
        <v>597</v>
      </c>
      <c r="D272" s="57" t="s">
        <v>1010</v>
      </c>
      <c r="E272" s="55" t="s">
        <v>208</v>
      </c>
      <c r="F272" s="58" t="s">
        <v>44</v>
      </c>
      <c r="G272" s="55" t="s">
        <v>65</v>
      </c>
      <c r="H272" s="58" t="s">
        <v>44</v>
      </c>
      <c r="I272" s="59">
        <v>132578</v>
      </c>
      <c r="J272" s="58" t="s">
        <v>44</v>
      </c>
      <c r="K272" s="55">
        <v>1</v>
      </c>
      <c r="L272" s="58" t="s">
        <v>44</v>
      </c>
      <c r="M272" s="58" t="s">
        <v>44</v>
      </c>
      <c r="N272" s="61"/>
    </row>
    <row r="273" spans="1:14" s="38" customFormat="1" x14ac:dyDescent="0.15">
      <c r="A273" s="57">
        <v>615108</v>
      </c>
      <c r="B273" s="57" t="s">
        <v>320</v>
      </c>
      <c r="C273" s="57" t="s">
        <v>204</v>
      </c>
      <c r="D273" s="57" t="s">
        <v>949</v>
      </c>
      <c r="E273" s="55" t="s">
        <v>42</v>
      </c>
      <c r="F273" s="55" t="s">
        <v>65</v>
      </c>
      <c r="G273" s="58" t="s">
        <v>44</v>
      </c>
      <c r="H273" s="58" t="s">
        <v>44</v>
      </c>
      <c r="I273" s="59">
        <v>457823</v>
      </c>
      <c r="J273" s="55">
        <v>3</v>
      </c>
      <c r="K273" s="55">
        <v>3</v>
      </c>
      <c r="L273" s="58" t="s">
        <v>44</v>
      </c>
      <c r="M273" s="58" t="s">
        <v>44</v>
      </c>
      <c r="N273" s="61"/>
    </row>
    <row r="274" spans="1:14" s="38" customFormat="1" x14ac:dyDescent="0.15">
      <c r="A274" s="57">
        <v>416538</v>
      </c>
      <c r="B274" s="57" t="s">
        <v>1199</v>
      </c>
      <c r="C274" s="57" t="s">
        <v>442</v>
      </c>
      <c r="D274" s="57" t="s">
        <v>959</v>
      </c>
      <c r="E274" s="55" t="s">
        <v>208</v>
      </c>
      <c r="F274" s="58" t="s">
        <v>44</v>
      </c>
      <c r="G274" s="55" t="s">
        <v>65</v>
      </c>
      <c r="H274" s="58" t="s">
        <v>44</v>
      </c>
      <c r="I274" s="59">
        <v>219410</v>
      </c>
      <c r="J274" s="58" t="s">
        <v>44</v>
      </c>
      <c r="K274" s="55">
        <v>4</v>
      </c>
      <c r="L274" s="58" t="s">
        <v>44</v>
      </c>
      <c r="M274" s="58" t="s">
        <v>44</v>
      </c>
      <c r="N274" s="61"/>
    </row>
    <row r="275" spans="1:14" s="38" customFormat="1" x14ac:dyDescent="0.15">
      <c r="A275" s="57">
        <v>4916535</v>
      </c>
      <c r="B275" s="57" t="s">
        <v>1200</v>
      </c>
      <c r="C275" s="57" t="s">
        <v>1169</v>
      </c>
      <c r="D275" s="57" t="s">
        <v>953</v>
      </c>
      <c r="E275" s="55" t="s">
        <v>208</v>
      </c>
      <c r="F275" s="58" t="s">
        <v>44</v>
      </c>
      <c r="G275" s="55" t="s">
        <v>65</v>
      </c>
      <c r="H275" s="58" t="s">
        <v>44</v>
      </c>
      <c r="I275" s="59">
        <v>540242</v>
      </c>
      <c r="J275" s="58" t="s">
        <v>44</v>
      </c>
      <c r="K275" s="55">
        <v>4</v>
      </c>
      <c r="L275" s="58" t="s">
        <v>44</v>
      </c>
      <c r="M275" s="58" t="s">
        <v>44</v>
      </c>
      <c r="N275" s="61"/>
    </row>
    <row r="276" spans="1:14" s="38" customFormat="1" x14ac:dyDescent="0.15">
      <c r="A276" s="57">
        <v>2816298</v>
      </c>
      <c r="B276" s="57" t="s">
        <v>641</v>
      </c>
      <c r="C276" s="57" t="s">
        <v>642</v>
      </c>
      <c r="D276" s="57" t="s">
        <v>1031</v>
      </c>
      <c r="E276" s="55" t="s">
        <v>47</v>
      </c>
      <c r="F276" s="58" t="s">
        <v>44</v>
      </c>
      <c r="G276" s="58" t="s">
        <v>44</v>
      </c>
      <c r="H276" s="55" t="s">
        <v>65</v>
      </c>
      <c r="I276" s="59">
        <v>21841</v>
      </c>
      <c r="J276" s="55">
        <v>1</v>
      </c>
      <c r="K276" s="55">
        <v>1</v>
      </c>
      <c r="L276" s="58" t="s">
        <v>44</v>
      </c>
      <c r="M276" s="58" t="s">
        <v>44</v>
      </c>
      <c r="N276" s="61"/>
    </row>
    <row r="277" spans="1:14" s="38" customFormat="1" x14ac:dyDescent="0.15">
      <c r="A277" s="57">
        <v>732970</v>
      </c>
      <c r="B277" s="57" t="s">
        <v>643</v>
      </c>
      <c r="C277" s="57" t="s">
        <v>289</v>
      </c>
      <c r="D277" s="57" t="s">
        <v>1032</v>
      </c>
      <c r="E277" s="55" t="s">
        <v>42</v>
      </c>
      <c r="F277" s="55" t="s">
        <v>65</v>
      </c>
      <c r="G277" s="58" t="s">
        <v>44</v>
      </c>
      <c r="H277" s="58" t="s">
        <v>44</v>
      </c>
      <c r="I277" s="59">
        <v>54785</v>
      </c>
      <c r="J277" s="55">
        <v>3</v>
      </c>
      <c r="K277" s="55">
        <v>3</v>
      </c>
      <c r="L277" s="58" t="s">
        <v>44</v>
      </c>
      <c r="M277" s="58" t="s">
        <v>44</v>
      </c>
      <c r="N277" s="61"/>
    </row>
    <row r="278" spans="1:14" s="38" customFormat="1" x14ac:dyDescent="0.15">
      <c r="A278" s="57">
        <v>4036043</v>
      </c>
      <c r="B278" s="57" t="s">
        <v>644</v>
      </c>
      <c r="C278" s="57" t="s">
        <v>93</v>
      </c>
      <c r="D278" s="57" t="s">
        <v>1033</v>
      </c>
      <c r="E278" s="55" t="s">
        <v>208</v>
      </c>
      <c r="F278" s="58" t="s">
        <v>44</v>
      </c>
      <c r="G278" s="55" t="s">
        <v>65</v>
      </c>
      <c r="H278" s="55" t="s">
        <v>65</v>
      </c>
      <c r="I278" s="59">
        <v>11617</v>
      </c>
      <c r="J278" s="55">
        <v>1</v>
      </c>
      <c r="K278" s="55">
        <v>1</v>
      </c>
      <c r="L278" s="58" t="s">
        <v>44</v>
      </c>
      <c r="M278" s="58" t="s">
        <v>44</v>
      </c>
      <c r="N278" s="60"/>
    </row>
    <row r="279" spans="1:14" s="38" customFormat="1" x14ac:dyDescent="0.15">
      <c r="A279" s="57">
        <v>296541</v>
      </c>
      <c r="B279" s="57" t="s">
        <v>1201</v>
      </c>
      <c r="C279" s="57" t="s">
        <v>196</v>
      </c>
      <c r="D279" s="57" t="s">
        <v>928</v>
      </c>
      <c r="E279" s="55" t="s">
        <v>208</v>
      </c>
      <c r="F279" s="58" t="s">
        <v>44</v>
      </c>
      <c r="G279" s="55" t="s">
        <v>65</v>
      </c>
      <c r="H279" s="58" t="s">
        <v>44</v>
      </c>
      <c r="I279" s="59">
        <v>1917932</v>
      </c>
      <c r="J279" s="58" t="s">
        <v>44</v>
      </c>
      <c r="K279" s="55">
        <v>4</v>
      </c>
      <c r="L279" s="58" t="s">
        <v>44</v>
      </c>
      <c r="M279" s="58" t="s">
        <v>44</v>
      </c>
      <c r="N279" s="60"/>
    </row>
    <row r="280" spans="1:14" s="38" customFormat="1" x14ac:dyDescent="0.15">
      <c r="A280" s="57">
        <v>293110</v>
      </c>
      <c r="B280" s="57" t="s">
        <v>646</v>
      </c>
      <c r="C280" s="57" t="s">
        <v>196</v>
      </c>
      <c r="D280" s="57" t="s">
        <v>928</v>
      </c>
      <c r="E280" s="55" t="s">
        <v>42</v>
      </c>
      <c r="F280" s="55" t="s">
        <v>65</v>
      </c>
      <c r="G280" s="58" t="s">
        <v>44</v>
      </c>
      <c r="H280" s="58" t="s">
        <v>44</v>
      </c>
      <c r="I280" s="59">
        <v>1917932</v>
      </c>
      <c r="J280" s="55">
        <v>3</v>
      </c>
      <c r="K280" s="55">
        <v>3</v>
      </c>
      <c r="L280" s="58" t="s">
        <v>44</v>
      </c>
      <c r="M280" s="58" t="s">
        <v>44</v>
      </c>
      <c r="N280" s="60"/>
    </row>
    <row r="281" spans="1:14" s="38" customFormat="1" x14ac:dyDescent="0.15">
      <c r="A281" s="57">
        <v>2016238</v>
      </c>
      <c r="B281" s="57" t="s">
        <v>774</v>
      </c>
      <c r="C281" s="57" t="s">
        <v>68</v>
      </c>
      <c r="D281" s="57" t="s">
        <v>946</v>
      </c>
      <c r="E281" s="55" t="s">
        <v>208</v>
      </c>
      <c r="F281" s="58" t="s">
        <v>44</v>
      </c>
      <c r="G281" s="55" t="s">
        <v>65</v>
      </c>
      <c r="H281" s="58" t="s">
        <v>44</v>
      </c>
      <c r="I281" s="59">
        <v>4551437</v>
      </c>
      <c r="J281" s="58" t="s">
        <v>44</v>
      </c>
      <c r="K281" s="55">
        <v>1</v>
      </c>
      <c r="L281" s="58" t="s">
        <v>44</v>
      </c>
      <c r="M281" s="58" t="s">
        <v>44</v>
      </c>
      <c r="N281" s="60"/>
    </row>
    <row r="282" spans="1:14" s="38" customFormat="1" x14ac:dyDescent="0.15">
      <c r="A282" s="57">
        <v>4131210</v>
      </c>
      <c r="B282" s="57" t="s">
        <v>647</v>
      </c>
      <c r="C282" s="57" t="s">
        <v>648</v>
      </c>
      <c r="D282" s="57" t="s">
        <v>1034</v>
      </c>
      <c r="E282" s="55" t="s">
        <v>208</v>
      </c>
      <c r="F282" s="55" t="s">
        <v>65</v>
      </c>
      <c r="G282" s="55" t="s">
        <v>65</v>
      </c>
      <c r="H282" s="55" t="s">
        <v>65</v>
      </c>
      <c r="I282" s="59">
        <v>3758</v>
      </c>
      <c r="J282" s="55">
        <v>1</v>
      </c>
      <c r="K282" s="55">
        <v>1</v>
      </c>
      <c r="L282" s="58" t="s">
        <v>44</v>
      </c>
      <c r="M282" s="58" t="s">
        <v>44</v>
      </c>
      <c r="N282" s="60"/>
    </row>
    <row r="283" spans="1:14" s="38" customFormat="1" x14ac:dyDescent="0.15">
      <c r="A283" s="57">
        <v>1216446</v>
      </c>
      <c r="B283" s="57" t="s">
        <v>649</v>
      </c>
      <c r="C283" s="57" t="s">
        <v>141</v>
      </c>
      <c r="D283" s="57" t="s">
        <v>927</v>
      </c>
      <c r="E283" s="55" t="s">
        <v>208</v>
      </c>
      <c r="F283" s="58" t="s">
        <v>44</v>
      </c>
      <c r="G283" s="55" t="s">
        <v>65</v>
      </c>
      <c r="H283" s="58" t="s">
        <v>44</v>
      </c>
      <c r="I283" s="59">
        <v>817359</v>
      </c>
      <c r="J283" s="58" t="s">
        <v>44</v>
      </c>
      <c r="K283" s="55">
        <v>1</v>
      </c>
      <c r="L283" s="58" t="s">
        <v>44</v>
      </c>
      <c r="M283" s="58" t="s">
        <v>44</v>
      </c>
      <c r="N283" s="61"/>
    </row>
    <row r="284" spans="1:14" s="38" customFormat="1" x14ac:dyDescent="0.15">
      <c r="A284" s="57">
        <v>296467</v>
      </c>
      <c r="B284" s="57" t="s">
        <v>1202</v>
      </c>
      <c r="C284" s="57" t="s">
        <v>196</v>
      </c>
      <c r="D284" s="57" t="s">
        <v>928</v>
      </c>
      <c r="E284" s="55" t="s">
        <v>208</v>
      </c>
      <c r="F284" s="58" t="s">
        <v>44</v>
      </c>
      <c r="G284" s="55" t="s">
        <v>65</v>
      </c>
      <c r="H284" s="58" t="s">
        <v>44</v>
      </c>
      <c r="I284" s="59">
        <v>1917932</v>
      </c>
      <c r="J284" s="58" t="s">
        <v>44</v>
      </c>
      <c r="K284" s="55">
        <v>1</v>
      </c>
      <c r="L284" s="58" t="s">
        <v>44</v>
      </c>
      <c r="M284" s="58" t="s">
        <v>44</v>
      </c>
      <c r="N284" s="60"/>
    </row>
    <row r="285" spans="1:14" s="38" customFormat="1" x14ac:dyDescent="0.15">
      <c r="A285" s="57">
        <v>1216186</v>
      </c>
      <c r="B285" s="57" t="s">
        <v>650</v>
      </c>
      <c r="C285" s="57" t="s">
        <v>419</v>
      </c>
      <c r="D285" s="57" t="s">
        <v>927</v>
      </c>
      <c r="E285" s="55" t="s">
        <v>208</v>
      </c>
      <c r="F285" s="58" t="s">
        <v>44</v>
      </c>
      <c r="G285" s="55" t="s">
        <v>65</v>
      </c>
      <c r="H285" s="58" t="s">
        <v>44</v>
      </c>
      <c r="I285" s="59">
        <v>817359</v>
      </c>
      <c r="J285" s="58" t="s">
        <v>44</v>
      </c>
      <c r="K285" s="55">
        <v>1</v>
      </c>
      <c r="L285" s="58" t="s">
        <v>44</v>
      </c>
      <c r="M285" s="58" t="s">
        <v>44</v>
      </c>
      <c r="N285" s="60"/>
    </row>
    <row r="286" spans="1:14" s="38" customFormat="1" x14ac:dyDescent="0.15">
      <c r="A286" s="57">
        <v>1136553</v>
      </c>
      <c r="B286" s="57" t="s">
        <v>1203</v>
      </c>
      <c r="C286" s="57" t="s">
        <v>140</v>
      </c>
      <c r="D286" s="57" t="s">
        <v>940</v>
      </c>
      <c r="E286" s="55" t="s">
        <v>208</v>
      </c>
      <c r="F286" s="58" t="s">
        <v>44</v>
      </c>
      <c r="G286" s="55" t="s">
        <v>65</v>
      </c>
      <c r="H286" s="58" t="s">
        <v>44</v>
      </c>
      <c r="I286" s="59">
        <v>2524470</v>
      </c>
      <c r="J286" s="58" t="s">
        <v>44</v>
      </c>
      <c r="K286" s="55">
        <v>1</v>
      </c>
      <c r="L286" s="58" t="s">
        <v>44</v>
      </c>
      <c r="M286" s="58" t="s">
        <v>44</v>
      </c>
      <c r="N286" s="60"/>
    </row>
    <row r="287" spans="1:14" s="38" customFormat="1" x14ac:dyDescent="0.15">
      <c r="A287" s="57">
        <v>1136554</v>
      </c>
      <c r="B287" s="57" t="s">
        <v>1204</v>
      </c>
      <c r="C287" s="57" t="s">
        <v>150</v>
      </c>
      <c r="D287" s="57" t="s">
        <v>940</v>
      </c>
      <c r="E287" s="55" t="s">
        <v>208</v>
      </c>
      <c r="F287" s="58" t="s">
        <v>44</v>
      </c>
      <c r="G287" s="55" t="s">
        <v>65</v>
      </c>
      <c r="H287" s="58" t="s">
        <v>44</v>
      </c>
      <c r="I287" s="59">
        <v>2524470</v>
      </c>
      <c r="J287" s="58" t="s">
        <v>44</v>
      </c>
      <c r="K287" s="55">
        <v>1</v>
      </c>
      <c r="L287" s="58" t="s">
        <v>44</v>
      </c>
      <c r="M287" s="58" t="s">
        <v>44</v>
      </c>
      <c r="N287" s="60"/>
    </row>
    <row r="288" spans="1:14" s="38" customFormat="1" x14ac:dyDescent="0.15">
      <c r="A288" s="57">
        <v>1836331</v>
      </c>
      <c r="B288" s="57" t="s">
        <v>651</v>
      </c>
      <c r="C288" s="57" t="s">
        <v>273</v>
      </c>
      <c r="D288" s="57" t="s">
        <v>930</v>
      </c>
      <c r="E288" s="55" t="s">
        <v>208</v>
      </c>
      <c r="F288" s="58" t="s">
        <v>44</v>
      </c>
      <c r="G288" s="55" t="s">
        <v>65</v>
      </c>
      <c r="H288" s="58" t="s">
        <v>44</v>
      </c>
      <c r="I288" s="59">
        <v>130315</v>
      </c>
      <c r="J288" s="58" t="s">
        <v>44</v>
      </c>
      <c r="K288" s="55">
        <v>1</v>
      </c>
      <c r="L288" s="58" t="s">
        <v>44</v>
      </c>
      <c r="M288" s="58" t="s">
        <v>44</v>
      </c>
      <c r="N288" s="60"/>
    </row>
    <row r="289" spans="1:14" s="38" customFormat="1" x14ac:dyDescent="0.15">
      <c r="A289" s="57">
        <v>296295</v>
      </c>
      <c r="B289" s="57" t="s">
        <v>652</v>
      </c>
      <c r="C289" s="57" t="s">
        <v>196</v>
      </c>
      <c r="D289" s="57" t="s">
        <v>928</v>
      </c>
      <c r="E289" s="55" t="s">
        <v>208</v>
      </c>
      <c r="F289" s="58" t="s">
        <v>44</v>
      </c>
      <c r="G289" s="55" t="s">
        <v>65</v>
      </c>
      <c r="H289" s="58" t="s">
        <v>44</v>
      </c>
      <c r="I289" s="59">
        <v>1917932</v>
      </c>
      <c r="J289" s="58" t="s">
        <v>44</v>
      </c>
      <c r="K289" s="55">
        <v>1</v>
      </c>
      <c r="L289" s="58" t="s">
        <v>44</v>
      </c>
      <c r="M289" s="58" t="s">
        <v>44</v>
      </c>
      <c r="N289" s="60"/>
    </row>
    <row r="290" spans="1:14" s="38" customFormat="1" x14ac:dyDescent="0.15">
      <c r="A290" s="57">
        <v>1136314</v>
      </c>
      <c r="B290" s="57" t="s">
        <v>653</v>
      </c>
      <c r="C290" s="57" t="s">
        <v>140</v>
      </c>
      <c r="D290" s="57" t="s">
        <v>940</v>
      </c>
      <c r="E290" s="55" t="s">
        <v>208</v>
      </c>
      <c r="F290" s="58" t="s">
        <v>44</v>
      </c>
      <c r="G290" s="55" t="s">
        <v>65</v>
      </c>
      <c r="H290" s="58" t="s">
        <v>44</v>
      </c>
      <c r="I290" s="59">
        <v>2524470</v>
      </c>
      <c r="J290" s="58" t="s">
        <v>44</v>
      </c>
      <c r="K290" s="55">
        <v>1</v>
      </c>
      <c r="L290" s="55" t="s">
        <v>74</v>
      </c>
      <c r="M290" s="62">
        <v>42751</v>
      </c>
      <c r="N290" s="61"/>
    </row>
    <row r="291" spans="1:14" s="75" customFormat="1" x14ac:dyDescent="0.15">
      <c r="A291" s="57">
        <v>552397</v>
      </c>
      <c r="B291" s="57" t="s">
        <v>371</v>
      </c>
      <c r="C291" s="57" t="s">
        <v>378</v>
      </c>
      <c r="D291" s="57" t="s">
        <v>1036</v>
      </c>
      <c r="E291" s="55" t="s">
        <v>47</v>
      </c>
      <c r="F291" s="58" t="s">
        <v>44</v>
      </c>
      <c r="G291" s="58" t="s">
        <v>44</v>
      </c>
      <c r="H291" s="55" t="s">
        <v>65</v>
      </c>
      <c r="I291" s="59">
        <v>44428</v>
      </c>
      <c r="J291" s="55">
        <v>1</v>
      </c>
      <c r="K291" s="55">
        <v>1</v>
      </c>
      <c r="L291" s="58" t="s">
        <v>44</v>
      </c>
      <c r="M291" s="58" t="s">
        <v>44</v>
      </c>
      <c r="N291" s="74"/>
    </row>
    <row r="292" spans="1:14" s="38" customFormat="1" x14ac:dyDescent="0.15">
      <c r="A292" s="57">
        <v>276504</v>
      </c>
      <c r="B292" s="57" t="s">
        <v>776</v>
      </c>
      <c r="C292" s="57" t="s">
        <v>777</v>
      </c>
      <c r="D292" s="57" t="s">
        <v>1037</v>
      </c>
      <c r="E292" s="55" t="s">
        <v>208</v>
      </c>
      <c r="F292" s="58" t="s">
        <v>44</v>
      </c>
      <c r="G292" s="55" t="s">
        <v>65</v>
      </c>
      <c r="H292" s="58" t="s">
        <v>44</v>
      </c>
      <c r="I292" s="59">
        <v>360731</v>
      </c>
      <c r="J292" s="58" t="s">
        <v>44</v>
      </c>
      <c r="K292" s="55">
        <v>1</v>
      </c>
      <c r="L292" s="58" t="s">
        <v>44</v>
      </c>
      <c r="M292" s="58" t="s">
        <v>44</v>
      </c>
      <c r="N292" s="60"/>
    </row>
    <row r="293" spans="1:14" s="38" customFormat="1" x14ac:dyDescent="0.15">
      <c r="A293" s="57">
        <v>616398</v>
      </c>
      <c r="B293" s="57" t="s">
        <v>655</v>
      </c>
      <c r="C293" s="57" t="s">
        <v>204</v>
      </c>
      <c r="D293" s="57" t="s">
        <v>949</v>
      </c>
      <c r="E293" s="55" t="s">
        <v>208</v>
      </c>
      <c r="F293" s="58" t="s">
        <v>44</v>
      </c>
      <c r="G293" s="55" t="s">
        <v>65</v>
      </c>
      <c r="H293" s="58" t="s">
        <v>44</v>
      </c>
      <c r="I293" s="59">
        <v>457823</v>
      </c>
      <c r="J293" s="58" t="s">
        <v>44</v>
      </c>
      <c r="K293" s="55">
        <v>1</v>
      </c>
      <c r="L293" s="58" t="s">
        <v>44</v>
      </c>
      <c r="M293" s="58" t="s">
        <v>44</v>
      </c>
      <c r="N293" s="60"/>
    </row>
    <row r="294" spans="1:14" s="38" customFormat="1" x14ac:dyDescent="0.15">
      <c r="A294" s="57">
        <v>2156369</v>
      </c>
      <c r="B294" s="57" t="s">
        <v>656</v>
      </c>
      <c r="C294" s="57" t="s">
        <v>200</v>
      </c>
      <c r="D294" s="57" t="s">
        <v>964</v>
      </c>
      <c r="E294" s="55" t="s">
        <v>208</v>
      </c>
      <c r="F294" s="58" t="s">
        <v>44</v>
      </c>
      <c r="G294" s="55" t="s">
        <v>65</v>
      </c>
      <c r="H294" s="58" t="s">
        <v>44</v>
      </c>
      <c r="I294" s="59">
        <v>907355</v>
      </c>
      <c r="J294" s="58" t="s">
        <v>44</v>
      </c>
      <c r="K294" s="55">
        <v>1</v>
      </c>
      <c r="L294" s="55" t="s">
        <v>74</v>
      </c>
      <c r="M294" s="62">
        <v>42732</v>
      </c>
      <c r="N294" s="61"/>
    </row>
    <row r="295" spans="1:14" s="38" customFormat="1" x14ac:dyDescent="0.15">
      <c r="A295" s="57">
        <v>616374</v>
      </c>
      <c r="B295" s="57" t="s">
        <v>659</v>
      </c>
      <c r="C295" s="57" t="s">
        <v>205</v>
      </c>
      <c r="D295" s="57" t="s">
        <v>949</v>
      </c>
      <c r="E295" s="55" t="s">
        <v>208</v>
      </c>
      <c r="F295" s="58" t="s">
        <v>44</v>
      </c>
      <c r="G295" s="55" t="s">
        <v>65</v>
      </c>
      <c r="H295" s="58" t="s">
        <v>44</v>
      </c>
      <c r="I295" s="59">
        <v>457823</v>
      </c>
      <c r="J295" s="58" t="s">
        <v>44</v>
      </c>
      <c r="K295" s="55">
        <v>1</v>
      </c>
      <c r="L295" s="58" t="s">
        <v>44</v>
      </c>
      <c r="M295" s="58" t="s">
        <v>44</v>
      </c>
      <c r="N295" s="61"/>
    </row>
    <row r="296" spans="1:14" s="38" customFormat="1" x14ac:dyDescent="0.15">
      <c r="A296" s="57">
        <v>296315</v>
      </c>
      <c r="B296" s="57" t="s">
        <v>660</v>
      </c>
      <c r="C296" s="57" t="s">
        <v>196</v>
      </c>
      <c r="D296" s="57" t="s">
        <v>928</v>
      </c>
      <c r="E296" s="55" t="s">
        <v>208</v>
      </c>
      <c r="F296" s="58" t="s">
        <v>44</v>
      </c>
      <c r="G296" s="55" t="s">
        <v>65</v>
      </c>
      <c r="H296" s="58" t="s">
        <v>44</v>
      </c>
      <c r="I296" s="59">
        <v>1917932</v>
      </c>
      <c r="J296" s="58" t="s">
        <v>44</v>
      </c>
      <c r="K296" s="55">
        <v>1</v>
      </c>
      <c r="L296" s="58" t="s">
        <v>44</v>
      </c>
      <c r="M296" s="58" t="s">
        <v>44</v>
      </c>
      <c r="N296" s="61"/>
    </row>
    <row r="297" spans="1:14" s="38" customFormat="1" x14ac:dyDescent="0.15">
      <c r="A297" s="57">
        <v>3556461</v>
      </c>
      <c r="B297" s="57" t="s">
        <v>661</v>
      </c>
      <c r="C297" s="57" t="s">
        <v>59</v>
      </c>
      <c r="D297" s="57" t="s">
        <v>966</v>
      </c>
      <c r="E297" s="55" t="s">
        <v>208</v>
      </c>
      <c r="F297" s="58" t="s">
        <v>44</v>
      </c>
      <c r="G297" s="55" t="s">
        <v>65</v>
      </c>
      <c r="H297" s="58" t="s">
        <v>44</v>
      </c>
      <c r="I297" s="59">
        <v>361555</v>
      </c>
      <c r="J297" s="58" t="s">
        <v>44</v>
      </c>
      <c r="K297" s="55">
        <v>1</v>
      </c>
      <c r="L297" s="58" t="s">
        <v>44</v>
      </c>
      <c r="M297" s="58" t="s">
        <v>44</v>
      </c>
      <c r="N297" s="60"/>
    </row>
    <row r="298" spans="1:14" s="38" customFormat="1" x14ac:dyDescent="0.15">
      <c r="A298" s="57">
        <v>2016526</v>
      </c>
      <c r="B298" s="57" t="s">
        <v>1353</v>
      </c>
      <c r="C298" s="57" t="s">
        <v>1040</v>
      </c>
      <c r="D298" s="57" t="s">
        <v>946</v>
      </c>
      <c r="E298" s="55" t="s">
        <v>208</v>
      </c>
      <c r="F298" s="58" t="s">
        <v>44</v>
      </c>
      <c r="G298" s="55" t="s">
        <v>65</v>
      </c>
      <c r="H298" s="58" t="s">
        <v>44</v>
      </c>
      <c r="I298" s="59">
        <v>4551437</v>
      </c>
      <c r="J298" s="58" t="s">
        <v>44</v>
      </c>
      <c r="K298" s="55">
        <v>1</v>
      </c>
      <c r="L298" s="58" t="s">
        <v>44</v>
      </c>
      <c r="M298" s="58" t="s">
        <v>44</v>
      </c>
      <c r="N298" s="61"/>
    </row>
    <row r="299" spans="1:14" s="38" customFormat="1" x14ac:dyDescent="0.15">
      <c r="A299" s="57">
        <v>3396459</v>
      </c>
      <c r="B299" s="57" t="s">
        <v>663</v>
      </c>
      <c r="C299" s="57" t="s">
        <v>132</v>
      </c>
      <c r="D299" s="57" t="s">
        <v>933</v>
      </c>
      <c r="E299" s="55" t="s">
        <v>208</v>
      </c>
      <c r="F299" s="58" t="s">
        <v>44</v>
      </c>
      <c r="G299" s="55" t="s">
        <v>65</v>
      </c>
      <c r="H299" s="58" t="s">
        <v>44</v>
      </c>
      <c r="I299" s="59">
        <v>569235</v>
      </c>
      <c r="J299" s="58" t="s">
        <v>44</v>
      </c>
      <c r="K299" s="55">
        <v>1</v>
      </c>
      <c r="L299" s="58" t="s">
        <v>44</v>
      </c>
      <c r="M299" s="58" t="s">
        <v>44</v>
      </c>
      <c r="N299" s="60"/>
    </row>
    <row r="300" spans="1:14" s="38" customFormat="1" x14ac:dyDescent="0.15">
      <c r="A300" s="57">
        <v>2016407</v>
      </c>
      <c r="B300" s="57" t="s">
        <v>664</v>
      </c>
      <c r="C300" s="57" t="s">
        <v>185</v>
      </c>
      <c r="D300" s="57" t="s">
        <v>946</v>
      </c>
      <c r="E300" s="55" t="s">
        <v>208</v>
      </c>
      <c r="F300" s="58" t="s">
        <v>44</v>
      </c>
      <c r="G300" s="55" t="s">
        <v>65</v>
      </c>
      <c r="H300" s="58" t="s">
        <v>44</v>
      </c>
      <c r="I300" s="59">
        <v>4551437</v>
      </c>
      <c r="J300" s="58" t="s">
        <v>44</v>
      </c>
      <c r="K300" s="55">
        <v>1</v>
      </c>
      <c r="L300" s="58" t="s">
        <v>44</v>
      </c>
      <c r="M300" s="58" t="s">
        <v>44</v>
      </c>
      <c r="N300" s="60"/>
    </row>
    <row r="301" spans="1:14" s="38" customFormat="1" x14ac:dyDescent="0.15">
      <c r="A301" s="57">
        <v>2533320</v>
      </c>
      <c r="B301" s="57" t="s">
        <v>665</v>
      </c>
      <c r="C301" s="57" t="s">
        <v>666</v>
      </c>
      <c r="D301" s="57" t="s">
        <v>931</v>
      </c>
      <c r="E301" s="55" t="s">
        <v>47</v>
      </c>
      <c r="F301" s="58" t="s">
        <v>44</v>
      </c>
      <c r="G301" s="55" t="s">
        <v>65</v>
      </c>
      <c r="H301" s="55" t="s">
        <v>65</v>
      </c>
      <c r="I301" s="59">
        <v>21427</v>
      </c>
      <c r="J301" s="55">
        <v>1</v>
      </c>
      <c r="K301" s="55">
        <v>1</v>
      </c>
      <c r="L301" s="58" t="s">
        <v>44</v>
      </c>
      <c r="M301" s="58" t="s">
        <v>44</v>
      </c>
      <c r="N301" s="60"/>
    </row>
    <row r="302" spans="1:14" s="38" customFormat="1" x14ac:dyDescent="0.15">
      <c r="A302" s="57">
        <v>856527</v>
      </c>
      <c r="B302" s="57" t="s">
        <v>1041</v>
      </c>
      <c r="C302" s="57" t="s">
        <v>143</v>
      </c>
      <c r="D302" s="57" t="s">
        <v>942</v>
      </c>
      <c r="E302" s="55" t="s">
        <v>208</v>
      </c>
      <c r="F302" s="58" t="s">
        <v>44</v>
      </c>
      <c r="G302" s="55" t="s">
        <v>65</v>
      </c>
      <c r="H302" s="58" t="s">
        <v>44</v>
      </c>
      <c r="I302" s="59">
        <v>986904</v>
      </c>
      <c r="J302" s="58" t="s">
        <v>44</v>
      </c>
      <c r="K302" s="55">
        <v>1</v>
      </c>
      <c r="L302" s="58" t="s">
        <v>44</v>
      </c>
      <c r="M302" s="58" t="s">
        <v>44</v>
      </c>
      <c r="N302" s="60"/>
    </row>
    <row r="303" spans="1:14" s="38" customFormat="1" x14ac:dyDescent="0.15">
      <c r="A303" s="57">
        <v>4290428</v>
      </c>
      <c r="B303" s="57" t="s">
        <v>667</v>
      </c>
      <c r="C303" s="57" t="s">
        <v>668</v>
      </c>
      <c r="D303" s="57" t="s">
        <v>1129</v>
      </c>
      <c r="E303" s="55" t="s">
        <v>42</v>
      </c>
      <c r="F303" s="58" t="s">
        <v>44</v>
      </c>
      <c r="G303" s="55" t="s">
        <v>65</v>
      </c>
      <c r="H303" s="55" t="s">
        <v>65</v>
      </c>
      <c r="I303" s="59">
        <v>10015</v>
      </c>
      <c r="J303" s="55">
        <v>1</v>
      </c>
      <c r="K303" s="55">
        <v>1</v>
      </c>
      <c r="L303" s="58" t="s">
        <v>44</v>
      </c>
      <c r="M303" s="58" t="s">
        <v>44</v>
      </c>
      <c r="N303" s="61"/>
    </row>
    <row r="304" spans="1:14" s="38" customFormat="1" x14ac:dyDescent="0.15">
      <c r="A304" s="57">
        <v>2016576</v>
      </c>
      <c r="B304" s="57" t="s">
        <v>1354</v>
      </c>
      <c r="C304" s="57" t="s">
        <v>68</v>
      </c>
      <c r="D304" s="57" t="s">
        <v>946</v>
      </c>
      <c r="E304" s="55" t="s">
        <v>208</v>
      </c>
      <c r="F304" s="58" t="s">
        <v>44</v>
      </c>
      <c r="G304" s="55" t="s">
        <v>65</v>
      </c>
      <c r="H304" s="58" t="s">
        <v>44</v>
      </c>
      <c r="I304" s="59">
        <v>4551437</v>
      </c>
      <c r="J304" s="58" t="s">
        <v>44</v>
      </c>
      <c r="K304" s="55">
        <v>4</v>
      </c>
      <c r="L304" s="55" t="s">
        <v>393</v>
      </c>
      <c r="M304" s="62">
        <v>42382</v>
      </c>
      <c r="N304" s="61"/>
    </row>
    <row r="305" spans="1:14" s="38" customFormat="1" x14ac:dyDescent="0.15">
      <c r="A305" s="57">
        <v>4396485</v>
      </c>
      <c r="B305" s="57" t="s">
        <v>669</v>
      </c>
      <c r="C305" s="57" t="s">
        <v>135</v>
      </c>
      <c r="D305" s="57" t="s">
        <v>941</v>
      </c>
      <c r="E305" s="55" t="s">
        <v>208</v>
      </c>
      <c r="F305" s="58" t="s">
        <v>44</v>
      </c>
      <c r="G305" s="55" t="s">
        <v>65</v>
      </c>
      <c r="H305" s="58" t="s">
        <v>44</v>
      </c>
      <c r="I305" s="59">
        <v>1991639</v>
      </c>
      <c r="J305" s="58" t="s">
        <v>44</v>
      </c>
      <c r="K305" s="55">
        <v>4</v>
      </c>
      <c r="L305" s="58" t="s">
        <v>44</v>
      </c>
      <c r="M305" s="58" t="s">
        <v>44</v>
      </c>
      <c r="N305" s="61"/>
    </row>
    <row r="306" spans="1:14" s="38" customFormat="1" x14ac:dyDescent="0.15">
      <c r="A306" s="57">
        <v>1136558</v>
      </c>
      <c r="B306" s="57" t="s">
        <v>1205</v>
      </c>
      <c r="C306" s="57" t="s">
        <v>150</v>
      </c>
      <c r="D306" s="57" t="s">
        <v>940</v>
      </c>
      <c r="E306" s="55" t="s">
        <v>208</v>
      </c>
      <c r="F306" s="58" t="s">
        <v>44</v>
      </c>
      <c r="G306" s="55" t="s">
        <v>65</v>
      </c>
      <c r="H306" s="58" t="s">
        <v>44</v>
      </c>
      <c r="I306" s="59">
        <v>2524470</v>
      </c>
      <c r="J306" s="58" t="s">
        <v>44</v>
      </c>
      <c r="K306" s="55">
        <v>4</v>
      </c>
      <c r="L306" s="58" t="s">
        <v>44</v>
      </c>
      <c r="M306" s="58" t="s">
        <v>44</v>
      </c>
      <c r="N306" s="61"/>
    </row>
    <row r="307" spans="1:14" s="38" customFormat="1" x14ac:dyDescent="0.15">
      <c r="A307" s="57">
        <v>3036259</v>
      </c>
      <c r="B307" s="57" t="s">
        <v>670</v>
      </c>
      <c r="C307" s="57" t="s">
        <v>264</v>
      </c>
      <c r="D307" s="57" t="s">
        <v>967</v>
      </c>
      <c r="E307" s="55" t="s">
        <v>47</v>
      </c>
      <c r="F307" s="58" t="s">
        <v>44</v>
      </c>
      <c r="G307" s="58" t="s">
        <v>44</v>
      </c>
      <c r="H307" s="58" t="s">
        <v>44</v>
      </c>
      <c r="I307" s="59">
        <v>298916</v>
      </c>
      <c r="J307" s="55">
        <v>4</v>
      </c>
      <c r="K307" s="55">
        <v>4</v>
      </c>
      <c r="L307" s="58" t="s">
        <v>44</v>
      </c>
      <c r="M307" s="58" t="s">
        <v>44</v>
      </c>
      <c r="N307" s="60"/>
    </row>
    <row r="308" spans="1:14" s="38" customFormat="1" x14ac:dyDescent="0.15">
      <c r="A308" s="57">
        <v>2016287</v>
      </c>
      <c r="B308" s="57" t="s">
        <v>671</v>
      </c>
      <c r="C308" s="57" t="s">
        <v>185</v>
      </c>
      <c r="D308" s="57" t="s">
        <v>946</v>
      </c>
      <c r="E308" s="55" t="s">
        <v>208</v>
      </c>
      <c r="F308" s="58" t="s">
        <v>44</v>
      </c>
      <c r="G308" s="55" t="s">
        <v>65</v>
      </c>
      <c r="H308" s="58" t="s">
        <v>44</v>
      </c>
      <c r="I308" s="59">
        <v>4551437</v>
      </c>
      <c r="J308" s="58" t="s">
        <v>44</v>
      </c>
      <c r="K308" s="55">
        <v>1</v>
      </c>
      <c r="L308" s="58" t="s">
        <v>44</v>
      </c>
      <c r="M308" s="58" t="s">
        <v>44</v>
      </c>
      <c r="N308" s="61"/>
    </row>
    <row r="309" spans="1:14" s="38" customFormat="1" x14ac:dyDescent="0.15">
      <c r="A309" s="57">
        <v>4373555</v>
      </c>
      <c r="B309" s="57" t="s">
        <v>778</v>
      </c>
      <c r="C309" s="57" t="s">
        <v>779</v>
      </c>
      <c r="D309" s="57" t="s">
        <v>1042</v>
      </c>
      <c r="E309" s="55" t="s">
        <v>47</v>
      </c>
      <c r="F309" s="58" t="s">
        <v>44</v>
      </c>
      <c r="G309" s="58" t="s">
        <v>44</v>
      </c>
      <c r="H309" s="55" t="s">
        <v>65</v>
      </c>
      <c r="I309" s="59">
        <v>8078</v>
      </c>
      <c r="J309" s="55">
        <v>1</v>
      </c>
      <c r="K309" s="55">
        <v>1</v>
      </c>
      <c r="L309" s="58" t="s">
        <v>44</v>
      </c>
      <c r="M309" s="58" t="s">
        <v>44</v>
      </c>
      <c r="N309" s="61"/>
    </row>
    <row r="310" spans="1:14" s="38" customFormat="1" x14ac:dyDescent="0.15">
      <c r="A310" s="57">
        <v>2573480</v>
      </c>
      <c r="B310" s="57" t="s">
        <v>673</v>
      </c>
      <c r="C310" s="57" t="s">
        <v>638</v>
      </c>
      <c r="D310" s="57" t="s">
        <v>1029</v>
      </c>
      <c r="E310" s="55" t="s">
        <v>42</v>
      </c>
      <c r="F310" s="55" t="s">
        <v>65</v>
      </c>
      <c r="G310" s="58" t="s">
        <v>44</v>
      </c>
      <c r="H310" s="58" t="s">
        <v>44</v>
      </c>
      <c r="I310" s="59">
        <v>128865</v>
      </c>
      <c r="J310" s="55">
        <v>3</v>
      </c>
      <c r="K310" s="55">
        <v>3</v>
      </c>
      <c r="L310" s="58" t="s">
        <v>44</v>
      </c>
      <c r="M310" s="58" t="s">
        <v>44</v>
      </c>
      <c r="N310" s="61"/>
    </row>
    <row r="311" spans="1:14" s="38" customFormat="1" x14ac:dyDescent="0.15">
      <c r="A311" s="57">
        <v>293115</v>
      </c>
      <c r="B311" s="57" t="s">
        <v>674</v>
      </c>
      <c r="C311" s="57" t="s">
        <v>196</v>
      </c>
      <c r="D311" s="57" t="s">
        <v>928</v>
      </c>
      <c r="E311" s="55" t="s">
        <v>42</v>
      </c>
      <c r="F311" s="55" t="s">
        <v>65</v>
      </c>
      <c r="G311" s="58" t="s">
        <v>44</v>
      </c>
      <c r="H311" s="58" t="s">
        <v>44</v>
      </c>
      <c r="I311" s="59">
        <v>1917932</v>
      </c>
      <c r="J311" s="55">
        <v>3</v>
      </c>
      <c r="K311" s="55">
        <v>2</v>
      </c>
      <c r="L311" s="58" t="s">
        <v>44</v>
      </c>
      <c r="M311" s="58" t="s">
        <v>44</v>
      </c>
      <c r="N311" s="60"/>
    </row>
    <row r="312" spans="1:14" s="38" customFormat="1" x14ac:dyDescent="0.15">
      <c r="A312" s="57">
        <v>4396495</v>
      </c>
      <c r="B312" s="57" t="s">
        <v>675</v>
      </c>
      <c r="C312" s="57" t="s">
        <v>676</v>
      </c>
      <c r="D312" s="57" t="s">
        <v>941</v>
      </c>
      <c r="E312" s="55" t="s">
        <v>208</v>
      </c>
      <c r="F312" s="58" t="s">
        <v>44</v>
      </c>
      <c r="G312" s="55" t="s">
        <v>65</v>
      </c>
      <c r="H312" s="58" t="s">
        <v>44</v>
      </c>
      <c r="I312" s="59">
        <v>1991639</v>
      </c>
      <c r="J312" s="58" t="s">
        <v>44</v>
      </c>
      <c r="K312" s="55">
        <v>1</v>
      </c>
      <c r="L312" s="58" t="s">
        <v>44</v>
      </c>
      <c r="M312" s="58" t="s">
        <v>44</v>
      </c>
      <c r="N312" s="61"/>
    </row>
    <row r="313" spans="1:14" s="75" customFormat="1" ht="22.5" x14ac:dyDescent="0.15">
      <c r="A313" s="68">
        <v>4671735</v>
      </c>
      <c r="B313" s="69" t="s">
        <v>1355</v>
      </c>
      <c r="C313" s="68" t="s">
        <v>461</v>
      </c>
      <c r="D313" s="68" t="s">
        <v>968</v>
      </c>
      <c r="E313" s="70" t="s">
        <v>208</v>
      </c>
      <c r="F313" s="71" t="s">
        <v>44</v>
      </c>
      <c r="G313" s="70" t="s">
        <v>65</v>
      </c>
      <c r="H313" s="70" t="s">
        <v>65</v>
      </c>
      <c r="I313" s="72">
        <v>55976</v>
      </c>
      <c r="J313" s="71" t="s">
        <v>44</v>
      </c>
      <c r="K313" s="70">
        <v>1</v>
      </c>
      <c r="L313" s="71" t="s">
        <v>44</v>
      </c>
      <c r="M313" s="71" t="s">
        <v>44</v>
      </c>
      <c r="N313" s="63"/>
    </row>
    <row r="314" spans="1:14" s="38" customFormat="1" x14ac:dyDescent="0.15">
      <c r="A314" s="57">
        <v>856365</v>
      </c>
      <c r="B314" s="57" t="s">
        <v>780</v>
      </c>
      <c r="C314" s="57" t="s">
        <v>143</v>
      </c>
      <c r="D314" s="57" t="s">
        <v>942</v>
      </c>
      <c r="E314" s="55" t="s">
        <v>208</v>
      </c>
      <c r="F314" s="58" t="s">
        <v>44</v>
      </c>
      <c r="G314" s="55" t="s">
        <v>65</v>
      </c>
      <c r="H314" s="58" t="s">
        <v>44</v>
      </c>
      <c r="I314" s="59">
        <v>986904</v>
      </c>
      <c r="J314" s="58" t="s">
        <v>44</v>
      </c>
      <c r="K314" s="55">
        <v>1</v>
      </c>
      <c r="L314" s="58" t="s">
        <v>44</v>
      </c>
      <c r="M314" s="58" t="s">
        <v>44</v>
      </c>
      <c r="N314" s="61"/>
    </row>
    <row r="315" spans="1:14" s="38" customFormat="1" x14ac:dyDescent="0.15">
      <c r="A315" s="57">
        <v>4396360</v>
      </c>
      <c r="B315" s="57" t="s">
        <v>782</v>
      </c>
      <c r="C315" s="57" t="s">
        <v>677</v>
      </c>
      <c r="D315" s="57" t="s">
        <v>941</v>
      </c>
      <c r="E315" s="55" t="s">
        <v>208</v>
      </c>
      <c r="F315" s="58" t="s">
        <v>44</v>
      </c>
      <c r="G315" s="55" t="s">
        <v>65</v>
      </c>
      <c r="H315" s="58" t="s">
        <v>44</v>
      </c>
      <c r="I315" s="59">
        <v>1991639</v>
      </c>
      <c r="J315" s="58" t="s">
        <v>44</v>
      </c>
      <c r="K315" s="55">
        <v>1</v>
      </c>
      <c r="L315" s="58" t="s">
        <v>44</v>
      </c>
      <c r="M315" s="58" t="s">
        <v>44</v>
      </c>
      <c r="N315" s="61"/>
    </row>
    <row r="316" spans="1:14" s="38" customFormat="1" x14ac:dyDescent="0.15">
      <c r="A316" s="57">
        <v>4396478</v>
      </c>
      <c r="B316" s="57" t="s">
        <v>783</v>
      </c>
      <c r="C316" s="57" t="s">
        <v>135</v>
      </c>
      <c r="D316" s="57" t="s">
        <v>941</v>
      </c>
      <c r="E316" s="55" t="s">
        <v>208</v>
      </c>
      <c r="F316" s="58" t="s">
        <v>44</v>
      </c>
      <c r="G316" s="55" t="s">
        <v>65</v>
      </c>
      <c r="H316" s="58" t="s">
        <v>44</v>
      </c>
      <c r="I316" s="59">
        <v>1991639</v>
      </c>
      <c r="J316" s="58" t="s">
        <v>44</v>
      </c>
      <c r="K316" s="55">
        <v>1</v>
      </c>
      <c r="L316" s="58" t="s">
        <v>44</v>
      </c>
      <c r="M316" s="58" t="s">
        <v>44</v>
      </c>
      <c r="N316" s="61"/>
    </row>
    <row r="317" spans="1:14" s="38" customFormat="1" x14ac:dyDescent="0.15">
      <c r="A317" s="57">
        <v>1136569</v>
      </c>
      <c r="B317" s="57" t="s">
        <v>1356</v>
      </c>
      <c r="C317" s="57" t="s">
        <v>419</v>
      </c>
      <c r="D317" s="57" t="s">
        <v>940</v>
      </c>
      <c r="E317" s="55" t="s">
        <v>208</v>
      </c>
      <c r="F317" s="58" t="s">
        <v>44</v>
      </c>
      <c r="G317" s="55" t="s">
        <v>65</v>
      </c>
      <c r="H317" s="58" t="s">
        <v>44</v>
      </c>
      <c r="I317" s="59">
        <v>2524470</v>
      </c>
      <c r="J317" s="58" t="s">
        <v>44</v>
      </c>
      <c r="K317" s="55">
        <v>1</v>
      </c>
      <c r="L317" s="55" t="s">
        <v>393</v>
      </c>
      <c r="M317" s="62">
        <v>42219</v>
      </c>
      <c r="N317" s="60"/>
    </row>
    <row r="318" spans="1:14" s="38" customFormat="1" x14ac:dyDescent="0.15">
      <c r="A318" s="57">
        <v>1216470</v>
      </c>
      <c r="B318" s="57" t="s">
        <v>784</v>
      </c>
      <c r="C318" s="57" t="s">
        <v>450</v>
      </c>
      <c r="D318" s="57" t="s">
        <v>927</v>
      </c>
      <c r="E318" s="55" t="s">
        <v>208</v>
      </c>
      <c r="F318" s="58" t="s">
        <v>44</v>
      </c>
      <c r="G318" s="55" t="s">
        <v>65</v>
      </c>
      <c r="H318" s="58" t="s">
        <v>44</v>
      </c>
      <c r="I318" s="59">
        <v>817359</v>
      </c>
      <c r="J318" s="58" t="s">
        <v>44</v>
      </c>
      <c r="K318" s="55">
        <v>1</v>
      </c>
      <c r="L318" s="58" t="s">
        <v>44</v>
      </c>
      <c r="M318" s="58" t="s">
        <v>44</v>
      </c>
      <c r="N318" s="61"/>
    </row>
    <row r="319" spans="1:14" s="75" customFormat="1" x14ac:dyDescent="0.15">
      <c r="A319" s="57">
        <v>3976429</v>
      </c>
      <c r="B319" s="57" t="s">
        <v>678</v>
      </c>
      <c r="C319" s="57" t="s">
        <v>551</v>
      </c>
      <c r="D319" s="57" t="s">
        <v>997</v>
      </c>
      <c r="E319" s="55" t="s">
        <v>208</v>
      </c>
      <c r="F319" s="58" t="s">
        <v>44</v>
      </c>
      <c r="G319" s="55" t="s">
        <v>65</v>
      </c>
      <c r="H319" s="58" t="s">
        <v>44</v>
      </c>
      <c r="I319" s="59">
        <v>99630</v>
      </c>
      <c r="J319" s="58" t="s">
        <v>44</v>
      </c>
      <c r="K319" s="55">
        <v>1</v>
      </c>
      <c r="L319" s="58" t="s">
        <v>44</v>
      </c>
      <c r="M319" s="58" t="s">
        <v>44</v>
      </c>
      <c r="N319" s="63"/>
    </row>
    <row r="320" spans="1:14" s="38" customFormat="1" ht="22.5" x14ac:dyDescent="0.15">
      <c r="A320" s="68">
        <v>1136359</v>
      </c>
      <c r="B320" s="69" t="s">
        <v>1357</v>
      </c>
      <c r="C320" s="68" t="s">
        <v>140</v>
      </c>
      <c r="D320" s="68" t="s">
        <v>940</v>
      </c>
      <c r="E320" s="70" t="s">
        <v>208</v>
      </c>
      <c r="F320" s="71" t="s">
        <v>44</v>
      </c>
      <c r="G320" s="70" t="s">
        <v>65</v>
      </c>
      <c r="H320" s="71" t="s">
        <v>44</v>
      </c>
      <c r="I320" s="72">
        <v>2524470</v>
      </c>
      <c r="J320" s="71" t="s">
        <v>44</v>
      </c>
      <c r="K320" s="70">
        <v>1</v>
      </c>
      <c r="L320" s="71" t="s">
        <v>44</v>
      </c>
      <c r="M320" s="71" t="s">
        <v>44</v>
      </c>
      <c r="N320" s="61"/>
    </row>
    <row r="321" spans="1:14" s="38" customFormat="1" x14ac:dyDescent="0.15">
      <c r="A321" s="57">
        <v>4536114</v>
      </c>
      <c r="B321" s="57" t="s">
        <v>679</v>
      </c>
      <c r="C321" s="57" t="s">
        <v>112</v>
      </c>
      <c r="D321" s="57" t="s">
        <v>935</v>
      </c>
      <c r="E321" s="55" t="s">
        <v>208</v>
      </c>
      <c r="F321" s="58" t="s">
        <v>44</v>
      </c>
      <c r="G321" s="55" t="s">
        <v>65</v>
      </c>
      <c r="H321" s="58" t="s">
        <v>44</v>
      </c>
      <c r="I321" s="59">
        <v>1170977</v>
      </c>
      <c r="J321" s="58" t="s">
        <v>44</v>
      </c>
      <c r="K321" s="55">
        <v>1</v>
      </c>
      <c r="L321" s="58" t="s">
        <v>44</v>
      </c>
      <c r="M321" s="58" t="s">
        <v>44</v>
      </c>
      <c r="N321" s="60"/>
    </row>
    <row r="322" spans="1:14" s="38" customFormat="1" x14ac:dyDescent="0.15">
      <c r="A322" s="57">
        <v>4536247</v>
      </c>
      <c r="B322" s="57" t="s">
        <v>679</v>
      </c>
      <c r="C322" s="57" t="s">
        <v>112</v>
      </c>
      <c r="D322" s="57" t="s">
        <v>935</v>
      </c>
      <c r="E322" s="55" t="s">
        <v>208</v>
      </c>
      <c r="F322" s="58" t="s">
        <v>44</v>
      </c>
      <c r="G322" s="55" t="s">
        <v>65</v>
      </c>
      <c r="H322" s="58" t="s">
        <v>44</v>
      </c>
      <c r="I322" s="59">
        <v>1170977</v>
      </c>
      <c r="J322" s="58" t="s">
        <v>44</v>
      </c>
      <c r="K322" s="55">
        <v>4</v>
      </c>
      <c r="L322" s="58" t="s">
        <v>44</v>
      </c>
      <c r="M322" s="58" t="s">
        <v>44</v>
      </c>
      <c r="N322" s="60"/>
    </row>
    <row r="323" spans="1:14" s="38" customFormat="1" x14ac:dyDescent="0.15">
      <c r="A323" s="57">
        <v>2016249</v>
      </c>
      <c r="B323" s="57" t="s">
        <v>680</v>
      </c>
      <c r="C323" s="57" t="s">
        <v>68</v>
      </c>
      <c r="D323" s="57" t="s">
        <v>946</v>
      </c>
      <c r="E323" s="55" t="s">
        <v>208</v>
      </c>
      <c r="F323" s="58" t="s">
        <v>44</v>
      </c>
      <c r="G323" s="55" t="s">
        <v>65</v>
      </c>
      <c r="H323" s="58" t="s">
        <v>44</v>
      </c>
      <c r="I323" s="59">
        <v>4551437</v>
      </c>
      <c r="J323" s="58" t="s">
        <v>44</v>
      </c>
      <c r="K323" s="55">
        <v>1</v>
      </c>
      <c r="L323" s="58" t="s">
        <v>44</v>
      </c>
      <c r="M323" s="58" t="s">
        <v>44</v>
      </c>
      <c r="N323" s="60"/>
    </row>
    <row r="324" spans="1:14" s="38" customFormat="1" x14ac:dyDescent="0.15">
      <c r="A324" s="57">
        <v>4396567</v>
      </c>
      <c r="B324" s="57" t="s">
        <v>1206</v>
      </c>
      <c r="C324" s="57" t="s">
        <v>135</v>
      </c>
      <c r="D324" s="57" t="s">
        <v>941</v>
      </c>
      <c r="E324" s="55" t="s">
        <v>208</v>
      </c>
      <c r="F324" s="58" t="s">
        <v>44</v>
      </c>
      <c r="G324" s="55" t="s">
        <v>65</v>
      </c>
      <c r="H324" s="58" t="s">
        <v>44</v>
      </c>
      <c r="I324" s="59">
        <v>1991639</v>
      </c>
      <c r="J324" s="58" t="s">
        <v>44</v>
      </c>
      <c r="K324" s="55">
        <v>1</v>
      </c>
      <c r="L324" s="55" t="s">
        <v>393</v>
      </c>
      <c r="M324" s="62">
        <v>42177</v>
      </c>
      <c r="N324" s="60"/>
    </row>
    <row r="325" spans="1:14" s="38" customFormat="1" x14ac:dyDescent="0.15">
      <c r="A325" s="57">
        <v>4396488</v>
      </c>
      <c r="B325" s="57" t="s">
        <v>785</v>
      </c>
      <c r="C325" s="57" t="s">
        <v>77</v>
      </c>
      <c r="D325" s="57" t="s">
        <v>941</v>
      </c>
      <c r="E325" s="55" t="s">
        <v>208</v>
      </c>
      <c r="F325" s="58" t="s">
        <v>44</v>
      </c>
      <c r="G325" s="55" t="s">
        <v>65</v>
      </c>
      <c r="H325" s="58" t="s">
        <v>44</v>
      </c>
      <c r="I325" s="59">
        <v>1991639</v>
      </c>
      <c r="J325" s="58" t="s">
        <v>44</v>
      </c>
      <c r="K325" s="55">
        <v>1</v>
      </c>
      <c r="L325" s="58" t="s">
        <v>44</v>
      </c>
      <c r="M325" s="58" t="s">
        <v>44</v>
      </c>
      <c r="N325" s="60"/>
    </row>
    <row r="326" spans="1:14" s="75" customFormat="1" x14ac:dyDescent="0.15">
      <c r="A326" s="57">
        <v>3036468</v>
      </c>
      <c r="B326" s="57" t="s">
        <v>683</v>
      </c>
      <c r="C326" s="57" t="s">
        <v>264</v>
      </c>
      <c r="D326" s="57" t="s">
        <v>967</v>
      </c>
      <c r="E326" s="55" t="s">
        <v>208</v>
      </c>
      <c r="F326" s="58" t="s">
        <v>44</v>
      </c>
      <c r="G326" s="55" t="s">
        <v>65</v>
      </c>
      <c r="H326" s="58" t="s">
        <v>44</v>
      </c>
      <c r="I326" s="59">
        <v>298916</v>
      </c>
      <c r="J326" s="58" t="s">
        <v>44</v>
      </c>
      <c r="K326" s="55">
        <v>1</v>
      </c>
      <c r="L326" s="55" t="s">
        <v>74</v>
      </c>
      <c r="M326" s="62">
        <v>42565</v>
      </c>
      <c r="N326" s="74"/>
    </row>
    <row r="327" spans="1:14" s="38" customFormat="1" x14ac:dyDescent="0.15">
      <c r="A327" s="57">
        <v>4236320</v>
      </c>
      <c r="B327" s="57" t="s">
        <v>684</v>
      </c>
      <c r="C327" s="57" t="s">
        <v>61</v>
      </c>
      <c r="D327" s="57" t="s">
        <v>1043</v>
      </c>
      <c r="E327" s="55" t="s">
        <v>208</v>
      </c>
      <c r="F327" s="58" t="s">
        <v>44</v>
      </c>
      <c r="G327" s="55" t="s">
        <v>65</v>
      </c>
      <c r="H327" s="58" t="s">
        <v>44</v>
      </c>
      <c r="I327" s="59">
        <v>229067</v>
      </c>
      <c r="J327" s="58" t="s">
        <v>44</v>
      </c>
      <c r="K327" s="55">
        <v>1</v>
      </c>
      <c r="L327" s="58" t="s">
        <v>44</v>
      </c>
      <c r="M327" s="58" t="s">
        <v>44</v>
      </c>
      <c r="N327" s="61"/>
    </row>
    <row r="328" spans="1:14" s="38" customFormat="1" x14ac:dyDescent="0.15">
      <c r="A328" s="57">
        <v>1216368</v>
      </c>
      <c r="B328" s="57" t="s">
        <v>1044</v>
      </c>
      <c r="C328" s="57" t="s">
        <v>141</v>
      </c>
      <c r="D328" s="57" t="s">
        <v>927</v>
      </c>
      <c r="E328" s="55" t="s">
        <v>208</v>
      </c>
      <c r="F328" s="58" t="s">
        <v>44</v>
      </c>
      <c r="G328" s="55" t="s">
        <v>65</v>
      </c>
      <c r="H328" s="58" t="s">
        <v>44</v>
      </c>
      <c r="I328" s="59">
        <v>817359</v>
      </c>
      <c r="J328" s="58" t="s">
        <v>44</v>
      </c>
      <c r="K328" s="55">
        <v>1</v>
      </c>
      <c r="L328" s="58" t="s">
        <v>44</v>
      </c>
      <c r="M328" s="58" t="s">
        <v>44</v>
      </c>
      <c r="N328" s="61"/>
    </row>
    <row r="329" spans="1:14" s="38" customFormat="1" x14ac:dyDescent="0.15">
      <c r="A329" s="57">
        <v>856403</v>
      </c>
      <c r="B329" s="57" t="s">
        <v>685</v>
      </c>
      <c r="C329" s="57" t="s">
        <v>143</v>
      </c>
      <c r="D329" s="57" t="s">
        <v>942</v>
      </c>
      <c r="E329" s="55" t="s">
        <v>208</v>
      </c>
      <c r="F329" s="58" t="s">
        <v>44</v>
      </c>
      <c r="G329" s="55" t="s">
        <v>65</v>
      </c>
      <c r="H329" s="58" t="s">
        <v>44</v>
      </c>
      <c r="I329" s="59">
        <v>986904</v>
      </c>
      <c r="J329" s="58" t="s">
        <v>44</v>
      </c>
      <c r="K329" s="55">
        <v>1</v>
      </c>
      <c r="L329" s="58" t="s">
        <v>44</v>
      </c>
      <c r="M329" s="58" t="s">
        <v>44</v>
      </c>
      <c r="N329" s="61"/>
    </row>
    <row r="330" spans="1:14" s="38" customFormat="1" x14ac:dyDescent="0.15">
      <c r="A330" s="57">
        <v>4536379</v>
      </c>
      <c r="B330" s="57" t="s">
        <v>686</v>
      </c>
      <c r="C330" s="57" t="s">
        <v>112</v>
      </c>
      <c r="D330" s="57" t="s">
        <v>935</v>
      </c>
      <c r="E330" s="55" t="s">
        <v>208</v>
      </c>
      <c r="F330" s="58" t="s">
        <v>44</v>
      </c>
      <c r="G330" s="55" t="s">
        <v>65</v>
      </c>
      <c r="H330" s="58" t="s">
        <v>44</v>
      </c>
      <c r="I330" s="59">
        <v>1170977</v>
      </c>
      <c r="J330" s="58" t="s">
        <v>44</v>
      </c>
      <c r="K330" s="55">
        <v>1</v>
      </c>
      <c r="L330" s="58" t="s">
        <v>44</v>
      </c>
      <c r="M330" s="58" t="s">
        <v>44</v>
      </c>
      <c r="N330" s="60"/>
    </row>
    <row r="331" spans="1:14" s="38" customFormat="1" x14ac:dyDescent="0.15">
      <c r="A331" s="57">
        <v>1415121</v>
      </c>
      <c r="B331" s="57" t="s">
        <v>1207</v>
      </c>
      <c r="C331" s="57" t="s">
        <v>195</v>
      </c>
      <c r="D331" s="57" t="s">
        <v>979</v>
      </c>
      <c r="E331" s="55" t="s">
        <v>208</v>
      </c>
      <c r="F331" s="58" t="s">
        <v>44</v>
      </c>
      <c r="G331" s="55" t="s">
        <v>65</v>
      </c>
      <c r="H331" s="58" t="s">
        <v>44</v>
      </c>
      <c r="I331" s="59">
        <v>888912</v>
      </c>
      <c r="J331" s="58" t="s">
        <v>44</v>
      </c>
      <c r="K331" s="55">
        <v>1</v>
      </c>
      <c r="L331" s="58" t="s">
        <v>44</v>
      </c>
      <c r="M331" s="58" t="s">
        <v>44</v>
      </c>
      <c r="N331" s="61"/>
    </row>
    <row r="332" spans="1:14" s="38" customFormat="1" x14ac:dyDescent="0.15">
      <c r="A332" s="57">
        <v>416293</v>
      </c>
      <c r="B332" s="57" t="s">
        <v>687</v>
      </c>
      <c r="C332" s="57" t="s">
        <v>51</v>
      </c>
      <c r="D332" s="57" t="s">
        <v>959</v>
      </c>
      <c r="E332" s="55" t="s">
        <v>208</v>
      </c>
      <c r="F332" s="58" t="s">
        <v>44</v>
      </c>
      <c r="G332" s="55" t="s">
        <v>65</v>
      </c>
      <c r="H332" s="58" t="s">
        <v>44</v>
      </c>
      <c r="I332" s="59">
        <v>219410</v>
      </c>
      <c r="J332" s="58" t="s">
        <v>44</v>
      </c>
      <c r="K332" s="55">
        <v>1</v>
      </c>
      <c r="L332" s="58" t="s">
        <v>44</v>
      </c>
      <c r="M332" s="58" t="s">
        <v>44</v>
      </c>
      <c r="N332" s="61"/>
    </row>
    <row r="333" spans="1:14" s="38" customFormat="1" x14ac:dyDescent="0.15">
      <c r="A333" s="57">
        <v>2015130</v>
      </c>
      <c r="B333" s="57" t="s">
        <v>688</v>
      </c>
      <c r="C333" s="57" t="s">
        <v>68</v>
      </c>
      <c r="D333" s="57" t="s">
        <v>946</v>
      </c>
      <c r="E333" s="55" t="s">
        <v>208</v>
      </c>
      <c r="F333" s="58" t="s">
        <v>44</v>
      </c>
      <c r="G333" s="55" t="s">
        <v>65</v>
      </c>
      <c r="H333" s="58" t="s">
        <v>44</v>
      </c>
      <c r="I333" s="59">
        <v>4551437</v>
      </c>
      <c r="J333" s="58" t="s">
        <v>44</v>
      </c>
      <c r="K333" s="55">
        <v>1</v>
      </c>
      <c r="L333" s="58" t="s">
        <v>44</v>
      </c>
      <c r="M333" s="58" t="s">
        <v>44</v>
      </c>
      <c r="N333" s="61"/>
    </row>
    <row r="334" spans="1:14" s="38" customFormat="1" x14ac:dyDescent="0.15">
      <c r="A334" s="57">
        <v>2250843</v>
      </c>
      <c r="B334" s="57" t="s">
        <v>1358</v>
      </c>
      <c r="C334" s="57" t="s">
        <v>268</v>
      </c>
      <c r="D334" s="57" t="s">
        <v>976</v>
      </c>
      <c r="E334" s="55" t="s">
        <v>42</v>
      </c>
      <c r="F334" s="55" t="s">
        <v>65</v>
      </c>
      <c r="G334" s="58" t="s">
        <v>44</v>
      </c>
      <c r="H334" s="55" t="s">
        <v>65</v>
      </c>
      <c r="I334" s="59">
        <v>24661</v>
      </c>
      <c r="J334" s="55">
        <v>1</v>
      </c>
      <c r="K334" s="55">
        <v>1</v>
      </c>
      <c r="L334" s="58" t="s">
        <v>44</v>
      </c>
      <c r="M334" s="58" t="s">
        <v>44</v>
      </c>
      <c r="N334" s="60"/>
    </row>
    <row r="335" spans="1:14" s="38" customFormat="1" x14ac:dyDescent="0.15">
      <c r="A335" s="57">
        <v>1131080</v>
      </c>
      <c r="B335" s="57" t="s">
        <v>689</v>
      </c>
      <c r="C335" s="57" t="s">
        <v>140</v>
      </c>
      <c r="D335" s="57" t="s">
        <v>940</v>
      </c>
      <c r="E335" s="55" t="s">
        <v>208</v>
      </c>
      <c r="F335" s="58" t="s">
        <v>44</v>
      </c>
      <c r="G335" s="55" t="s">
        <v>65</v>
      </c>
      <c r="H335" s="58" t="s">
        <v>44</v>
      </c>
      <c r="I335" s="59">
        <v>2524470</v>
      </c>
      <c r="J335" s="58" t="s">
        <v>44</v>
      </c>
      <c r="K335" s="55">
        <v>4</v>
      </c>
      <c r="L335" s="58" t="s">
        <v>44</v>
      </c>
      <c r="M335" s="58" t="s">
        <v>44</v>
      </c>
      <c r="N335" s="60"/>
    </row>
    <row r="336" spans="1:14" s="38" customFormat="1" x14ac:dyDescent="0.15">
      <c r="A336" s="57">
        <v>1470370</v>
      </c>
      <c r="B336" s="57" t="s">
        <v>1208</v>
      </c>
      <c r="C336" s="57" t="s">
        <v>633</v>
      </c>
      <c r="D336" s="57" t="s">
        <v>1026</v>
      </c>
      <c r="E336" s="55" t="s">
        <v>42</v>
      </c>
      <c r="F336" s="58" t="s">
        <v>44</v>
      </c>
      <c r="G336" s="58" t="s">
        <v>44</v>
      </c>
      <c r="H336" s="55" t="s">
        <v>65</v>
      </c>
      <c r="I336" s="59">
        <v>36169</v>
      </c>
      <c r="J336" s="55">
        <v>1</v>
      </c>
      <c r="K336" s="55">
        <v>1</v>
      </c>
      <c r="L336" s="58" t="s">
        <v>44</v>
      </c>
      <c r="M336" s="58" t="s">
        <v>44</v>
      </c>
      <c r="N336" s="60"/>
    </row>
    <row r="337" spans="1:14" s="38" customFormat="1" x14ac:dyDescent="0.15">
      <c r="A337" s="57">
        <v>2015135</v>
      </c>
      <c r="B337" s="57" t="s">
        <v>920</v>
      </c>
      <c r="C337" s="57" t="s">
        <v>921</v>
      </c>
      <c r="D337" s="57" t="s">
        <v>946</v>
      </c>
      <c r="E337" s="55" t="s">
        <v>208</v>
      </c>
      <c r="F337" s="58" t="s">
        <v>44</v>
      </c>
      <c r="G337" s="55" t="s">
        <v>65</v>
      </c>
      <c r="H337" s="58" t="s">
        <v>44</v>
      </c>
      <c r="I337" s="59">
        <v>4551437</v>
      </c>
      <c r="J337" s="58" t="s">
        <v>44</v>
      </c>
      <c r="K337" s="55">
        <v>1</v>
      </c>
      <c r="L337" s="58" t="s">
        <v>44</v>
      </c>
      <c r="M337" s="58" t="s">
        <v>44</v>
      </c>
      <c r="N337" s="61"/>
    </row>
    <row r="338" spans="1:14" s="38" customFormat="1" x14ac:dyDescent="0.15">
      <c r="A338" s="57">
        <v>2016187</v>
      </c>
      <c r="B338" s="57" t="s">
        <v>672</v>
      </c>
      <c r="C338" s="57" t="s">
        <v>68</v>
      </c>
      <c r="D338" s="57" t="s">
        <v>946</v>
      </c>
      <c r="E338" s="55" t="s">
        <v>208</v>
      </c>
      <c r="F338" s="58" t="s">
        <v>44</v>
      </c>
      <c r="G338" s="55" t="s">
        <v>65</v>
      </c>
      <c r="H338" s="58" t="s">
        <v>44</v>
      </c>
      <c r="I338" s="59">
        <v>4551437</v>
      </c>
      <c r="J338" s="58" t="s">
        <v>44</v>
      </c>
      <c r="K338" s="55">
        <v>1</v>
      </c>
      <c r="L338" s="58" t="s">
        <v>44</v>
      </c>
      <c r="M338" s="58" t="s">
        <v>44</v>
      </c>
      <c r="N338" s="61"/>
    </row>
    <row r="339" spans="1:14" s="38" customFormat="1" x14ac:dyDescent="0.15">
      <c r="A339" s="57">
        <v>3036440</v>
      </c>
      <c r="B339" s="57" t="s">
        <v>1209</v>
      </c>
      <c r="C339" s="57" t="s">
        <v>264</v>
      </c>
      <c r="D339" s="57" t="s">
        <v>967</v>
      </c>
      <c r="E339" s="55" t="s">
        <v>208</v>
      </c>
      <c r="F339" s="58" t="s">
        <v>44</v>
      </c>
      <c r="G339" s="55" t="s">
        <v>65</v>
      </c>
      <c r="H339" s="58" t="s">
        <v>44</v>
      </c>
      <c r="I339" s="59">
        <v>298916</v>
      </c>
      <c r="J339" s="58" t="s">
        <v>44</v>
      </c>
      <c r="K339" s="55">
        <v>1</v>
      </c>
      <c r="L339" s="58" t="s">
        <v>44</v>
      </c>
      <c r="M339" s="58" t="s">
        <v>44</v>
      </c>
      <c r="N339" s="60"/>
    </row>
    <row r="340" spans="1:14" s="38" customFormat="1" x14ac:dyDescent="0.15">
      <c r="A340" s="57">
        <v>4573799</v>
      </c>
      <c r="B340" s="57" t="s">
        <v>690</v>
      </c>
      <c r="C340" s="57" t="s">
        <v>691</v>
      </c>
      <c r="D340" s="57" t="s">
        <v>1045</v>
      </c>
      <c r="E340" s="55" t="s">
        <v>42</v>
      </c>
      <c r="F340" s="58" t="s">
        <v>44</v>
      </c>
      <c r="G340" s="58" t="s">
        <v>44</v>
      </c>
      <c r="H340" s="55" t="s">
        <v>65</v>
      </c>
      <c r="I340" s="59">
        <v>22338</v>
      </c>
      <c r="J340" s="55">
        <v>1</v>
      </c>
      <c r="K340" s="55">
        <v>1</v>
      </c>
      <c r="L340" s="58" t="s">
        <v>44</v>
      </c>
      <c r="M340" s="58" t="s">
        <v>44</v>
      </c>
      <c r="N340" s="60"/>
    </row>
    <row r="341" spans="1:14" s="38" customFormat="1" x14ac:dyDescent="0.15">
      <c r="A341" s="57">
        <v>1216373</v>
      </c>
      <c r="B341" s="57" t="s">
        <v>694</v>
      </c>
      <c r="C341" s="57" t="s">
        <v>141</v>
      </c>
      <c r="D341" s="57" t="s">
        <v>927</v>
      </c>
      <c r="E341" s="55" t="s">
        <v>208</v>
      </c>
      <c r="F341" s="58" t="s">
        <v>44</v>
      </c>
      <c r="G341" s="55" t="s">
        <v>65</v>
      </c>
      <c r="H341" s="58" t="s">
        <v>44</v>
      </c>
      <c r="I341" s="59">
        <v>817359</v>
      </c>
      <c r="J341" s="58" t="s">
        <v>44</v>
      </c>
      <c r="K341" s="55">
        <v>4</v>
      </c>
      <c r="L341" s="58" t="s">
        <v>44</v>
      </c>
      <c r="M341" s="58" t="s">
        <v>44</v>
      </c>
      <c r="N341" s="60"/>
    </row>
    <row r="342" spans="1:14" s="38" customFormat="1" x14ac:dyDescent="0.15">
      <c r="A342" s="57">
        <v>2011945</v>
      </c>
      <c r="B342" s="57" t="s">
        <v>695</v>
      </c>
      <c r="C342" s="57" t="s">
        <v>68</v>
      </c>
      <c r="D342" s="57" t="s">
        <v>946</v>
      </c>
      <c r="E342" s="55" t="s">
        <v>42</v>
      </c>
      <c r="F342" s="55" t="s">
        <v>65</v>
      </c>
      <c r="G342" s="58" t="s">
        <v>44</v>
      </c>
      <c r="H342" s="58" t="s">
        <v>44</v>
      </c>
      <c r="I342" s="59">
        <v>4551437</v>
      </c>
      <c r="J342" s="55">
        <v>3</v>
      </c>
      <c r="K342" s="55">
        <v>2</v>
      </c>
      <c r="L342" s="58" t="s">
        <v>44</v>
      </c>
      <c r="M342" s="58" t="s">
        <v>44</v>
      </c>
      <c r="N342" s="60"/>
    </row>
    <row r="343" spans="1:14" s="38" customFormat="1" x14ac:dyDescent="0.15">
      <c r="A343" s="57">
        <v>1671615</v>
      </c>
      <c r="B343" s="57" t="s">
        <v>696</v>
      </c>
      <c r="C343" s="57" t="s">
        <v>288</v>
      </c>
      <c r="D343" s="57" t="s">
        <v>1038</v>
      </c>
      <c r="E343" s="55" t="s">
        <v>42</v>
      </c>
      <c r="F343" s="55" t="s">
        <v>65</v>
      </c>
      <c r="G343" s="58" t="s">
        <v>44</v>
      </c>
      <c r="H343" s="58" t="s">
        <v>44</v>
      </c>
      <c r="I343" s="59">
        <v>317213</v>
      </c>
      <c r="J343" s="55">
        <v>3</v>
      </c>
      <c r="K343" s="55">
        <v>2</v>
      </c>
      <c r="L343" s="58" t="s">
        <v>44</v>
      </c>
      <c r="M343" s="58" t="s">
        <v>44</v>
      </c>
      <c r="N343" s="61"/>
    </row>
    <row r="344" spans="1:14" s="38" customFormat="1" x14ac:dyDescent="0.15">
      <c r="A344" s="57">
        <v>1136366</v>
      </c>
      <c r="B344" s="57" t="s">
        <v>697</v>
      </c>
      <c r="C344" s="57" t="s">
        <v>140</v>
      </c>
      <c r="D344" s="57" t="s">
        <v>940</v>
      </c>
      <c r="E344" s="55" t="s">
        <v>42</v>
      </c>
      <c r="F344" s="58" t="s">
        <v>44</v>
      </c>
      <c r="G344" s="58" t="s">
        <v>44</v>
      </c>
      <c r="H344" s="58" t="s">
        <v>44</v>
      </c>
      <c r="I344" s="59">
        <v>2524470</v>
      </c>
      <c r="J344" s="55">
        <v>3</v>
      </c>
      <c r="K344" s="55">
        <v>2</v>
      </c>
      <c r="L344" s="58" t="s">
        <v>44</v>
      </c>
      <c r="M344" s="58" t="s">
        <v>44</v>
      </c>
      <c r="N344" s="61"/>
    </row>
    <row r="345" spans="1:14" s="38" customFormat="1" x14ac:dyDescent="0.15">
      <c r="A345" s="57">
        <v>4396340</v>
      </c>
      <c r="B345" s="57" t="s">
        <v>692</v>
      </c>
      <c r="C345" s="57" t="s">
        <v>135</v>
      </c>
      <c r="D345" s="57" t="s">
        <v>941</v>
      </c>
      <c r="E345" s="55" t="s">
        <v>208</v>
      </c>
      <c r="F345" s="58" t="s">
        <v>44</v>
      </c>
      <c r="G345" s="55" t="s">
        <v>65</v>
      </c>
      <c r="H345" s="58" t="s">
        <v>44</v>
      </c>
      <c r="I345" s="59">
        <v>1991639</v>
      </c>
      <c r="J345" s="58" t="s">
        <v>44</v>
      </c>
      <c r="K345" s="55">
        <v>1</v>
      </c>
      <c r="L345" s="58" t="s">
        <v>44</v>
      </c>
      <c r="M345" s="58" t="s">
        <v>44</v>
      </c>
      <c r="N345" s="61"/>
    </row>
    <row r="346" spans="1:14" s="38" customFormat="1" x14ac:dyDescent="0.15">
      <c r="A346" s="57">
        <v>4396432</v>
      </c>
      <c r="B346" s="57" t="s">
        <v>693</v>
      </c>
      <c r="C346" s="57" t="s">
        <v>77</v>
      </c>
      <c r="D346" s="57" t="s">
        <v>941</v>
      </c>
      <c r="E346" s="55" t="s">
        <v>208</v>
      </c>
      <c r="F346" s="58" t="s">
        <v>44</v>
      </c>
      <c r="G346" s="55" t="s">
        <v>65</v>
      </c>
      <c r="H346" s="58" t="s">
        <v>44</v>
      </c>
      <c r="I346" s="59">
        <v>1991639</v>
      </c>
      <c r="J346" s="58" t="s">
        <v>44</v>
      </c>
      <c r="K346" s="55">
        <v>1</v>
      </c>
      <c r="L346" s="58" t="s">
        <v>44</v>
      </c>
      <c r="M346" s="58" t="s">
        <v>44</v>
      </c>
      <c r="N346" s="61"/>
    </row>
    <row r="347" spans="1:14" s="38" customFormat="1" x14ac:dyDescent="0.15">
      <c r="A347" s="57">
        <v>4233556</v>
      </c>
      <c r="B347" s="57" t="s">
        <v>1210</v>
      </c>
      <c r="C347" s="57" t="s">
        <v>61</v>
      </c>
      <c r="D347" s="57" t="s">
        <v>1043</v>
      </c>
      <c r="E347" s="55" t="s">
        <v>42</v>
      </c>
      <c r="F347" s="55" t="s">
        <v>65</v>
      </c>
      <c r="G347" s="58" t="s">
        <v>44</v>
      </c>
      <c r="H347" s="58" t="s">
        <v>44</v>
      </c>
      <c r="I347" s="59">
        <v>229067</v>
      </c>
      <c r="J347" s="55">
        <v>3</v>
      </c>
      <c r="K347" s="55">
        <v>2</v>
      </c>
      <c r="L347" s="58" t="s">
        <v>44</v>
      </c>
      <c r="M347" s="58" t="s">
        <v>44</v>
      </c>
      <c r="N347" s="61"/>
    </row>
    <row r="348" spans="1:14" s="38" customFormat="1" x14ac:dyDescent="0.15">
      <c r="A348" s="57">
        <v>4633580</v>
      </c>
      <c r="B348" s="57" t="s">
        <v>328</v>
      </c>
      <c r="C348" s="57" t="s">
        <v>363</v>
      </c>
      <c r="D348" s="57" t="s">
        <v>1136</v>
      </c>
      <c r="E348" s="55" t="s">
        <v>42</v>
      </c>
      <c r="F348" s="55" t="s">
        <v>65</v>
      </c>
      <c r="G348" s="58" t="s">
        <v>44</v>
      </c>
      <c r="H348" s="55" t="s">
        <v>65</v>
      </c>
      <c r="I348" s="59">
        <v>27749</v>
      </c>
      <c r="J348" s="55">
        <v>1</v>
      </c>
      <c r="K348" s="55">
        <v>1</v>
      </c>
      <c r="L348" s="58" t="s">
        <v>44</v>
      </c>
      <c r="M348" s="58" t="s">
        <v>44</v>
      </c>
      <c r="N348" s="60"/>
    </row>
    <row r="349" spans="1:14" s="38" customFormat="1" x14ac:dyDescent="0.15">
      <c r="A349" s="57">
        <v>3756272</v>
      </c>
      <c r="B349" s="57" t="s">
        <v>1046</v>
      </c>
      <c r="C349" s="57" t="s">
        <v>198</v>
      </c>
      <c r="D349" s="57" t="s">
        <v>1022</v>
      </c>
      <c r="E349" s="55" t="s">
        <v>208</v>
      </c>
      <c r="F349" s="58" t="s">
        <v>44</v>
      </c>
      <c r="G349" s="55" t="s">
        <v>65</v>
      </c>
      <c r="H349" s="58" t="s">
        <v>44</v>
      </c>
      <c r="I349" s="59">
        <v>128970</v>
      </c>
      <c r="J349" s="58" t="s">
        <v>44</v>
      </c>
      <c r="K349" s="55">
        <v>1</v>
      </c>
      <c r="L349" s="58" t="s">
        <v>44</v>
      </c>
      <c r="M349" s="58" t="s">
        <v>44</v>
      </c>
      <c r="N349" s="60"/>
    </row>
    <row r="350" spans="1:14" s="38" customFormat="1" x14ac:dyDescent="0.15">
      <c r="A350" s="57">
        <v>3756400</v>
      </c>
      <c r="B350" s="57" t="s">
        <v>1047</v>
      </c>
      <c r="C350" s="57" t="s">
        <v>198</v>
      </c>
      <c r="D350" s="57" t="s">
        <v>1022</v>
      </c>
      <c r="E350" s="55" t="s">
        <v>208</v>
      </c>
      <c r="F350" s="58" t="s">
        <v>44</v>
      </c>
      <c r="G350" s="55" t="s">
        <v>65</v>
      </c>
      <c r="H350" s="58" t="s">
        <v>44</v>
      </c>
      <c r="I350" s="59">
        <v>128970</v>
      </c>
      <c r="J350" s="58" t="s">
        <v>44</v>
      </c>
      <c r="K350" s="55">
        <v>1</v>
      </c>
      <c r="L350" s="58" t="s">
        <v>44</v>
      </c>
      <c r="M350" s="58" t="s">
        <v>44</v>
      </c>
      <c r="N350" s="60"/>
    </row>
    <row r="351" spans="1:14" s="38" customFormat="1" x14ac:dyDescent="0.15">
      <c r="A351" s="57">
        <v>4536552</v>
      </c>
      <c r="B351" s="57" t="s">
        <v>1211</v>
      </c>
      <c r="C351" s="57" t="s">
        <v>1212</v>
      </c>
      <c r="D351" s="57" t="s">
        <v>935</v>
      </c>
      <c r="E351" s="55" t="s">
        <v>208</v>
      </c>
      <c r="F351" s="58" t="s">
        <v>44</v>
      </c>
      <c r="G351" s="55" t="s">
        <v>65</v>
      </c>
      <c r="H351" s="58" t="s">
        <v>44</v>
      </c>
      <c r="I351" s="59">
        <v>1170977</v>
      </c>
      <c r="J351" s="58" t="s">
        <v>44</v>
      </c>
      <c r="K351" s="55">
        <v>1</v>
      </c>
      <c r="L351" s="58" t="s">
        <v>44</v>
      </c>
      <c r="M351" s="58" t="s">
        <v>44</v>
      </c>
      <c r="N351" s="60"/>
    </row>
    <row r="352" spans="1:14" s="38" customFormat="1" x14ac:dyDescent="0.15">
      <c r="A352" s="57">
        <v>1136392</v>
      </c>
      <c r="B352" s="57" t="s">
        <v>698</v>
      </c>
      <c r="C352" s="57" t="s">
        <v>517</v>
      </c>
      <c r="D352" s="57" t="s">
        <v>940</v>
      </c>
      <c r="E352" s="55" t="s">
        <v>208</v>
      </c>
      <c r="F352" s="58" t="s">
        <v>44</v>
      </c>
      <c r="G352" s="55" t="s">
        <v>65</v>
      </c>
      <c r="H352" s="58" t="s">
        <v>44</v>
      </c>
      <c r="I352" s="59">
        <v>2524470</v>
      </c>
      <c r="J352" s="58" t="s">
        <v>44</v>
      </c>
      <c r="K352" s="55">
        <v>1</v>
      </c>
      <c r="L352" s="58" t="s">
        <v>44</v>
      </c>
      <c r="M352" s="58" t="s">
        <v>44</v>
      </c>
      <c r="N352" s="60"/>
    </row>
    <row r="353" spans="1:14" s="38" customFormat="1" x14ac:dyDescent="0.15">
      <c r="A353" s="57">
        <v>2016490</v>
      </c>
      <c r="B353" s="57" t="s">
        <v>699</v>
      </c>
      <c r="C353" s="57" t="s">
        <v>68</v>
      </c>
      <c r="D353" s="57" t="s">
        <v>946</v>
      </c>
      <c r="E353" s="55" t="s">
        <v>208</v>
      </c>
      <c r="F353" s="58" t="s">
        <v>44</v>
      </c>
      <c r="G353" s="55" t="s">
        <v>65</v>
      </c>
      <c r="H353" s="58" t="s">
        <v>44</v>
      </c>
      <c r="I353" s="59">
        <v>4551437</v>
      </c>
      <c r="J353" s="58" t="s">
        <v>44</v>
      </c>
      <c r="K353" s="55">
        <v>1</v>
      </c>
      <c r="L353" s="58" t="s">
        <v>44</v>
      </c>
      <c r="M353" s="58" t="s">
        <v>44</v>
      </c>
      <c r="N353" s="61"/>
    </row>
    <row r="354" spans="1:14" s="38" customFormat="1" x14ac:dyDescent="0.15">
      <c r="A354" s="57">
        <v>1136536</v>
      </c>
      <c r="B354" s="57" t="s">
        <v>1213</v>
      </c>
      <c r="C354" s="57" t="s">
        <v>140</v>
      </c>
      <c r="D354" s="57" t="s">
        <v>940</v>
      </c>
      <c r="E354" s="55" t="s">
        <v>208</v>
      </c>
      <c r="F354" s="58" t="s">
        <v>44</v>
      </c>
      <c r="G354" s="55" t="s">
        <v>65</v>
      </c>
      <c r="H354" s="58" t="s">
        <v>44</v>
      </c>
      <c r="I354" s="59">
        <v>2524470</v>
      </c>
      <c r="J354" s="58" t="s">
        <v>44</v>
      </c>
      <c r="K354" s="55">
        <v>1</v>
      </c>
      <c r="L354" s="58" t="s">
        <v>44</v>
      </c>
      <c r="M354" s="58" t="s">
        <v>44</v>
      </c>
      <c r="N354" s="60"/>
    </row>
    <row r="355" spans="1:14" s="38" customFormat="1" x14ac:dyDescent="0.15">
      <c r="A355" s="57">
        <v>4752564</v>
      </c>
      <c r="B355" s="57" t="s">
        <v>700</v>
      </c>
      <c r="C355" s="57" t="s">
        <v>701</v>
      </c>
      <c r="D355" s="57" t="s">
        <v>1048</v>
      </c>
      <c r="E355" s="55" t="s">
        <v>42</v>
      </c>
      <c r="F355" s="58" t="s">
        <v>44</v>
      </c>
      <c r="G355" s="58" t="s">
        <v>44</v>
      </c>
      <c r="H355" s="55" t="s">
        <v>65</v>
      </c>
      <c r="I355" s="59">
        <v>11008</v>
      </c>
      <c r="J355" s="55">
        <v>1</v>
      </c>
      <c r="K355" s="55">
        <v>1</v>
      </c>
      <c r="L355" s="58" t="s">
        <v>44</v>
      </c>
      <c r="M355" s="58" t="s">
        <v>44</v>
      </c>
      <c r="N355" s="61"/>
    </row>
    <row r="356" spans="1:14" s="38" customFormat="1" x14ac:dyDescent="0.15">
      <c r="A356" s="57">
        <v>2096545</v>
      </c>
      <c r="B356" s="57" t="s">
        <v>1214</v>
      </c>
      <c r="C356" s="57" t="s">
        <v>380</v>
      </c>
      <c r="D356" s="57" t="s">
        <v>1061</v>
      </c>
      <c r="E356" s="55" t="s">
        <v>208</v>
      </c>
      <c r="F356" s="58" t="s">
        <v>44</v>
      </c>
      <c r="G356" s="55" t="s">
        <v>65</v>
      </c>
      <c r="H356" s="58" t="s">
        <v>44</v>
      </c>
      <c r="I356" s="59">
        <v>206220</v>
      </c>
      <c r="J356" s="58" t="s">
        <v>44</v>
      </c>
      <c r="K356" s="55">
        <v>1</v>
      </c>
      <c r="L356" s="58" t="s">
        <v>44</v>
      </c>
      <c r="M356" s="58" t="s">
        <v>44</v>
      </c>
      <c r="N356" s="61"/>
    </row>
    <row r="357" spans="1:14" s="38" customFormat="1" x14ac:dyDescent="0.15">
      <c r="A357" s="57">
        <v>296159</v>
      </c>
      <c r="B357" s="57" t="s">
        <v>786</v>
      </c>
      <c r="C357" s="57" t="s">
        <v>196</v>
      </c>
      <c r="D357" s="57" t="s">
        <v>928</v>
      </c>
      <c r="E357" s="55" t="s">
        <v>208</v>
      </c>
      <c r="F357" s="58" t="s">
        <v>44</v>
      </c>
      <c r="G357" s="55" t="s">
        <v>65</v>
      </c>
      <c r="H357" s="58" t="s">
        <v>44</v>
      </c>
      <c r="I357" s="59">
        <v>1917932</v>
      </c>
      <c r="J357" s="58" t="s">
        <v>44</v>
      </c>
      <c r="K357" s="55">
        <v>1</v>
      </c>
      <c r="L357" s="58" t="s">
        <v>44</v>
      </c>
      <c r="M357" s="58" t="s">
        <v>44</v>
      </c>
      <c r="N357" s="61"/>
    </row>
    <row r="358" spans="1:14" s="38" customFormat="1" x14ac:dyDescent="0.15">
      <c r="A358" s="57">
        <v>916416</v>
      </c>
      <c r="B358" s="57" t="s">
        <v>787</v>
      </c>
      <c r="C358" s="57" t="s">
        <v>597</v>
      </c>
      <c r="D358" s="57" t="s">
        <v>1010</v>
      </c>
      <c r="E358" s="55" t="s">
        <v>208</v>
      </c>
      <c r="F358" s="58" t="s">
        <v>44</v>
      </c>
      <c r="G358" s="55" t="s">
        <v>65</v>
      </c>
      <c r="H358" s="58" t="s">
        <v>44</v>
      </c>
      <c r="I358" s="59">
        <v>132578</v>
      </c>
      <c r="J358" s="58" t="s">
        <v>44</v>
      </c>
      <c r="K358" s="55">
        <v>1</v>
      </c>
      <c r="L358" s="58" t="s">
        <v>44</v>
      </c>
      <c r="M358" s="58" t="s">
        <v>44</v>
      </c>
      <c r="N358" s="60"/>
    </row>
    <row r="359" spans="1:14" s="38" customFormat="1" x14ac:dyDescent="0.15">
      <c r="A359" s="57">
        <v>296343</v>
      </c>
      <c r="B359" s="57" t="s">
        <v>788</v>
      </c>
      <c r="C359" s="57" t="s">
        <v>196</v>
      </c>
      <c r="D359" s="57" t="s">
        <v>928</v>
      </c>
      <c r="E359" s="55" t="s">
        <v>208</v>
      </c>
      <c r="F359" s="58" t="s">
        <v>44</v>
      </c>
      <c r="G359" s="55" t="s">
        <v>65</v>
      </c>
      <c r="H359" s="58" t="s">
        <v>44</v>
      </c>
      <c r="I359" s="59">
        <v>1917932</v>
      </c>
      <c r="J359" s="58" t="s">
        <v>44</v>
      </c>
      <c r="K359" s="55">
        <v>1</v>
      </c>
      <c r="L359" s="58" t="s">
        <v>44</v>
      </c>
      <c r="M359" s="58" t="s">
        <v>44</v>
      </c>
      <c r="N359" s="60"/>
    </row>
    <row r="360" spans="1:14" s="75" customFormat="1" x14ac:dyDescent="0.15">
      <c r="A360" s="57">
        <v>3673715</v>
      </c>
      <c r="B360" s="57" t="s">
        <v>702</v>
      </c>
      <c r="C360" s="57" t="s">
        <v>703</v>
      </c>
      <c r="D360" s="57" t="s">
        <v>1049</v>
      </c>
      <c r="E360" s="55" t="s">
        <v>208</v>
      </c>
      <c r="F360" s="58" t="s">
        <v>44</v>
      </c>
      <c r="G360" s="55" t="s">
        <v>65</v>
      </c>
      <c r="H360" s="58" t="s">
        <v>44</v>
      </c>
      <c r="I360" s="59">
        <v>140735</v>
      </c>
      <c r="J360" s="58" t="s">
        <v>44</v>
      </c>
      <c r="K360" s="55">
        <v>1</v>
      </c>
      <c r="L360" s="58" t="s">
        <v>44</v>
      </c>
      <c r="M360" s="58" t="s">
        <v>44</v>
      </c>
      <c r="N360" s="63"/>
    </row>
    <row r="361" spans="1:14" s="38" customFormat="1" x14ac:dyDescent="0.15">
      <c r="A361" s="57">
        <v>3676573</v>
      </c>
      <c r="B361" s="57" t="s">
        <v>1359</v>
      </c>
      <c r="C361" s="57" t="s">
        <v>703</v>
      </c>
      <c r="D361" s="57" t="s">
        <v>1049</v>
      </c>
      <c r="E361" s="55" t="s">
        <v>208</v>
      </c>
      <c r="F361" s="58" t="s">
        <v>44</v>
      </c>
      <c r="G361" s="55" t="s">
        <v>65</v>
      </c>
      <c r="H361" s="58" t="s">
        <v>44</v>
      </c>
      <c r="I361" s="59">
        <v>140735</v>
      </c>
      <c r="J361" s="58" t="s">
        <v>44</v>
      </c>
      <c r="K361" s="55">
        <v>1</v>
      </c>
      <c r="L361" s="55" t="s">
        <v>393</v>
      </c>
      <c r="M361" s="62">
        <v>42282</v>
      </c>
      <c r="N361" s="61"/>
    </row>
    <row r="362" spans="1:14" s="38" customFormat="1" x14ac:dyDescent="0.15">
      <c r="A362" s="57">
        <v>896559</v>
      </c>
      <c r="B362" s="57" t="s">
        <v>1215</v>
      </c>
      <c r="C362" s="57" t="s">
        <v>1216</v>
      </c>
      <c r="D362" s="57" t="s">
        <v>1068</v>
      </c>
      <c r="E362" s="55" t="s">
        <v>208</v>
      </c>
      <c r="F362" s="58" t="s">
        <v>44</v>
      </c>
      <c r="G362" s="55" t="s">
        <v>65</v>
      </c>
      <c r="H362" s="58" t="s">
        <v>44</v>
      </c>
      <c r="I362" s="59">
        <v>21978</v>
      </c>
      <c r="J362" s="58" t="s">
        <v>44</v>
      </c>
      <c r="K362" s="55">
        <v>1</v>
      </c>
      <c r="L362" s="58" t="s">
        <v>44</v>
      </c>
      <c r="M362" s="55"/>
      <c r="N362" s="61"/>
    </row>
    <row r="363" spans="1:14" s="38" customFormat="1" x14ac:dyDescent="0.15">
      <c r="A363" s="57">
        <v>2156357</v>
      </c>
      <c r="B363" s="57" t="s">
        <v>1217</v>
      </c>
      <c r="C363" s="57" t="s">
        <v>278</v>
      </c>
      <c r="D363" s="57" t="s">
        <v>964</v>
      </c>
      <c r="E363" s="55" t="s">
        <v>208</v>
      </c>
      <c r="F363" s="58" t="s">
        <v>44</v>
      </c>
      <c r="G363" s="55" t="s">
        <v>65</v>
      </c>
      <c r="H363" s="58" t="s">
        <v>44</v>
      </c>
      <c r="I363" s="59">
        <v>907355</v>
      </c>
      <c r="J363" s="58" t="s">
        <v>44</v>
      </c>
      <c r="K363" s="55">
        <v>1</v>
      </c>
      <c r="L363" s="58" t="s">
        <v>44</v>
      </c>
      <c r="M363" s="58" t="s">
        <v>44</v>
      </c>
      <c r="N363" s="61"/>
    </row>
    <row r="364" spans="1:14" s="38" customFormat="1" x14ac:dyDescent="0.15">
      <c r="A364" s="57">
        <v>2012025</v>
      </c>
      <c r="B364" s="57" t="s">
        <v>704</v>
      </c>
      <c r="C364" s="57" t="s">
        <v>68</v>
      </c>
      <c r="D364" s="57" t="s">
        <v>946</v>
      </c>
      <c r="E364" s="55" t="s">
        <v>208</v>
      </c>
      <c r="F364" s="58" t="s">
        <v>44</v>
      </c>
      <c r="G364" s="55" t="s">
        <v>65</v>
      </c>
      <c r="H364" s="58" t="s">
        <v>44</v>
      </c>
      <c r="I364" s="59">
        <v>4551437</v>
      </c>
      <c r="J364" s="58" t="s">
        <v>44</v>
      </c>
      <c r="K364" s="55">
        <v>1</v>
      </c>
      <c r="L364" s="58" t="s">
        <v>44</v>
      </c>
      <c r="M364" s="58" t="s">
        <v>44</v>
      </c>
      <c r="N364" s="60"/>
    </row>
    <row r="365" spans="1:14" s="38" customFormat="1" ht="12" customHeight="1" x14ac:dyDescent="0.15">
      <c r="A365" s="57">
        <v>1576550</v>
      </c>
      <c r="B365" s="57" t="s">
        <v>1218</v>
      </c>
      <c r="C365" s="57" t="s">
        <v>355</v>
      </c>
      <c r="D365" s="57" t="s">
        <v>936</v>
      </c>
      <c r="E365" s="55" t="s">
        <v>208</v>
      </c>
      <c r="F365" s="58" t="s">
        <v>44</v>
      </c>
      <c r="G365" s="55" t="s">
        <v>65</v>
      </c>
      <c r="H365" s="58" t="s">
        <v>44</v>
      </c>
      <c r="I365" s="59">
        <v>754968</v>
      </c>
      <c r="J365" s="58" t="s">
        <v>44</v>
      </c>
      <c r="K365" s="55">
        <v>4</v>
      </c>
      <c r="L365" s="58" t="s">
        <v>44</v>
      </c>
      <c r="M365" s="58" t="s">
        <v>44</v>
      </c>
      <c r="N365" s="61"/>
    </row>
    <row r="366" spans="1:14" s="38" customFormat="1" x14ac:dyDescent="0.15">
      <c r="A366" s="57">
        <v>2016517</v>
      </c>
      <c r="B366" s="57" t="s">
        <v>1050</v>
      </c>
      <c r="C366" s="57" t="s">
        <v>68</v>
      </c>
      <c r="D366" s="57" t="s">
        <v>946</v>
      </c>
      <c r="E366" s="55" t="s">
        <v>208</v>
      </c>
      <c r="F366" s="58" t="s">
        <v>44</v>
      </c>
      <c r="G366" s="55" t="s">
        <v>65</v>
      </c>
      <c r="H366" s="58" t="s">
        <v>44</v>
      </c>
      <c r="I366" s="59">
        <v>4551437</v>
      </c>
      <c r="J366" s="58" t="s">
        <v>44</v>
      </c>
      <c r="K366" s="55">
        <v>1</v>
      </c>
      <c r="L366" s="58" t="s">
        <v>44</v>
      </c>
      <c r="M366" s="58" t="s">
        <v>44</v>
      </c>
      <c r="N366" s="61"/>
    </row>
    <row r="367" spans="1:14" s="38" customFormat="1" x14ac:dyDescent="0.15">
      <c r="A367" s="57">
        <v>4952115</v>
      </c>
      <c r="B367" s="57" t="s">
        <v>706</v>
      </c>
      <c r="C367" s="57" t="s">
        <v>707</v>
      </c>
      <c r="D367" s="57" t="s">
        <v>1051</v>
      </c>
      <c r="E367" s="55" t="s">
        <v>42</v>
      </c>
      <c r="F367" s="55" t="s">
        <v>65</v>
      </c>
      <c r="G367" s="58" t="s">
        <v>44</v>
      </c>
      <c r="H367" s="55" t="s">
        <v>65</v>
      </c>
      <c r="I367" s="59">
        <v>7870</v>
      </c>
      <c r="J367" s="55">
        <v>1</v>
      </c>
      <c r="K367" s="55">
        <v>1</v>
      </c>
      <c r="L367" s="58" t="s">
        <v>44</v>
      </c>
      <c r="M367" s="58" t="s">
        <v>44</v>
      </c>
      <c r="N367" s="61"/>
    </row>
    <row r="368" spans="1:14" s="38" customFormat="1" x14ac:dyDescent="0.15">
      <c r="A368" s="57">
        <v>713794</v>
      </c>
      <c r="B368" s="57" t="s">
        <v>708</v>
      </c>
      <c r="C368" s="57" t="s">
        <v>709</v>
      </c>
      <c r="D368" s="57" t="s">
        <v>944</v>
      </c>
      <c r="E368" s="55" t="s">
        <v>208</v>
      </c>
      <c r="F368" s="58" t="s">
        <v>44</v>
      </c>
      <c r="G368" s="55" t="s">
        <v>65</v>
      </c>
      <c r="H368" s="55" t="s">
        <v>65</v>
      </c>
      <c r="I368" s="59">
        <v>42211</v>
      </c>
      <c r="J368" s="55">
        <v>1</v>
      </c>
      <c r="K368" s="55">
        <v>1</v>
      </c>
      <c r="L368" s="58" t="s">
        <v>44</v>
      </c>
      <c r="M368" s="58" t="s">
        <v>44</v>
      </c>
      <c r="N368" s="61"/>
    </row>
    <row r="369" spans="1:19" s="38" customFormat="1" x14ac:dyDescent="0.15">
      <c r="A369" s="57">
        <v>52390</v>
      </c>
      <c r="B369" s="57" t="s">
        <v>710</v>
      </c>
      <c r="C369" s="57" t="s">
        <v>155</v>
      </c>
      <c r="D369" s="57" t="s">
        <v>1015</v>
      </c>
      <c r="E369" s="55" t="s">
        <v>208</v>
      </c>
      <c r="F369" s="58" t="s">
        <v>44</v>
      </c>
      <c r="G369" s="55" t="s">
        <v>65</v>
      </c>
      <c r="H369" s="58" t="s">
        <v>44</v>
      </c>
      <c r="I369" s="59">
        <v>91314</v>
      </c>
      <c r="J369" s="58" t="s">
        <v>44</v>
      </c>
      <c r="K369" s="55">
        <v>1</v>
      </c>
      <c r="L369" s="58" t="s">
        <v>44</v>
      </c>
      <c r="M369" s="58" t="s">
        <v>44</v>
      </c>
      <c r="N369" s="61"/>
    </row>
    <row r="370" spans="1:19" s="75" customFormat="1" x14ac:dyDescent="0.15">
      <c r="A370" s="57">
        <v>3396547</v>
      </c>
      <c r="B370" s="57" t="s">
        <v>1220</v>
      </c>
      <c r="C370" s="57" t="s">
        <v>132</v>
      </c>
      <c r="D370" s="57" t="s">
        <v>933</v>
      </c>
      <c r="E370" s="55" t="s">
        <v>208</v>
      </c>
      <c r="F370" s="58" t="s">
        <v>44</v>
      </c>
      <c r="G370" s="55" t="s">
        <v>65</v>
      </c>
      <c r="H370" s="58" t="s">
        <v>44</v>
      </c>
      <c r="I370" s="59">
        <v>569235</v>
      </c>
      <c r="J370" s="58" t="s">
        <v>44</v>
      </c>
      <c r="K370" s="55">
        <v>1</v>
      </c>
      <c r="L370" s="58" t="s">
        <v>44</v>
      </c>
      <c r="M370" s="58" t="s">
        <v>44</v>
      </c>
      <c r="N370" s="74"/>
    </row>
    <row r="371" spans="1:19" s="38" customFormat="1" x14ac:dyDescent="0.15">
      <c r="A371" s="57">
        <v>5011163</v>
      </c>
      <c r="B371" s="57" t="s">
        <v>711</v>
      </c>
      <c r="C371" s="57" t="s">
        <v>712</v>
      </c>
      <c r="D371" s="57" t="s">
        <v>1052</v>
      </c>
      <c r="E371" s="55" t="s">
        <v>42</v>
      </c>
      <c r="F371" s="55" t="s">
        <v>65</v>
      </c>
      <c r="G371" s="58" t="s">
        <v>44</v>
      </c>
      <c r="H371" s="55" t="s">
        <v>65</v>
      </c>
      <c r="I371" s="59">
        <v>8854</v>
      </c>
      <c r="J371" s="55">
        <v>1</v>
      </c>
      <c r="K371" s="55">
        <v>1</v>
      </c>
      <c r="L371" s="58" t="s">
        <v>44</v>
      </c>
      <c r="M371" s="58" t="s">
        <v>44</v>
      </c>
      <c r="N371" s="61"/>
    </row>
    <row r="372" spans="1:19" s="38" customFormat="1" ht="15" customHeight="1" x14ac:dyDescent="0.15">
      <c r="A372" s="38" t="s">
        <v>1221</v>
      </c>
      <c r="B372" s="76"/>
      <c r="C372" s="77"/>
      <c r="D372" s="77"/>
      <c r="E372" s="78"/>
      <c r="F372" s="78"/>
      <c r="G372" s="79"/>
      <c r="H372" s="78"/>
      <c r="I372" s="80"/>
      <c r="J372" s="78"/>
      <c r="K372" s="78"/>
      <c r="L372" s="79"/>
      <c r="M372" s="79"/>
      <c r="R372" s="76"/>
      <c r="S372" s="76"/>
    </row>
    <row r="373" spans="1:19" s="38" customFormat="1" ht="15" customHeight="1" x14ac:dyDescent="0.15">
      <c r="A373" s="38" t="s">
        <v>713</v>
      </c>
      <c r="B373" s="76"/>
      <c r="C373" s="77"/>
      <c r="D373" s="77"/>
      <c r="E373" s="78"/>
      <c r="F373" s="78"/>
      <c r="G373" s="79"/>
      <c r="H373" s="78"/>
      <c r="I373" s="80"/>
      <c r="J373" s="78"/>
      <c r="K373" s="78"/>
      <c r="L373" s="79"/>
      <c r="M373" s="79"/>
      <c r="R373" s="76"/>
      <c r="S373" s="76"/>
    </row>
    <row r="374" spans="1:19" s="38" customFormat="1" ht="15" customHeight="1" x14ac:dyDescent="0.15">
      <c r="A374" s="81" t="s">
        <v>1222</v>
      </c>
      <c r="B374" s="76"/>
      <c r="C374" s="77"/>
      <c r="D374" s="77"/>
      <c r="E374" s="78"/>
      <c r="F374" s="78"/>
      <c r="G374" s="79"/>
      <c r="H374" s="78"/>
      <c r="I374" s="80"/>
      <c r="J374" s="78"/>
      <c r="K374" s="78"/>
      <c r="L374" s="79"/>
      <c r="M374" s="79"/>
      <c r="R374" s="76"/>
      <c r="S374" s="76"/>
    </row>
    <row r="375" spans="1:19" s="38" customFormat="1" ht="15" customHeight="1" x14ac:dyDescent="0.15">
      <c r="A375" s="81" t="s">
        <v>1223</v>
      </c>
      <c r="B375" s="76"/>
      <c r="C375" s="77"/>
      <c r="D375" s="77"/>
      <c r="E375" s="78"/>
      <c r="F375" s="78"/>
      <c r="G375" s="79"/>
      <c r="H375" s="78"/>
      <c r="I375" s="80"/>
      <c r="J375" s="78"/>
      <c r="K375" s="78"/>
      <c r="L375" s="79"/>
      <c r="M375" s="79"/>
      <c r="R375" s="76"/>
      <c r="S375" s="76"/>
    </row>
    <row r="376" spans="1:19" s="38" customFormat="1" ht="15" customHeight="1" x14ac:dyDescent="0.15">
      <c r="A376" s="81" t="s">
        <v>1224</v>
      </c>
      <c r="B376" s="76"/>
      <c r="C376" s="77"/>
      <c r="D376" s="77"/>
      <c r="E376" s="78"/>
      <c r="F376" s="78"/>
      <c r="G376" s="79"/>
      <c r="H376" s="78"/>
      <c r="I376" s="80"/>
      <c r="J376" s="78"/>
      <c r="K376" s="78"/>
      <c r="L376" s="79"/>
      <c r="M376" s="79"/>
      <c r="R376" s="76"/>
      <c r="S376" s="76"/>
    </row>
    <row r="377" spans="1:19" s="38" customFormat="1" ht="15" customHeight="1" x14ac:dyDescent="0.15">
      <c r="A377" s="81" t="s">
        <v>1225</v>
      </c>
      <c r="B377" s="82"/>
      <c r="C377" s="77"/>
      <c r="D377" s="77"/>
      <c r="E377" s="78"/>
      <c r="F377" s="78"/>
      <c r="G377" s="79"/>
      <c r="H377" s="78"/>
      <c r="I377" s="80"/>
      <c r="J377" s="78"/>
      <c r="K377" s="78"/>
      <c r="L377" s="79"/>
      <c r="M377" s="79"/>
      <c r="R377" s="76"/>
      <c r="S377" s="76"/>
    </row>
    <row r="378" spans="1:19" s="38" customFormat="1" ht="15" customHeight="1" x14ac:dyDescent="0.15">
      <c r="A378" s="81" t="s">
        <v>1226</v>
      </c>
      <c r="B378" s="82"/>
      <c r="C378" s="77"/>
      <c r="D378" s="77"/>
      <c r="E378" s="78"/>
      <c r="F378" s="78"/>
      <c r="G378" s="79"/>
      <c r="H378" s="78"/>
      <c r="I378" s="80"/>
      <c r="J378" s="78"/>
      <c r="K378" s="78"/>
      <c r="L378" s="79"/>
      <c r="M378" s="79"/>
      <c r="R378" s="76"/>
      <c r="S378" s="76"/>
    </row>
    <row r="379" spans="1:19" s="38" customFormat="1" ht="15" customHeight="1" x14ac:dyDescent="0.15">
      <c r="A379" s="38" t="s">
        <v>1360</v>
      </c>
      <c r="B379" s="82"/>
      <c r="C379" s="77"/>
      <c r="D379" s="77"/>
      <c r="E379" s="78"/>
      <c r="F379" s="78"/>
      <c r="G379" s="79"/>
      <c r="H379" s="78"/>
      <c r="I379" s="80"/>
      <c r="J379" s="78"/>
      <c r="K379" s="78"/>
      <c r="L379" s="79"/>
      <c r="M379" s="79"/>
      <c r="R379" s="76"/>
      <c r="S379" s="76"/>
    </row>
    <row r="380" spans="1:19" s="38" customFormat="1" ht="15" customHeight="1" x14ac:dyDescent="0.15">
      <c r="A380" s="38" t="s">
        <v>1361</v>
      </c>
      <c r="B380" s="82"/>
      <c r="C380" s="77"/>
      <c r="D380" s="77"/>
      <c r="E380" s="78"/>
      <c r="F380" s="78"/>
      <c r="G380" s="79"/>
      <c r="H380" s="78"/>
      <c r="I380" s="80"/>
      <c r="J380" s="78"/>
      <c r="K380" s="78"/>
      <c r="L380" s="79"/>
      <c r="M380" s="79"/>
      <c r="R380" s="76"/>
      <c r="S380" s="76"/>
    </row>
    <row r="381" spans="1:19" s="38" customFormat="1" ht="15" customHeight="1" x14ac:dyDescent="0.15">
      <c r="A381" s="81" t="s">
        <v>1401</v>
      </c>
      <c r="B381" s="82"/>
      <c r="C381" s="77"/>
      <c r="D381" s="77"/>
      <c r="E381" s="78"/>
      <c r="F381" s="78"/>
      <c r="G381" s="79"/>
      <c r="H381" s="78"/>
      <c r="I381" s="80"/>
      <c r="J381" s="78"/>
      <c r="K381" s="78"/>
      <c r="L381" s="79"/>
      <c r="M381" s="79"/>
      <c r="R381" s="76"/>
      <c r="S381" s="76"/>
    </row>
    <row r="382" spans="1:19" s="38" customFormat="1" ht="15" customHeight="1" x14ac:dyDescent="0.15">
      <c r="A382" s="81" t="s">
        <v>1362</v>
      </c>
      <c r="B382" s="82"/>
      <c r="C382" s="77"/>
      <c r="D382" s="77"/>
      <c r="E382" s="78"/>
      <c r="F382" s="78"/>
      <c r="G382" s="79"/>
      <c r="H382" s="78"/>
      <c r="I382" s="80"/>
      <c r="J382" s="78"/>
      <c r="K382" s="78"/>
      <c r="L382" s="79"/>
      <c r="M382" s="79"/>
      <c r="R382" s="76"/>
      <c r="S382" s="76"/>
    </row>
    <row r="383" spans="1:19" s="38" customFormat="1" ht="15" customHeight="1" x14ac:dyDescent="0.15">
      <c r="A383" s="81" t="s">
        <v>1363</v>
      </c>
      <c r="B383" s="82"/>
      <c r="C383" s="77"/>
      <c r="D383" s="77"/>
      <c r="E383" s="78"/>
      <c r="F383" s="78"/>
      <c r="G383" s="79"/>
      <c r="H383" s="78"/>
      <c r="I383" s="80"/>
      <c r="J383" s="78"/>
      <c r="K383" s="78"/>
      <c r="L383" s="79"/>
      <c r="M383" s="79"/>
      <c r="R383" s="76"/>
      <c r="S383" s="76"/>
    </row>
    <row r="384" spans="1:19" s="38" customFormat="1" ht="15" customHeight="1" x14ac:dyDescent="0.15">
      <c r="A384" s="83" t="s">
        <v>1364</v>
      </c>
      <c r="B384" s="82"/>
      <c r="C384" s="77"/>
      <c r="D384" s="77"/>
      <c r="E384" s="78"/>
      <c r="F384" s="78"/>
      <c r="G384" s="79"/>
      <c r="H384" s="78"/>
      <c r="I384" s="80"/>
      <c r="J384" s="78"/>
      <c r="K384" s="78"/>
      <c r="L384" s="79"/>
      <c r="M384" s="79"/>
      <c r="R384" s="76"/>
      <c r="S384" s="76"/>
    </row>
    <row r="385" spans="1:19" s="38" customFormat="1" ht="15" customHeight="1" x14ac:dyDescent="0.15">
      <c r="A385" s="84" t="s">
        <v>1365</v>
      </c>
      <c r="B385" s="82"/>
      <c r="C385" s="77"/>
      <c r="D385" s="77"/>
      <c r="E385" s="78"/>
      <c r="F385" s="78"/>
      <c r="G385" s="79"/>
      <c r="H385" s="78"/>
      <c r="I385" s="80"/>
      <c r="J385" s="78"/>
      <c r="K385" s="78"/>
      <c r="L385" s="79"/>
      <c r="M385" s="79"/>
      <c r="R385" s="76"/>
      <c r="S385" s="76"/>
    </row>
    <row r="386" spans="1:19" s="38" customFormat="1" ht="15" customHeight="1" x14ac:dyDescent="0.15">
      <c r="A386" s="84" t="s">
        <v>1227</v>
      </c>
      <c r="B386" s="82"/>
      <c r="C386" s="77"/>
      <c r="D386" s="77"/>
      <c r="E386" s="78"/>
      <c r="F386" s="78"/>
      <c r="G386" s="79"/>
      <c r="H386" s="78"/>
      <c r="I386" s="80"/>
      <c r="J386" s="78"/>
      <c r="K386" s="78"/>
      <c r="L386" s="79"/>
      <c r="M386" s="79"/>
      <c r="R386" s="76"/>
      <c r="S386" s="76"/>
    </row>
    <row r="387" spans="1:19" s="38" customFormat="1" ht="15" customHeight="1" x14ac:dyDescent="0.15">
      <c r="A387" s="84" t="s">
        <v>1366</v>
      </c>
      <c r="B387" s="82"/>
      <c r="C387" s="77"/>
      <c r="D387" s="77"/>
      <c r="E387" s="78"/>
      <c r="F387" s="78"/>
      <c r="G387" s="79"/>
      <c r="H387" s="78"/>
      <c r="I387" s="80"/>
      <c r="J387" s="78"/>
      <c r="K387" s="78"/>
      <c r="L387" s="79"/>
      <c r="M387" s="79"/>
      <c r="R387" s="76"/>
      <c r="S387" s="76"/>
    </row>
    <row r="388" spans="1:19" x14ac:dyDescent="0.15">
      <c r="A388" s="81" t="s">
        <v>1228</v>
      </c>
      <c r="B388" s="82"/>
    </row>
    <row r="389" spans="1:19" x14ac:dyDescent="0.15">
      <c r="A389" s="81" t="s">
        <v>1229</v>
      </c>
      <c r="B389" s="82"/>
    </row>
    <row r="390" spans="1:19" x14ac:dyDescent="0.15">
      <c r="A390" s="81" t="s">
        <v>1230</v>
      </c>
      <c r="B390" s="82"/>
    </row>
    <row r="391" spans="1:19" x14ac:dyDescent="0.15">
      <c r="A391" s="81" t="s">
        <v>1231</v>
      </c>
      <c r="B391" s="82"/>
    </row>
    <row r="392" spans="1:19" x14ac:dyDescent="0.15">
      <c r="A392" s="81" t="s">
        <v>1232</v>
      </c>
      <c r="B392" s="82"/>
    </row>
    <row r="393" spans="1:19" x14ac:dyDescent="0.15">
      <c r="A393" s="81" t="s">
        <v>1233</v>
      </c>
      <c r="B393" s="82"/>
    </row>
    <row r="394" spans="1:19" x14ac:dyDescent="0.15">
      <c r="A394" s="38" t="s">
        <v>714</v>
      </c>
      <c r="B394" s="82"/>
    </row>
    <row r="395" spans="1:19" x14ac:dyDescent="0.15">
      <c r="A395" s="38" t="s">
        <v>1367</v>
      </c>
      <c r="B395" s="82"/>
    </row>
    <row r="396" spans="1:19" x14ac:dyDescent="0.15">
      <c r="A396" s="38" t="s">
        <v>1368</v>
      </c>
      <c r="B396" s="82"/>
    </row>
    <row r="397" spans="1:19" x14ac:dyDescent="0.15">
      <c r="A397" s="81" t="s">
        <v>715</v>
      </c>
      <c r="B397" s="82"/>
    </row>
    <row r="398" spans="1:19" x14ac:dyDescent="0.15">
      <c r="A398" s="38" t="s">
        <v>1369</v>
      </c>
      <c r="B398" s="82"/>
    </row>
    <row r="399" spans="1:19" x14ac:dyDescent="0.15">
      <c r="A399" s="38" t="s">
        <v>716</v>
      </c>
      <c r="B399" s="82"/>
    </row>
    <row r="400" spans="1:19" x14ac:dyDescent="0.15">
      <c r="A400" s="36" t="s">
        <v>1234</v>
      </c>
    </row>
    <row r="401" hidden="1" x14ac:dyDescent="0.15"/>
    <row r="402" hidden="1" x14ac:dyDescent="0.15"/>
    <row r="403" hidden="1" x14ac:dyDescent="0.15"/>
    <row r="404" hidden="1" x14ac:dyDescent="0.15"/>
    <row r="405" hidden="1" x14ac:dyDescent="0.15"/>
    <row r="406" hidden="1" x14ac:dyDescent="0.15"/>
    <row r="407" hidden="1" x14ac:dyDescent="0.15"/>
    <row r="408" hidden="1" x14ac:dyDescent="0.15"/>
    <row r="409" hidden="1" x14ac:dyDescent="0.15"/>
    <row r="410" hidden="1" x14ac:dyDescent="0.15"/>
    <row r="411" hidden="1" x14ac:dyDescent="0.15"/>
    <row r="412" hidden="1" x14ac:dyDescent="0.15"/>
    <row r="413" hidden="1" x14ac:dyDescent="0.15"/>
    <row r="414" hidden="1" x14ac:dyDescent="0.15"/>
    <row r="415" hidden="1" x14ac:dyDescent="0.15"/>
    <row r="416" hidden="1" x14ac:dyDescent="0.15"/>
    <row r="417" hidden="1" x14ac:dyDescent="0.15"/>
    <row r="418" x14ac:dyDescent="0.15"/>
    <row r="419" x14ac:dyDescent="0.15"/>
    <row r="420" x14ac:dyDescent="0.15"/>
    <row r="421" x14ac:dyDescent="0.15"/>
    <row r="422" x14ac:dyDescent="0.15"/>
    <row r="423" x14ac:dyDescent="0.15"/>
    <row r="424" x14ac:dyDescent="0.15"/>
    <row r="425" x14ac:dyDescent="0.15"/>
    <row r="426" x14ac:dyDescent="0.15"/>
    <row r="427" x14ac:dyDescent="0.15"/>
    <row r="428" x14ac:dyDescent="0.15"/>
    <row r="429" x14ac:dyDescent="0.15"/>
    <row r="430" x14ac:dyDescent="0.15"/>
    <row r="431" x14ac:dyDescent="0.15"/>
    <row r="432" x14ac:dyDescent="0.15"/>
    <row r="433" x14ac:dyDescent="0.15"/>
    <row r="434" x14ac:dyDescent="0.15"/>
    <row r="435" x14ac:dyDescent="0.15"/>
    <row r="436" x14ac:dyDescent="0.15"/>
    <row r="437" x14ac:dyDescent="0.15"/>
    <row r="438" x14ac:dyDescent="0.15"/>
    <row r="439" x14ac:dyDescent="0.15"/>
    <row r="440" x14ac:dyDescent="0.15"/>
    <row r="441" x14ac:dyDescent="0.15"/>
    <row r="442" x14ac:dyDescent="0.15"/>
    <row r="443" x14ac:dyDescent="0.15"/>
    <row r="444" x14ac:dyDescent="0.15"/>
    <row r="445" x14ac:dyDescent="0.15"/>
    <row r="446" x14ac:dyDescent="0.15"/>
    <row r="447" x14ac:dyDescent="0.15"/>
    <row r="448" x14ac:dyDescent="0.15"/>
    <row r="449" x14ac:dyDescent="0.15"/>
    <row r="450" x14ac:dyDescent="0.15"/>
  </sheetData>
  <mergeCells count="3">
    <mergeCell ref="A2:M2"/>
    <mergeCell ref="A3:M3"/>
    <mergeCell ref="A4:M4"/>
  </mergeCells>
  <dataValidations count="2">
    <dataValidation allowBlank="1" showInputMessage="1" showErrorMessage="1" promptTitle="Status" sqref="L5:L6"/>
    <dataValidation allowBlank="1" showInputMessage="1" showErrorMessage="1" promptTitle="Selcode" sqref="K5"/>
  </dataValidations>
  <pageMargins left="0.35" right="0.35" top="0.5" bottom="0.5" header="0.3" footer="0.3"/>
  <pageSetup scale="84" fitToHeight="0"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353"/>
  <sheetViews>
    <sheetView topLeftCell="A284" zoomScale="90" zoomScaleNormal="90" workbookViewId="0">
      <selection activeCell="K322" sqref="K322"/>
    </sheetView>
  </sheetViews>
  <sheetFormatPr defaultColWidth="9.7109375" defaultRowHeight="11.25" zeroHeight="1" x14ac:dyDescent="0.15"/>
  <cols>
    <col min="1" max="1" width="9" style="3" customWidth="1"/>
    <col min="2" max="2" width="48" style="3" customWidth="1"/>
    <col min="3" max="3" width="15.140625" style="3" bestFit="1" customWidth="1"/>
    <col min="4" max="4" width="14.7109375" style="3" customWidth="1"/>
    <col min="5" max="5" width="5.28515625" style="4" bestFit="1" customWidth="1"/>
    <col min="6" max="6" width="4.7109375" style="4" bestFit="1" customWidth="1"/>
    <col min="7" max="7" width="11.140625" style="4" customWidth="1"/>
    <col min="8" max="8" width="11.42578125" style="3" customWidth="1"/>
    <col min="9" max="9" width="12" style="3" customWidth="1"/>
    <col min="10" max="10" width="12.5703125" style="3" customWidth="1"/>
    <col min="11" max="11" width="9" style="4" customWidth="1"/>
    <col min="12" max="12" width="10.5703125" style="6" bestFit="1" customWidth="1"/>
    <col min="13" max="13" width="9.7109375" style="7"/>
    <col min="14" max="21" width="9.7109375" style="208"/>
    <col min="22" max="16384" width="9.7109375" style="7"/>
  </cols>
  <sheetData>
    <row r="1" spans="1:25" x14ac:dyDescent="0.15">
      <c r="A1" s="2" t="s">
        <v>1143</v>
      </c>
      <c r="J1" s="5"/>
    </row>
    <row r="2" spans="1:25" x14ac:dyDescent="0.15">
      <c r="A2" s="457" t="s">
        <v>892</v>
      </c>
      <c r="B2" s="457"/>
      <c r="C2" s="457"/>
      <c r="D2" s="457"/>
      <c r="E2" s="457"/>
      <c r="F2" s="457"/>
      <c r="G2" s="457"/>
      <c r="H2" s="457"/>
      <c r="I2" s="457"/>
      <c r="J2" s="457"/>
      <c r="K2" s="457"/>
      <c r="L2" s="457"/>
    </row>
    <row r="3" spans="1:25" x14ac:dyDescent="0.15">
      <c r="A3" s="458" t="s">
        <v>1402</v>
      </c>
      <c r="B3" s="458"/>
      <c r="C3" s="458"/>
      <c r="D3" s="458"/>
      <c r="E3" s="458"/>
      <c r="F3" s="458"/>
      <c r="G3" s="458"/>
      <c r="H3" s="458"/>
      <c r="I3" s="458"/>
      <c r="J3" s="458"/>
      <c r="K3" s="458"/>
      <c r="L3" s="458"/>
    </row>
    <row r="4" spans="1:25" x14ac:dyDescent="0.15">
      <c r="A4" s="458" t="s">
        <v>747</v>
      </c>
      <c r="B4" s="458"/>
      <c r="C4" s="458"/>
      <c r="D4" s="458"/>
      <c r="E4" s="458"/>
      <c r="F4" s="458"/>
      <c r="G4" s="458"/>
      <c r="H4" s="458"/>
      <c r="I4" s="458"/>
      <c r="J4" s="458"/>
      <c r="K4" s="458"/>
      <c r="L4" s="458"/>
    </row>
    <row r="5" spans="1:25" ht="86.25" customHeight="1" x14ac:dyDescent="0.15">
      <c r="A5" s="8" t="s">
        <v>398</v>
      </c>
      <c r="B5" s="9" t="s">
        <v>399</v>
      </c>
      <c r="C5" s="9" t="s">
        <v>400</v>
      </c>
      <c r="D5" s="9" t="s">
        <v>6</v>
      </c>
      <c r="E5" s="10" t="s">
        <v>401</v>
      </c>
      <c r="F5" s="11" t="s">
        <v>388</v>
      </c>
      <c r="G5" s="10" t="s">
        <v>1285</v>
      </c>
      <c r="H5" s="12" t="s">
        <v>1235</v>
      </c>
      <c r="I5" s="12" t="s">
        <v>1236</v>
      </c>
      <c r="J5" s="12" t="s">
        <v>1237</v>
      </c>
      <c r="K5" s="13" t="s">
        <v>1238</v>
      </c>
      <c r="L5" s="13" t="s">
        <v>1239</v>
      </c>
      <c r="N5" s="14"/>
      <c r="O5" s="15"/>
      <c r="P5" s="15"/>
      <c r="Q5" s="209"/>
      <c r="R5" s="210"/>
      <c r="S5" s="210"/>
      <c r="T5" s="210"/>
      <c r="U5" s="210"/>
      <c r="Y5" s="16"/>
    </row>
    <row r="6" spans="1:25" x14ac:dyDescent="0.15">
      <c r="A6" s="211">
        <v>4410034</v>
      </c>
      <c r="B6" s="211" t="s">
        <v>403</v>
      </c>
      <c r="C6" s="211" t="s">
        <v>275</v>
      </c>
      <c r="D6" s="211" t="s">
        <v>926</v>
      </c>
      <c r="E6" s="212" t="s">
        <v>208</v>
      </c>
      <c r="F6" s="212" t="s">
        <v>65</v>
      </c>
      <c r="G6" s="212" t="s">
        <v>65</v>
      </c>
      <c r="H6" s="212" t="s">
        <v>65</v>
      </c>
      <c r="I6" s="213" t="s">
        <v>1286</v>
      </c>
      <c r="J6" s="212" t="s">
        <v>65</v>
      </c>
      <c r="K6" s="213" t="s">
        <v>1286</v>
      </c>
      <c r="L6" s="213" t="s">
        <v>1287</v>
      </c>
      <c r="N6" s="14"/>
      <c r="O6" s="15"/>
      <c r="P6" s="15"/>
      <c r="Q6" s="209"/>
      <c r="R6" s="210"/>
      <c r="S6" s="210"/>
      <c r="T6" s="210"/>
      <c r="U6" s="210"/>
      <c r="Y6" s="16"/>
    </row>
    <row r="7" spans="1:25" x14ac:dyDescent="0.15">
      <c r="A7" s="211">
        <v>2450244</v>
      </c>
      <c r="B7" s="211" t="s">
        <v>212</v>
      </c>
      <c r="C7" s="211" t="s">
        <v>52</v>
      </c>
      <c r="D7" s="211" t="s">
        <v>945</v>
      </c>
      <c r="E7" s="212" t="s">
        <v>47</v>
      </c>
      <c r="F7" s="212" t="s">
        <v>65</v>
      </c>
      <c r="G7" s="212" t="s">
        <v>65</v>
      </c>
      <c r="H7" s="212" t="s">
        <v>65</v>
      </c>
      <c r="I7" s="212" t="s">
        <v>65</v>
      </c>
      <c r="J7" s="212" t="s">
        <v>65</v>
      </c>
      <c r="K7" s="213" t="s">
        <v>1287</v>
      </c>
      <c r="L7" s="213" t="s">
        <v>1287</v>
      </c>
      <c r="N7" s="14"/>
      <c r="O7" s="15"/>
      <c r="P7" s="15"/>
      <c r="Q7" s="209"/>
      <c r="R7" s="210"/>
      <c r="S7" s="210"/>
      <c r="T7" s="210"/>
      <c r="U7" s="210"/>
      <c r="Y7" s="16"/>
    </row>
    <row r="8" spans="1:25" x14ac:dyDescent="0.15">
      <c r="A8" s="211">
        <v>293005</v>
      </c>
      <c r="B8" s="211" t="s">
        <v>893</v>
      </c>
      <c r="C8" s="211" t="s">
        <v>196</v>
      </c>
      <c r="D8" s="211" t="s">
        <v>928</v>
      </c>
      <c r="E8" s="212" t="s">
        <v>208</v>
      </c>
      <c r="F8" s="212" t="s">
        <v>65</v>
      </c>
      <c r="G8" s="212" t="s">
        <v>65</v>
      </c>
      <c r="H8" s="212" t="s">
        <v>65</v>
      </c>
      <c r="I8" s="213" t="s">
        <v>1287</v>
      </c>
      <c r="J8" s="212" t="s">
        <v>65</v>
      </c>
      <c r="K8" s="213" t="s">
        <v>1287</v>
      </c>
      <c r="L8" s="213" t="s">
        <v>1287</v>
      </c>
      <c r="N8" s="14"/>
      <c r="O8" s="15"/>
      <c r="P8" s="15"/>
      <c r="Q8" s="209"/>
      <c r="R8" s="210"/>
      <c r="S8" s="210"/>
      <c r="T8" s="210"/>
      <c r="U8" s="210"/>
      <c r="Y8" s="16"/>
    </row>
    <row r="9" spans="1:25" x14ac:dyDescent="0.15">
      <c r="A9" s="211">
        <v>3750063</v>
      </c>
      <c r="B9" s="211" t="s">
        <v>1055</v>
      </c>
      <c r="C9" s="211" t="s">
        <v>198</v>
      </c>
      <c r="D9" s="211" t="s">
        <v>1022</v>
      </c>
      <c r="E9" s="212" t="s">
        <v>208</v>
      </c>
      <c r="F9" s="212" t="s">
        <v>65</v>
      </c>
      <c r="G9" s="212" t="s">
        <v>65</v>
      </c>
      <c r="H9" s="212" t="s">
        <v>65</v>
      </c>
      <c r="I9" s="213" t="s">
        <v>1287</v>
      </c>
      <c r="J9" s="212" t="s">
        <v>65</v>
      </c>
      <c r="K9" s="213" t="s">
        <v>1287</v>
      </c>
      <c r="L9" s="213" t="s">
        <v>1287</v>
      </c>
      <c r="N9" s="14"/>
      <c r="O9" s="15"/>
      <c r="P9" s="15"/>
      <c r="Q9" s="209"/>
      <c r="R9" s="210"/>
      <c r="S9" s="210"/>
      <c r="T9" s="210"/>
      <c r="U9" s="210"/>
      <c r="Y9" s="16"/>
    </row>
    <row r="10" spans="1:25" x14ac:dyDescent="0.15">
      <c r="A10" s="211">
        <v>4391390</v>
      </c>
      <c r="B10" s="211" t="s">
        <v>1288</v>
      </c>
      <c r="C10" s="211" t="s">
        <v>77</v>
      </c>
      <c r="D10" s="211" t="s">
        <v>941</v>
      </c>
      <c r="E10" s="212" t="s">
        <v>47</v>
      </c>
      <c r="F10" s="212" t="s">
        <v>65</v>
      </c>
      <c r="G10" s="212" t="s">
        <v>65</v>
      </c>
      <c r="H10" s="212" t="s">
        <v>65</v>
      </c>
      <c r="I10" s="212" t="s">
        <v>65</v>
      </c>
      <c r="J10" s="212" t="s">
        <v>65</v>
      </c>
      <c r="K10" s="213" t="s">
        <v>1287</v>
      </c>
      <c r="L10" s="213" t="s">
        <v>1287</v>
      </c>
      <c r="N10" s="14"/>
      <c r="O10" s="15"/>
      <c r="P10" s="15"/>
      <c r="Q10" s="209"/>
      <c r="R10" s="210"/>
      <c r="S10" s="210"/>
      <c r="T10" s="210"/>
      <c r="U10" s="210"/>
      <c r="Y10" s="16"/>
    </row>
    <row r="11" spans="1:25" x14ac:dyDescent="0.15">
      <c r="A11" s="211">
        <v>276414</v>
      </c>
      <c r="B11" s="211" t="s">
        <v>1240</v>
      </c>
      <c r="C11" s="211" t="s">
        <v>282</v>
      </c>
      <c r="D11" s="211" t="s">
        <v>1037</v>
      </c>
      <c r="E11" s="212" t="s">
        <v>47</v>
      </c>
      <c r="F11" s="212" t="s">
        <v>44</v>
      </c>
      <c r="G11" s="212" t="s">
        <v>65</v>
      </c>
      <c r="H11" s="212" t="s">
        <v>65</v>
      </c>
      <c r="I11" s="212" t="s">
        <v>65</v>
      </c>
      <c r="J11" s="212" t="s">
        <v>65</v>
      </c>
      <c r="K11" s="213" t="s">
        <v>1287</v>
      </c>
      <c r="L11" s="213" t="s">
        <v>1287</v>
      </c>
      <c r="N11" s="14"/>
      <c r="O11" s="15"/>
      <c r="P11" s="15"/>
      <c r="Q11" s="209"/>
      <c r="R11" s="210"/>
      <c r="S11" s="210"/>
      <c r="T11" s="210"/>
      <c r="U11" s="210"/>
      <c r="Y11" s="16"/>
    </row>
    <row r="12" spans="1:25" x14ac:dyDescent="0.15">
      <c r="A12" s="211">
        <v>1216088</v>
      </c>
      <c r="B12" s="211" t="s">
        <v>1241</v>
      </c>
      <c r="C12" s="211" t="s">
        <v>419</v>
      </c>
      <c r="D12" s="211" t="s">
        <v>927</v>
      </c>
      <c r="E12" s="212" t="s">
        <v>47</v>
      </c>
      <c r="F12" s="212" t="s">
        <v>44</v>
      </c>
      <c r="G12" s="212" t="s">
        <v>65</v>
      </c>
      <c r="H12" s="212" t="s">
        <v>65</v>
      </c>
      <c r="I12" s="212" t="s">
        <v>65</v>
      </c>
      <c r="J12" s="212" t="s">
        <v>65</v>
      </c>
      <c r="K12" s="213" t="s">
        <v>1287</v>
      </c>
      <c r="L12" s="213" t="s">
        <v>1287</v>
      </c>
      <c r="N12" s="14"/>
      <c r="O12" s="15"/>
      <c r="P12" s="15"/>
      <c r="Q12" s="209"/>
      <c r="R12" s="210"/>
      <c r="S12" s="210"/>
      <c r="T12" s="210"/>
      <c r="U12" s="210"/>
      <c r="Y12" s="16"/>
    </row>
    <row r="13" spans="1:25" x14ac:dyDescent="0.15">
      <c r="A13" s="211">
        <v>416523</v>
      </c>
      <c r="B13" s="211" t="s">
        <v>1289</v>
      </c>
      <c r="C13" s="211" t="s">
        <v>442</v>
      </c>
      <c r="D13" s="211" t="s">
        <v>959</v>
      </c>
      <c r="E13" s="212" t="s">
        <v>47</v>
      </c>
      <c r="F13" s="212" t="s">
        <v>44</v>
      </c>
      <c r="G13" s="212" t="s">
        <v>65</v>
      </c>
      <c r="H13" s="212" t="s">
        <v>65</v>
      </c>
      <c r="I13" s="212" t="s">
        <v>65</v>
      </c>
      <c r="J13" s="212" t="s">
        <v>65</v>
      </c>
      <c r="K13" s="213" t="s">
        <v>1287</v>
      </c>
      <c r="L13" s="213" t="s">
        <v>1287</v>
      </c>
      <c r="N13" s="14"/>
      <c r="O13" s="15"/>
      <c r="P13" s="15"/>
      <c r="Q13" s="209"/>
      <c r="R13" s="210"/>
      <c r="S13" s="210"/>
      <c r="T13" s="210"/>
      <c r="U13" s="210"/>
      <c r="Y13" s="16"/>
    </row>
    <row r="14" spans="1:25" x14ac:dyDescent="0.15">
      <c r="A14" s="211">
        <v>4391739</v>
      </c>
      <c r="B14" s="211" t="s">
        <v>1242</v>
      </c>
      <c r="C14" s="211" t="s">
        <v>153</v>
      </c>
      <c r="D14" s="211" t="s">
        <v>941</v>
      </c>
      <c r="E14" s="212" t="s">
        <v>47</v>
      </c>
      <c r="F14" s="212" t="s">
        <v>44</v>
      </c>
      <c r="G14" s="212" t="s">
        <v>65</v>
      </c>
      <c r="H14" s="212" t="s">
        <v>65</v>
      </c>
      <c r="I14" s="212" t="s">
        <v>65</v>
      </c>
      <c r="J14" s="212" t="s">
        <v>65</v>
      </c>
      <c r="K14" s="213" t="s">
        <v>1287</v>
      </c>
      <c r="L14" s="213" t="s">
        <v>1287</v>
      </c>
      <c r="N14" s="14"/>
      <c r="O14" s="15"/>
      <c r="P14" s="15"/>
      <c r="Q14" s="209"/>
      <c r="R14" s="210"/>
      <c r="S14" s="210"/>
      <c r="T14" s="210"/>
      <c r="U14" s="210"/>
      <c r="Y14" s="16"/>
    </row>
    <row r="15" spans="1:25" x14ac:dyDescent="0.15">
      <c r="A15" s="211">
        <v>3093650</v>
      </c>
      <c r="B15" s="211" t="s">
        <v>1243</v>
      </c>
      <c r="C15" s="211" t="s">
        <v>276</v>
      </c>
      <c r="D15" s="211" t="s">
        <v>1093</v>
      </c>
      <c r="E15" s="212" t="s">
        <v>47</v>
      </c>
      <c r="F15" s="212" t="s">
        <v>65</v>
      </c>
      <c r="G15" s="212" t="s">
        <v>65</v>
      </c>
      <c r="H15" s="212" t="s">
        <v>65</v>
      </c>
      <c r="I15" s="212" t="s">
        <v>65</v>
      </c>
      <c r="J15" s="212" t="s">
        <v>65</v>
      </c>
      <c r="K15" s="213" t="s">
        <v>1287</v>
      </c>
      <c r="L15" s="213" t="s">
        <v>1287</v>
      </c>
      <c r="N15" s="14"/>
      <c r="O15" s="15"/>
      <c r="P15" s="15"/>
      <c r="Q15" s="209"/>
      <c r="R15" s="210"/>
      <c r="S15" s="210"/>
      <c r="T15" s="210"/>
      <c r="U15" s="210"/>
      <c r="Y15" s="16"/>
    </row>
    <row r="16" spans="1:25" x14ac:dyDescent="0.15">
      <c r="A16" s="211">
        <v>1132055</v>
      </c>
      <c r="B16" s="211" t="s">
        <v>1244</v>
      </c>
      <c r="C16" s="211" t="s">
        <v>151</v>
      </c>
      <c r="D16" s="211" t="s">
        <v>940</v>
      </c>
      <c r="E16" s="212" t="s">
        <v>47</v>
      </c>
      <c r="F16" s="212" t="s">
        <v>44</v>
      </c>
      <c r="G16" s="212" t="s">
        <v>65</v>
      </c>
      <c r="H16" s="212" t="s">
        <v>65</v>
      </c>
      <c r="I16" s="212" t="s">
        <v>65</v>
      </c>
      <c r="J16" s="212" t="s">
        <v>65</v>
      </c>
      <c r="K16" s="213" t="s">
        <v>1287</v>
      </c>
      <c r="L16" s="213" t="s">
        <v>1287</v>
      </c>
      <c r="N16" s="14"/>
      <c r="O16" s="15"/>
      <c r="P16" s="15"/>
      <c r="Q16" s="209"/>
      <c r="R16" s="210"/>
      <c r="S16" s="210"/>
      <c r="T16" s="210"/>
      <c r="U16" s="210"/>
      <c r="Y16" s="16"/>
    </row>
    <row r="17" spans="1:25" x14ac:dyDescent="0.15">
      <c r="A17" s="211">
        <v>3976115</v>
      </c>
      <c r="B17" s="211" t="s">
        <v>1290</v>
      </c>
      <c r="C17" s="211" t="s">
        <v>550</v>
      </c>
      <c r="D17" s="211" t="s">
        <v>997</v>
      </c>
      <c r="E17" s="212" t="s">
        <v>208</v>
      </c>
      <c r="F17" s="212" t="s">
        <v>65</v>
      </c>
      <c r="G17" s="212" t="s">
        <v>65</v>
      </c>
      <c r="H17" s="212" t="s">
        <v>65</v>
      </c>
      <c r="I17" s="213" t="s">
        <v>1287</v>
      </c>
      <c r="J17" s="212" t="s">
        <v>65</v>
      </c>
      <c r="K17" s="213" t="s">
        <v>1287</v>
      </c>
      <c r="L17" s="213" t="s">
        <v>1287</v>
      </c>
      <c r="N17" s="14"/>
      <c r="O17" s="15"/>
      <c r="P17" s="15"/>
      <c r="Q17" s="209"/>
      <c r="R17" s="210"/>
      <c r="S17" s="210"/>
      <c r="T17" s="210"/>
      <c r="U17" s="210"/>
      <c r="Y17" s="16"/>
    </row>
    <row r="18" spans="1:25" x14ac:dyDescent="0.15">
      <c r="A18" s="211">
        <v>2992318</v>
      </c>
      <c r="B18" s="211" t="s">
        <v>1245</v>
      </c>
      <c r="C18" s="211" t="s">
        <v>281</v>
      </c>
      <c r="D18" s="211" t="s">
        <v>1122</v>
      </c>
      <c r="E18" s="212" t="s">
        <v>47</v>
      </c>
      <c r="F18" s="212" t="s">
        <v>65</v>
      </c>
      <c r="G18" s="212" t="s">
        <v>65</v>
      </c>
      <c r="H18" s="212" t="s">
        <v>65</v>
      </c>
      <c r="I18" s="212" t="s">
        <v>65</v>
      </c>
      <c r="J18" s="212" t="s">
        <v>65</v>
      </c>
      <c r="K18" s="213" t="s">
        <v>1287</v>
      </c>
      <c r="L18" s="213" t="s">
        <v>1287</v>
      </c>
      <c r="N18" s="209"/>
      <c r="O18" s="209"/>
      <c r="P18" s="209"/>
      <c r="Q18" s="209"/>
      <c r="R18" s="210"/>
      <c r="S18" s="210"/>
      <c r="T18" s="7"/>
      <c r="U18" s="7"/>
      <c r="Y18" s="16"/>
    </row>
    <row r="19" spans="1:25" x14ac:dyDescent="0.15">
      <c r="A19" s="211">
        <v>536568</v>
      </c>
      <c r="B19" s="211" t="s">
        <v>1246</v>
      </c>
      <c r="C19" s="211" t="s">
        <v>1247</v>
      </c>
      <c r="D19" s="211" t="s">
        <v>1123</v>
      </c>
      <c r="E19" s="212" t="s">
        <v>47</v>
      </c>
      <c r="F19" s="212" t="s">
        <v>44</v>
      </c>
      <c r="G19" s="212" t="s">
        <v>65</v>
      </c>
      <c r="H19" s="212" t="s">
        <v>65</v>
      </c>
      <c r="I19" s="212" t="s">
        <v>65</v>
      </c>
      <c r="J19" s="212" t="s">
        <v>65</v>
      </c>
      <c r="K19" s="212" t="s">
        <v>393</v>
      </c>
      <c r="L19" s="214">
        <v>42187</v>
      </c>
      <c r="N19" s="209"/>
      <c r="O19" s="209"/>
      <c r="P19" s="209"/>
      <c r="Q19" s="209"/>
      <c r="R19" s="210"/>
      <c r="S19" s="210"/>
      <c r="T19" s="7"/>
      <c r="U19" s="7"/>
      <c r="Y19" s="16"/>
    </row>
    <row r="20" spans="1:25" x14ac:dyDescent="0.15">
      <c r="A20" s="211">
        <v>856508</v>
      </c>
      <c r="B20" s="211" t="s">
        <v>1248</v>
      </c>
      <c r="C20" s="211" t="s">
        <v>445</v>
      </c>
      <c r="D20" s="211" t="s">
        <v>942</v>
      </c>
      <c r="E20" s="212" t="s">
        <v>47</v>
      </c>
      <c r="F20" s="212" t="s">
        <v>44</v>
      </c>
      <c r="G20" s="212" t="s">
        <v>65</v>
      </c>
      <c r="H20" s="212" t="s">
        <v>65</v>
      </c>
      <c r="I20" s="212" t="s">
        <v>65</v>
      </c>
      <c r="J20" s="212" t="s">
        <v>65</v>
      </c>
      <c r="K20" s="213" t="s">
        <v>1287</v>
      </c>
      <c r="L20" s="213" t="s">
        <v>1287</v>
      </c>
      <c r="N20" s="209"/>
      <c r="O20" s="209"/>
      <c r="P20" s="209"/>
      <c r="Q20" s="209"/>
      <c r="R20" s="210"/>
      <c r="S20" s="210"/>
      <c r="T20" s="7"/>
      <c r="U20" s="7"/>
      <c r="Y20" s="16"/>
    </row>
    <row r="21" spans="1:25" x14ac:dyDescent="0.15">
      <c r="A21" s="211">
        <v>856364</v>
      </c>
      <c r="B21" s="211" t="s">
        <v>1249</v>
      </c>
      <c r="C21" s="211" t="s">
        <v>143</v>
      </c>
      <c r="D21" s="211" t="s">
        <v>942</v>
      </c>
      <c r="E21" s="212" t="s">
        <v>47</v>
      </c>
      <c r="F21" s="212" t="s">
        <v>44</v>
      </c>
      <c r="G21" s="212" t="s">
        <v>65</v>
      </c>
      <c r="H21" s="212" t="s">
        <v>65</v>
      </c>
      <c r="I21" s="212" t="s">
        <v>65</v>
      </c>
      <c r="J21" s="212" t="s">
        <v>65</v>
      </c>
      <c r="K21" s="213" t="s">
        <v>1287</v>
      </c>
      <c r="L21" s="213" t="s">
        <v>1287</v>
      </c>
      <c r="N21" s="209"/>
      <c r="O21" s="209"/>
      <c r="P21" s="209"/>
      <c r="Q21" s="209"/>
      <c r="R21" s="210"/>
      <c r="S21" s="210"/>
      <c r="T21" s="7"/>
      <c r="U21" s="7"/>
      <c r="Y21" s="16"/>
    </row>
    <row r="22" spans="1:25" x14ac:dyDescent="0.15">
      <c r="A22" s="211">
        <v>4916419</v>
      </c>
      <c r="B22" s="211" t="s">
        <v>1250</v>
      </c>
      <c r="C22" s="211" t="s">
        <v>381</v>
      </c>
      <c r="D22" s="211" t="s">
        <v>953</v>
      </c>
      <c r="E22" s="212" t="s">
        <v>47</v>
      </c>
      <c r="F22" s="212" t="s">
        <v>44</v>
      </c>
      <c r="G22" s="212" t="s">
        <v>65</v>
      </c>
      <c r="H22" s="212" t="s">
        <v>65</v>
      </c>
      <c r="I22" s="212" t="s">
        <v>65</v>
      </c>
      <c r="J22" s="212" t="s">
        <v>65</v>
      </c>
      <c r="K22" s="213" t="s">
        <v>1287</v>
      </c>
      <c r="L22" s="213" t="s">
        <v>1287</v>
      </c>
      <c r="N22" s="210"/>
      <c r="O22" s="210"/>
      <c r="P22" s="210"/>
      <c r="Q22" s="210"/>
      <c r="R22" s="210"/>
      <c r="S22" s="210"/>
      <c r="T22" s="7"/>
      <c r="U22" s="7"/>
      <c r="Y22" s="16"/>
    </row>
    <row r="23" spans="1:25" x14ac:dyDescent="0.15">
      <c r="A23" s="211">
        <v>4913366</v>
      </c>
      <c r="B23" s="211" t="s">
        <v>1251</v>
      </c>
      <c r="C23" s="211" t="s">
        <v>290</v>
      </c>
      <c r="D23" s="211" t="s">
        <v>953</v>
      </c>
      <c r="E23" s="212" t="s">
        <v>47</v>
      </c>
      <c r="F23" s="212" t="s">
        <v>44</v>
      </c>
      <c r="G23" s="212" t="s">
        <v>65</v>
      </c>
      <c r="H23" s="212" t="s">
        <v>65</v>
      </c>
      <c r="I23" s="212" t="s">
        <v>65</v>
      </c>
      <c r="J23" s="212" t="s">
        <v>65</v>
      </c>
      <c r="K23" s="213" t="s">
        <v>1287</v>
      </c>
      <c r="L23" s="213" t="s">
        <v>1287</v>
      </c>
      <c r="N23" s="210"/>
      <c r="O23" s="210"/>
      <c r="P23" s="210"/>
      <c r="Q23" s="210"/>
      <c r="R23" s="210"/>
      <c r="S23" s="210"/>
      <c r="T23" s="7"/>
      <c r="U23" s="7"/>
      <c r="Y23" s="16"/>
    </row>
    <row r="24" spans="1:25" x14ac:dyDescent="0.15">
      <c r="A24" s="211">
        <v>1393700</v>
      </c>
      <c r="B24" s="211" t="s">
        <v>1252</v>
      </c>
      <c r="C24" s="211" t="s">
        <v>152</v>
      </c>
      <c r="D24" s="211" t="s">
        <v>1056</v>
      </c>
      <c r="E24" s="212" t="s">
        <v>47</v>
      </c>
      <c r="F24" s="212" t="s">
        <v>44</v>
      </c>
      <c r="G24" s="212" t="s">
        <v>65</v>
      </c>
      <c r="H24" s="212" t="s">
        <v>65</v>
      </c>
      <c r="I24" s="212" t="s">
        <v>65</v>
      </c>
      <c r="J24" s="212" t="s">
        <v>65</v>
      </c>
      <c r="K24" s="213" t="s">
        <v>1287</v>
      </c>
      <c r="L24" s="213" t="s">
        <v>1287</v>
      </c>
      <c r="N24" s="210"/>
      <c r="O24" s="210"/>
      <c r="P24" s="210"/>
      <c r="Q24" s="210"/>
      <c r="R24" s="210"/>
      <c r="S24" s="210"/>
      <c r="T24" s="7"/>
      <c r="U24" s="7"/>
      <c r="Y24" s="16"/>
    </row>
    <row r="25" spans="1:25" x14ac:dyDescent="0.15">
      <c r="A25" s="211">
        <v>1130900</v>
      </c>
      <c r="B25" s="211" t="s">
        <v>213</v>
      </c>
      <c r="C25" s="211" t="s">
        <v>140</v>
      </c>
      <c r="D25" s="211" t="s">
        <v>940</v>
      </c>
      <c r="E25" s="212" t="s">
        <v>47</v>
      </c>
      <c r="F25" s="212" t="s">
        <v>65</v>
      </c>
      <c r="G25" s="212" t="s">
        <v>65</v>
      </c>
      <c r="H25" s="212" t="s">
        <v>65</v>
      </c>
      <c r="I25" s="212" t="s">
        <v>65</v>
      </c>
      <c r="J25" s="212" t="s">
        <v>65</v>
      </c>
      <c r="K25" s="213" t="s">
        <v>1287</v>
      </c>
      <c r="L25" s="213" t="s">
        <v>1287</v>
      </c>
      <c r="N25" s="210"/>
      <c r="O25" s="210"/>
      <c r="P25" s="210"/>
      <c r="Q25" s="210"/>
      <c r="R25" s="210"/>
      <c r="S25" s="210"/>
      <c r="T25" s="7"/>
      <c r="U25" s="7"/>
      <c r="Y25" s="16"/>
    </row>
    <row r="26" spans="1:25" x14ac:dyDescent="0.15">
      <c r="A26" s="211">
        <v>2012778</v>
      </c>
      <c r="B26" s="211" t="s">
        <v>156</v>
      </c>
      <c r="C26" s="211" t="s">
        <v>185</v>
      </c>
      <c r="D26" s="211" t="s">
        <v>946</v>
      </c>
      <c r="E26" s="212" t="s">
        <v>208</v>
      </c>
      <c r="F26" s="212" t="s">
        <v>65</v>
      </c>
      <c r="G26" s="212" t="s">
        <v>65</v>
      </c>
      <c r="H26" s="212" t="s">
        <v>65</v>
      </c>
      <c r="I26" s="213" t="s">
        <v>1287</v>
      </c>
      <c r="J26" s="212" t="s">
        <v>65</v>
      </c>
      <c r="K26" s="213" t="s">
        <v>1287</v>
      </c>
      <c r="L26" s="213" t="s">
        <v>1287</v>
      </c>
      <c r="N26" s="210"/>
      <c r="O26" s="210"/>
      <c r="P26" s="210"/>
      <c r="Q26" s="210"/>
      <c r="R26" s="210"/>
      <c r="S26" s="210"/>
      <c r="T26" s="7"/>
      <c r="U26" s="7"/>
      <c r="Y26" s="16"/>
    </row>
    <row r="27" spans="1:25" x14ac:dyDescent="0.15">
      <c r="A27" s="211">
        <v>430050</v>
      </c>
      <c r="B27" s="211" t="s">
        <v>157</v>
      </c>
      <c r="C27" s="211" t="s">
        <v>186</v>
      </c>
      <c r="D27" s="211" t="s">
        <v>1057</v>
      </c>
      <c r="E27" s="212" t="s">
        <v>208</v>
      </c>
      <c r="F27" s="212" t="s">
        <v>65</v>
      </c>
      <c r="G27" s="212" t="s">
        <v>65</v>
      </c>
      <c r="H27" s="212" t="s">
        <v>65</v>
      </c>
      <c r="I27" s="213" t="s">
        <v>1287</v>
      </c>
      <c r="J27" s="212" t="s">
        <v>65</v>
      </c>
      <c r="K27" s="213" t="s">
        <v>1287</v>
      </c>
      <c r="L27" s="213" t="s">
        <v>1287</v>
      </c>
      <c r="M27" s="16"/>
      <c r="N27" s="210"/>
      <c r="O27" s="210"/>
      <c r="P27" s="210"/>
      <c r="Q27" s="210"/>
      <c r="R27" s="210"/>
      <c r="S27" s="210"/>
      <c r="T27" s="7"/>
      <c r="U27" s="7"/>
      <c r="Y27" s="16"/>
    </row>
    <row r="28" spans="1:25" x14ac:dyDescent="0.15">
      <c r="A28" s="211">
        <v>391525</v>
      </c>
      <c r="B28" s="211" t="s">
        <v>54</v>
      </c>
      <c r="C28" s="211" t="s">
        <v>58</v>
      </c>
      <c r="D28" s="211" t="s">
        <v>1054</v>
      </c>
      <c r="E28" s="212" t="s">
        <v>47</v>
      </c>
      <c r="F28" s="212" t="s">
        <v>44</v>
      </c>
      <c r="G28" s="212" t="s">
        <v>65</v>
      </c>
      <c r="H28" s="212" t="s">
        <v>65</v>
      </c>
      <c r="I28" s="212" t="s">
        <v>65</v>
      </c>
      <c r="J28" s="212" t="s">
        <v>65</v>
      </c>
      <c r="K28" s="213" t="s">
        <v>1287</v>
      </c>
      <c r="L28" s="213" t="s">
        <v>1287</v>
      </c>
      <c r="N28" s="210"/>
      <c r="O28" s="210"/>
      <c r="P28" s="210"/>
      <c r="Q28" s="210"/>
      <c r="R28" s="210"/>
      <c r="S28" s="210"/>
      <c r="T28" s="7"/>
      <c r="U28" s="7"/>
      <c r="Y28" s="16"/>
    </row>
    <row r="29" spans="1:25" x14ac:dyDescent="0.15">
      <c r="A29" s="211">
        <v>4450450</v>
      </c>
      <c r="B29" s="211" t="s">
        <v>291</v>
      </c>
      <c r="C29" s="211" t="s">
        <v>331</v>
      </c>
      <c r="D29" s="211" t="s">
        <v>1059</v>
      </c>
      <c r="E29" s="212" t="s">
        <v>42</v>
      </c>
      <c r="F29" s="212" t="s">
        <v>65</v>
      </c>
      <c r="G29" s="212" t="s">
        <v>65</v>
      </c>
      <c r="H29" s="212" t="s">
        <v>65</v>
      </c>
      <c r="I29" s="213" t="s">
        <v>1287</v>
      </c>
      <c r="J29" s="212" t="s">
        <v>65</v>
      </c>
      <c r="K29" s="213" t="s">
        <v>1287</v>
      </c>
      <c r="L29" s="213" t="s">
        <v>1287</v>
      </c>
      <c r="N29" s="210"/>
      <c r="O29" s="210"/>
      <c r="P29" s="210"/>
      <c r="Q29" s="210"/>
      <c r="R29" s="210"/>
      <c r="S29" s="210"/>
      <c r="T29" s="7"/>
      <c r="U29" s="7"/>
      <c r="Y29" s="16"/>
    </row>
    <row r="30" spans="1:25" x14ac:dyDescent="0.15">
      <c r="A30" s="211">
        <v>490465</v>
      </c>
      <c r="B30" s="211" t="s">
        <v>158</v>
      </c>
      <c r="C30" s="211" t="s">
        <v>187</v>
      </c>
      <c r="D30" s="211" t="s">
        <v>1060</v>
      </c>
      <c r="E30" s="212" t="s">
        <v>208</v>
      </c>
      <c r="F30" s="212" t="s">
        <v>65</v>
      </c>
      <c r="G30" s="212" t="s">
        <v>65</v>
      </c>
      <c r="H30" s="212" t="s">
        <v>65</v>
      </c>
      <c r="I30" s="213" t="s">
        <v>1287</v>
      </c>
      <c r="J30" s="212" t="s">
        <v>65</v>
      </c>
      <c r="K30" s="213" t="s">
        <v>1287</v>
      </c>
      <c r="L30" s="213" t="s">
        <v>1287</v>
      </c>
      <c r="N30" s="210"/>
      <c r="O30" s="210"/>
      <c r="P30" s="210"/>
      <c r="Q30" s="210"/>
      <c r="R30" s="210"/>
      <c r="S30" s="210"/>
      <c r="T30" s="7"/>
      <c r="U30" s="7"/>
      <c r="Y30" s="16"/>
    </row>
    <row r="31" spans="1:25" x14ac:dyDescent="0.15">
      <c r="A31" s="211">
        <v>276260</v>
      </c>
      <c r="B31" s="211" t="s">
        <v>159</v>
      </c>
      <c r="C31" s="211" t="s">
        <v>188</v>
      </c>
      <c r="D31" s="211" t="s">
        <v>1037</v>
      </c>
      <c r="E31" s="212" t="s">
        <v>208</v>
      </c>
      <c r="F31" s="212" t="s">
        <v>65</v>
      </c>
      <c r="G31" s="212" t="s">
        <v>65</v>
      </c>
      <c r="H31" s="212" t="s">
        <v>65</v>
      </c>
      <c r="I31" s="213" t="s">
        <v>1287</v>
      </c>
      <c r="J31" s="212" t="s">
        <v>65</v>
      </c>
      <c r="K31" s="213" t="s">
        <v>1287</v>
      </c>
      <c r="L31" s="213" t="s">
        <v>1287</v>
      </c>
      <c r="N31" s="210"/>
      <c r="O31" s="210"/>
      <c r="P31" s="210"/>
      <c r="Q31" s="210"/>
      <c r="R31" s="210"/>
      <c r="S31" s="210"/>
      <c r="T31" s="7"/>
      <c r="U31" s="7"/>
      <c r="Y31" s="16"/>
    </row>
    <row r="32" spans="1:25" x14ac:dyDescent="0.15">
      <c r="A32" s="211">
        <v>2093151</v>
      </c>
      <c r="B32" s="211" t="s">
        <v>214</v>
      </c>
      <c r="C32" s="211" t="s">
        <v>260</v>
      </c>
      <c r="D32" s="211" t="s">
        <v>1061</v>
      </c>
      <c r="E32" s="212" t="s">
        <v>47</v>
      </c>
      <c r="F32" s="212" t="s">
        <v>65</v>
      </c>
      <c r="G32" s="212" t="s">
        <v>65</v>
      </c>
      <c r="H32" s="212" t="s">
        <v>65</v>
      </c>
      <c r="I32" s="212" t="s">
        <v>65</v>
      </c>
      <c r="J32" s="212" t="s">
        <v>65</v>
      </c>
      <c r="K32" s="213" t="s">
        <v>1287</v>
      </c>
      <c r="L32" s="213" t="s">
        <v>1287</v>
      </c>
      <c r="N32" s="210"/>
      <c r="O32" s="210"/>
      <c r="P32" s="210"/>
      <c r="Q32" s="210"/>
      <c r="R32" s="210"/>
      <c r="S32" s="210"/>
      <c r="T32" s="7"/>
      <c r="U32" s="7"/>
      <c r="Y32" s="16"/>
    </row>
    <row r="33" spans="1:25" x14ac:dyDescent="0.15">
      <c r="A33" s="211">
        <v>2012005</v>
      </c>
      <c r="B33" s="211" t="s">
        <v>1291</v>
      </c>
      <c r="C33" s="211" t="s">
        <v>68</v>
      </c>
      <c r="D33" s="211" t="s">
        <v>946</v>
      </c>
      <c r="E33" s="212" t="s">
        <v>47</v>
      </c>
      <c r="F33" s="212" t="s">
        <v>44</v>
      </c>
      <c r="G33" s="212" t="s">
        <v>65</v>
      </c>
      <c r="H33" s="212" t="s">
        <v>65</v>
      </c>
      <c r="I33" s="212" t="s">
        <v>65</v>
      </c>
      <c r="J33" s="212" t="s">
        <v>65</v>
      </c>
      <c r="K33" s="213" t="s">
        <v>1287</v>
      </c>
      <c r="L33" s="213" t="s">
        <v>1287</v>
      </c>
      <c r="N33" s="210"/>
      <c r="O33" s="210"/>
      <c r="P33" s="210"/>
      <c r="Q33" s="210"/>
      <c r="R33" s="210"/>
      <c r="S33" s="210"/>
      <c r="T33" s="7"/>
      <c r="U33" s="7"/>
      <c r="Y33" s="16"/>
    </row>
    <row r="34" spans="1:25" x14ac:dyDescent="0.15">
      <c r="A34" s="211">
        <v>56222</v>
      </c>
      <c r="B34" s="211" t="s">
        <v>1253</v>
      </c>
      <c r="C34" s="211" t="s">
        <v>155</v>
      </c>
      <c r="D34" s="211" t="s">
        <v>1015</v>
      </c>
      <c r="E34" s="212" t="s">
        <v>47</v>
      </c>
      <c r="F34" s="212" t="s">
        <v>44</v>
      </c>
      <c r="G34" s="212" t="s">
        <v>65</v>
      </c>
      <c r="H34" s="212" t="s">
        <v>65</v>
      </c>
      <c r="I34" s="212" t="s">
        <v>65</v>
      </c>
      <c r="J34" s="212" t="s">
        <v>65</v>
      </c>
      <c r="K34" s="215" t="s">
        <v>1287</v>
      </c>
      <c r="L34" s="215" t="s">
        <v>1287</v>
      </c>
      <c r="N34" s="210"/>
      <c r="O34" s="210"/>
      <c r="P34" s="210"/>
      <c r="Q34" s="210"/>
      <c r="R34" s="210"/>
      <c r="S34" s="210"/>
      <c r="T34" s="7"/>
      <c r="U34" s="7"/>
      <c r="Y34" s="16"/>
    </row>
    <row r="35" spans="1:25" x14ac:dyDescent="0.15">
      <c r="A35" s="211">
        <v>296138</v>
      </c>
      <c r="B35" s="211" t="s">
        <v>758</v>
      </c>
      <c r="C35" s="211" t="s">
        <v>196</v>
      </c>
      <c r="D35" s="211" t="s">
        <v>928</v>
      </c>
      <c r="E35" s="212" t="s">
        <v>47</v>
      </c>
      <c r="F35" s="212" t="s">
        <v>65</v>
      </c>
      <c r="G35" s="212" t="s">
        <v>65</v>
      </c>
      <c r="H35" s="212" t="s">
        <v>65</v>
      </c>
      <c r="I35" s="212" t="s">
        <v>65</v>
      </c>
      <c r="J35" s="212" t="s">
        <v>65</v>
      </c>
      <c r="K35" s="213" t="s">
        <v>1287</v>
      </c>
      <c r="L35" s="213" t="s">
        <v>1287</v>
      </c>
      <c r="N35" s="210"/>
      <c r="O35" s="210"/>
      <c r="P35" s="210"/>
      <c r="Q35" s="210"/>
      <c r="R35" s="210"/>
      <c r="S35" s="210"/>
      <c r="T35" s="7"/>
      <c r="U35" s="7"/>
      <c r="Y35" s="16"/>
    </row>
    <row r="36" spans="1:25" x14ac:dyDescent="0.15">
      <c r="A36" s="211">
        <v>1130935</v>
      </c>
      <c r="B36" s="211" t="s">
        <v>215</v>
      </c>
      <c r="C36" s="211" t="s">
        <v>140</v>
      </c>
      <c r="D36" s="211" t="s">
        <v>940</v>
      </c>
      <c r="E36" s="212" t="s">
        <v>47</v>
      </c>
      <c r="F36" s="212" t="s">
        <v>65</v>
      </c>
      <c r="G36" s="212" t="s">
        <v>65</v>
      </c>
      <c r="H36" s="212" t="s">
        <v>65</v>
      </c>
      <c r="I36" s="212" t="s">
        <v>65</v>
      </c>
      <c r="J36" s="212" t="s">
        <v>65</v>
      </c>
      <c r="K36" s="213" t="s">
        <v>1287</v>
      </c>
      <c r="L36" s="213" t="s">
        <v>1287</v>
      </c>
      <c r="N36" s="210"/>
      <c r="O36" s="210"/>
      <c r="P36" s="210"/>
      <c r="Q36" s="210"/>
      <c r="R36" s="210"/>
      <c r="S36" s="210"/>
      <c r="T36" s="7"/>
      <c r="U36" s="7"/>
      <c r="Y36" s="16"/>
    </row>
    <row r="37" spans="1:25" x14ac:dyDescent="0.15">
      <c r="A37" s="211">
        <v>856564</v>
      </c>
      <c r="B37" s="211" t="s">
        <v>1254</v>
      </c>
      <c r="C37" s="211" t="s">
        <v>143</v>
      </c>
      <c r="D37" s="211" t="s">
        <v>942</v>
      </c>
      <c r="E37" s="212" t="s">
        <v>47</v>
      </c>
      <c r="F37" s="212" t="s">
        <v>44</v>
      </c>
      <c r="G37" s="212" t="s">
        <v>65</v>
      </c>
      <c r="H37" s="212" t="s">
        <v>65</v>
      </c>
      <c r="I37" s="212" t="s">
        <v>65</v>
      </c>
      <c r="J37" s="212" t="s">
        <v>65</v>
      </c>
      <c r="K37" s="212" t="s">
        <v>393</v>
      </c>
      <c r="L37" s="214">
        <v>42101</v>
      </c>
      <c r="M37" s="16"/>
      <c r="N37" s="210"/>
      <c r="O37" s="210"/>
      <c r="P37" s="210"/>
      <c r="Q37" s="210"/>
      <c r="R37" s="210"/>
      <c r="S37" s="210"/>
      <c r="T37" s="7"/>
      <c r="U37" s="7"/>
      <c r="Y37" s="16"/>
    </row>
    <row r="38" spans="1:25" x14ac:dyDescent="0.15">
      <c r="A38" s="211">
        <v>750595</v>
      </c>
      <c r="B38" s="211" t="s">
        <v>292</v>
      </c>
      <c r="C38" s="211" t="s">
        <v>332</v>
      </c>
      <c r="D38" s="211" t="s">
        <v>1062</v>
      </c>
      <c r="E38" s="212" t="s">
        <v>42</v>
      </c>
      <c r="F38" s="212" t="s">
        <v>65</v>
      </c>
      <c r="G38" s="212" t="s">
        <v>65</v>
      </c>
      <c r="H38" s="212" t="s">
        <v>65</v>
      </c>
      <c r="I38" s="213" t="s">
        <v>1287</v>
      </c>
      <c r="J38" s="212" t="s">
        <v>65</v>
      </c>
      <c r="K38" s="213" t="s">
        <v>1287</v>
      </c>
      <c r="L38" s="213" t="s">
        <v>1287</v>
      </c>
      <c r="N38" s="210"/>
      <c r="O38" s="210"/>
      <c r="P38" s="210"/>
      <c r="Q38" s="210"/>
      <c r="R38" s="210"/>
      <c r="S38" s="210"/>
      <c r="T38" s="7"/>
      <c r="U38" s="7"/>
      <c r="Y38" s="16"/>
    </row>
    <row r="39" spans="1:25" x14ac:dyDescent="0.15">
      <c r="A39" s="211">
        <v>1970597</v>
      </c>
      <c r="B39" s="211" t="s">
        <v>293</v>
      </c>
      <c r="C39" s="211" t="s">
        <v>333</v>
      </c>
      <c r="D39" s="211" t="s">
        <v>1063</v>
      </c>
      <c r="E39" s="212" t="s">
        <v>42</v>
      </c>
      <c r="F39" s="212" t="s">
        <v>65</v>
      </c>
      <c r="G39" s="212" t="s">
        <v>65</v>
      </c>
      <c r="H39" s="212" t="s">
        <v>65</v>
      </c>
      <c r="I39" s="213" t="s">
        <v>1287</v>
      </c>
      <c r="J39" s="212" t="s">
        <v>65</v>
      </c>
      <c r="K39" s="213" t="s">
        <v>1287</v>
      </c>
      <c r="L39" s="213" t="s">
        <v>1287</v>
      </c>
      <c r="N39" s="210"/>
      <c r="O39" s="210"/>
      <c r="P39" s="210"/>
      <c r="Q39" s="210"/>
      <c r="R39" s="210"/>
      <c r="S39" s="210"/>
      <c r="T39" s="7"/>
      <c r="U39" s="7"/>
      <c r="Y39" s="16"/>
    </row>
    <row r="40" spans="1:25" x14ac:dyDescent="0.15">
      <c r="A40" s="211">
        <v>2456231</v>
      </c>
      <c r="B40" s="211" t="s">
        <v>894</v>
      </c>
      <c r="C40" s="211" t="s">
        <v>52</v>
      </c>
      <c r="D40" s="211" t="s">
        <v>945</v>
      </c>
      <c r="E40" s="212" t="s">
        <v>47</v>
      </c>
      <c r="F40" s="212" t="s">
        <v>44</v>
      </c>
      <c r="G40" s="212" t="s">
        <v>65</v>
      </c>
      <c r="H40" s="212" t="s">
        <v>65</v>
      </c>
      <c r="I40" s="212" t="s">
        <v>65</v>
      </c>
      <c r="J40" s="212" t="s">
        <v>65</v>
      </c>
      <c r="K40" s="213" t="s">
        <v>1287</v>
      </c>
      <c r="L40" s="213" t="s">
        <v>1287</v>
      </c>
      <c r="N40" s="210"/>
      <c r="O40" s="210"/>
      <c r="P40" s="210"/>
      <c r="Q40" s="210"/>
      <c r="R40" s="210"/>
      <c r="S40" s="210"/>
      <c r="T40" s="7"/>
      <c r="U40" s="7"/>
      <c r="Y40" s="16"/>
    </row>
    <row r="41" spans="1:25" x14ac:dyDescent="0.15">
      <c r="A41" s="211">
        <v>736304</v>
      </c>
      <c r="B41" s="211" t="s">
        <v>1292</v>
      </c>
      <c r="C41" s="211" t="s">
        <v>271</v>
      </c>
      <c r="D41" s="211" t="s">
        <v>1032</v>
      </c>
      <c r="E41" s="212" t="s">
        <v>47</v>
      </c>
      <c r="F41" s="212" t="s">
        <v>65</v>
      </c>
      <c r="G41" s="212" t="s">
        <v>65</v>
      </c>
      <c r="H41" s="212" t="s">
        <v>65</v>
      </c>
      <c r="I41" s="212" t="s">
        <v>65</v>
      </c>
      <c r="J41" s="212" t="s">
        <v>65</v>
      </c>
      <c r="K41" s="213" t="s">
        <v>1287</v>
      </c>
      <c r="L41" s="213" t="s">
        <v>1287</v>
      </c>
      <c r="N41" s="210"/>
      <c r="O41" s="210"/>
      <c r="P41" s="210"/>
      <c r="Q41" s="210"/>
      <c r="R41" s="210"/>
      <c r="S41" s="210"/>
      <c r="T41" s="7"/>
      <c r="U41" s="7"/>
      <c r="Y41" s="16"/>
    </row>
    <row r="42" spans="1:25" x14ac:dyDescent="0.15">
      <c r="A42" s="211">
        <v>2233345</v>
      </c>
      <c r="B42" s="211" t="s">
        <v>1293</v>
      </c>
      <c r="C42" s="211" t="s">
        <v>343</v>
      </c>
      <c r="D42" s="211" t="s">
        <v>1094</v>
      </c>
      <c r="E42" s="212" t="s">
        <v>42</v>
      </c>
      <c r="F42" s="212" t="s">
        <v>65</v>
      </c>
      <c r="G42" s="212" t="s">
        <v>65</v>
      </c>
      <c r="H42" s="212" t="s">
        <v>65</v>
      </c>
      <c r="I42" s="213" t="s">
        <v>1287</v>
      </c>
      <c r="J42" s="212" t="s">
        <v>65</v>
      </c>
      <c r="K42" s="213" t="s">
        <v>1287</v>
      </c>
      <c r="L42" s="213" t="s">
        <v>1287</v>
      </c>
      <c r="N42" s="210"/>
      <c r="O42" s="210"/>
      <c r="P42" s="210"/>
      <c r="Q42" s="210"/>
      <c r="R42" s="210"/>
      <c r="S42" s="210"/>
      <c r="T42" s="7"/>
      <c r="U42" s="7"/>
      <c r="Y42" s="16"/>
    </row>
    <row r="43" spans="1:25" x14ac:dyDescent="0.15">
      <c r="A43" s="211">
        <v>4233570</v>
      </c>
      <c r="B43" s="211" t="s">
        <v>1294</v>
      </c>
      <c r="C43" s="211" t="s">
        <v>61</v>
      </c>
      <c r="D43" s="211" t="s">
        <v>1043</v>
      </c>
      <c r="E43" s="212" t="s">
        <v>47</v>
      </c>
      <c r="F43" s="212" t="s">
        <v>65</v>
      </c>
      <c r="G43" s="212" t="s">
        <v>65</v>
      </c>
      <c r="H43" s="212" t="s">
        <v>65</v>
      </c>
      <c r="I43" s="212" t="s">
        <v>65</v>
      </c>
      <c r="J43" s="212" t="s">
        <v>65</v>
      </c>
      <c r="K43" s="213" t="s">
        <v>1287</v>
      </c>
      <c r="L43" s="213" t="s">
        <v>1287</v>
      </c>
      <c r="M43" s="16"/>
      <c r="N43" s="210"/>
      <c r="O43" s="210"/>
      <c r="P43" s="210"/>
      <c r="Q43" s="210"/>
      <c r="R43" s="210"/>
      <c r="S43" s="210"/>
      <c r="T43" s="7"/>
      <c r="U43" s="7"/>
      <c r="Y43" s="16"/>
    </row>
    <row r="44" spans="1:25" x14ac:dyDescent="0.15">
      <c r="A44" s="211">
        <v>4999550</v>
      </c>
      <c r="B44" s="211" t="s">
        <v>1295</v>
      </c>
      <c r="C44" s="211" t="s">
        <v>83</v>
      </c>
      <c r="D44" s="211" t="s">
        <v>1077</v>
      </c>
      <c r="E44" s="212" t="s">
        <v>47</v>
      </c>
      <c r="F44" s="212" t="s">
        <v>44</v>
      </c>
      <c r="G44" s="212" t="s">
        <v>65</v>
      </c>
      <c r="H44" s="212" t="s">
        <v>65</v>
      </c>
      <c r="I44" s="212" t="s">
        <v>65</v>
      </c>
      <c r="J44" s="212" t="s">
        <v>65</v>
      </c>
      <c r="K44" s="213" t="s">
        <v>1287</v>
      </c>
      <c r="L44" s="213" t="s">
        <v>1287</v>
      </c>
      <c r="N44" s="210"/>
      <c r="O44" s="210"/>
      <c r="P44" s="210"/>
      <c r="Q44" s="210"/>
      <c r="R44" s="210"/>
      <c r="S44" s="210"/>
      <c r="T44" s="7"/>
      <c r="U44" s="7"/>
      <c r="Y44" s="16"/>
    </row>
    <row r="45" spans="1:25" x14ac:dyDescent="0.15">
      <c r="A45" s="211">
        <v>293120</v>
      </c>
      <c r="B45" s="211" t="s">
        <v>216</v>
      </c>
      <c r="C45" s="211" t="s">
        <v>196</v>
      </c>
      <c r="D45" s="211" t="s">
        <v>928</v>
      </c>
      <c r="E45" s="212" t="s">
        <v>47</v>
      </c>
      <c r="F45" s="212" t="s">
        <v>65</v>
      </c>
      <c r="G45" s="212" t="s">
        <v>65</v>
      </c>
      <c r="H45" s="212" t="s">
        <v>65</v>
      </c>
      <c r="I45" s="212" t="s">
        <v>65</v>
      </c>
      <c r="J45" s="212" t="s">
        <v>65</v>
      </c>
      <c r="K45" s="213" t="s">
        <v>1287</v>
      </c>
      <c r="L45" s="213" t="s">
        <v>1287</v>
      </c>
      <c r="N45" s="210"/>
      <c r="O45" s="210"/>
      <c r="P45" s="210"/>
      <c r="Q45" s="210"/>
      <c r="R45" s="210"/>
      <c r="S45" s="210"/>
      <c r="T45" s="7"/>
      <c r="U45" s="7"/>
      <c r="Y45" s="16"/>
    </row>
    <row r="46" spans="1:25" x14ac:dyDescent="0.15">
      <c r="A46" s="211">
        <v>912625</v>
      </c>
      <c r="B46" s="211" t="s">
        <v>1255</v>
      </c>
      <c r="C46" s="211" t="s">
        <v>597</v>
      </c>
      <c r="D46" s="211" t="s">
        <v>1010</v>
      </c>
      <c r="E46" s="212" t="s">
        <v>47</v>
      </c>
      <c r="F46" s="212" t="s">
        <v>65</v>
      </c>
      <c r="G46" s="212" t="s">
        <v>65</v>
      </c>
      <c r="H46" s="212" t="s">
        <v>65</v>
      </c>
      <c r="I46" s="212" t="s">
        <v>65</v>
      </c>
      <c r="J46" s="212" t="s">
        <v>65</v>
      </c>
      <c r="K46" s="213" t="s">
        <v>1287</v>
      </c>
      <c r="L46" s="213" t="s">
        <v>1287</v>
      </c>
      <c r="N46" s="210"/>
      <c r="O46" s="210"/>
      <c r="P46" s="210"/>
      <c r="Q46" s="210"/>
      <c r="R46" s="210"/>
      <c r="S46" s="210"/>
      <c r="T46" s="7"/>
      <c r="U46" s="7"/>
      <c r="Y46" s="16"/>
    </row>
    <row r="47" spans="1:25" x14ac:dyDescent="0.15">
      <c r="A47" s="211">
        <v>2412084</v>
      </c>
      <c r="B47" s="211" t="s">
        <v>1256</v>
      </c>
      <c r="C47" s="211" t="s">
        <v>429</v>
      </c>
      <c r="D47" s="211" t="s">
        <v>1064</v>
      </c>
      <c r="E47" s="212" t="s">
        <v>42</v>
      </c>
      <c r="F47" s="212" t="s">
        <v>65</v>
      </c>
      <c r="G47" s="212" t="s">
        <v>65</v>
      </c>
      <c r="H47" s="212" t="s">
        <v>65</v>
      </c>
      <c r="I47" s="213" t="s">
        <v>1287</v>
      </c>
      <c r="J47" s="212" t="s">
        <v>65</v>
      </c>
      <c r="K47" s="213" t="s">
        <v>1287</v>
      </c>
      <c r="L47" s="213" t="s">
        <v>1287</v>
      </c>
      <c r="N47" s="210"/>
      <c r="O47" s="210"/>
      <c r="P47" s="210"/>
      <c r="Q47" s="210"/>
      <c r="R47" s="210"/>
      <c r="S47" s="210"/>
      <c r="T47" s="7"/>
      <c r="U47" s="7"/>
      <c r="Y47" s="16"/>
    </row>
    <row r="48" spans="1:25" x14ac:dyDescent="0.15">
      <c r="A48" s="211">
        <v>2450258</v>
      </c>
      <c r="B48" s="211" t="s">
        <v>1257</v>
      </c>
      <c r="C48" s="211" t="s">
        <v>52</v>
      </c>
      <c r="D48" s="211" t="s">
        <v>945</v>
      </c>
      <c r="E48" s="212" t="s">
        <v>47</v>
      </c>
      <c r="F48" s="212" t="s">
        <v>65</v>
      </c>
      <c r="G48" s="212" t="s">
        <v>65</v>
      </c>
      <c r="H48" s="212" t="s">
        <v>65</v>
      </c>
      <c r="I48" s="212" t="s">
        <v>65</v>
      </c>
      <c r="J48" s="212" t="s">
        <v>65</v>
      </c>
      <c r="K48" s="213" t="s">
        <v>1287</v>
      </c>
      <c r="L48" s="213" t="s">
        <v>1287</v>
      </c>
      <c r="N48" s="210"/>
      <c r="O48" s="210"/>
      <c r="P48" s="210"/>
      <c r="Q48" s="210"/>
      <c r="R48" s="210"/>
      <c r="S48" s="210"/>
      <c r="T48" s="7"/>
      <c r="U48" s="7"/>
      <c r="Y48" s="16"/>
    </row>
    <row r="49" spans="1:25" x14ac:dyDescent="0.15">
      <c r="A49" s="211">
        <v>3550740</v>
      </c>
      <c r="B49" s="211" t="s">
        <v>217</v>
      </c>
      <c r="C49" s="211" t="s">
        <v>59</v>
      </c>
      <c r="D49" s="211" t="s">
        <v>966</v>
      </c>
      <c r="E49" s="212" t="s">
        <v>47</v>
      </c>
      <c r="F49" s="212" t="s">
        <v>65</v>
      </c>
      <c r="G49" s="212" t="s">
        <v>65</v>
      </c>
      <c r="H49" s="212" t="s">
        <v>65</v>
      </c>
      <c r="I49" s="212" t="s">
        <v>65</v>
      </c>
      <c r="J49" s="212" t="s">
        <v>65</v>
      </c>
      <c r="K49" s="213" t="s">
        <v>1287</v>
      </c>
      <c r="L49" s="213" t="s">
        <v>1287</v>
      </c>
      <c r="N49" s="210"/>
      <c r="O49" s="210"/>
      <c r="P49" s="210"/>
      <c r="Q49" s="210"/>
      <c r="R49" s="210"/>
      <c r="S49" s="210"/>
      <c r="T49" s="7"/>
      <c r="U49" s="7"/>
      <c r="Y49" s="16"/>
    </row>
    <row r="50" spans="1:25" x14ac:dyDescent="0.15">
      <c r="A50" s="211">
        <v>2732160</v>
      </c>
      <c r="B50" s="211" t="s">
        <v>218</v>
      </c>
      <c r="C50" s="211" t="s">
        <v>261</v>
      </c>
      <c r="D50" s="211" t="s">
        <v>1065</v>
      </c>
      <c r="E50" s="212" t="s">
        <v>47</v>
      </c>
      <c r="F50" s="212" t="s">
        <v>65</v>
      </c>
      <c r="G50" s="212" t="s">
        <v>65</v>
      </c>
      <c r="H50" s="212" t="s">
        <v>65</v>
      </c>
      <c r="I50" s="212" t="s">
        <v>65</v>
      </c>
      <c r="J50" s="212" t="s">
        <v>65</v>
      </c>
      <c r="K50" s="213" t="s">
        <v>1287</v>
      </c>
      <c r="L50" s="213" t="s">
        <v>1287</v>
      </c>
      <c r="N50" s="210"/>
      <c r="O50" s="210"/>
      <c r="P50" s="210"/>
      <c r="Q50" s="210"/>
      <c r="R50" s="210"/>
      <c r="S50" s="210"/>
      <c r="T50" s="7"/>
      <c r="U50" s="7"/>
      <c r="Y50" s="16"/>
    </row>
    <row r="51" spans="1:25" x14ac:dyDescent="0.15">
      <c r="A51" s="211">
        <v>376245</v>
      </c>
      <c r="B51" s="211" t="s">
        <v>219</v>
      </c>
      <c r="C51" s="211" t="s">
        <v>57</v>
      </c>
      <c r="D51" s="211" t="s">
        <v>989</v>
      </c>
      <c r="E51" s="212" t="s">
        <v>47</v>
      </c>
      <c r="F51" s="212" t="s">
        <v>65</v>
      </c>
      <c r="G51" s="212" t="s">
        <v>65</v>
      </c>
      <c r="H51" s="212" t="s">
        <v>65</v>
      </c>
      <c r="I51" s="212" t="s">
        <v>65</v>
      </c>
      <c r="J51" s="212" t="s">
        <v>65</v>
      </c>
      <c r="K51" s="213" t="s">
        <v>1287</v>
      </c>
      <c r="L51" s="213" t="s">
        <v>1287</v>
      </c>
      <c r="N51" s="210"/>
      <c r="O51" s="210"/>
      <c r="P51" s="210"/>
      <c r="Q51" s="210"/>
      <c r="R51" s="210"/>
      <c r="S51" s="210"/>
      <c r="T51" s="7"/>
      <c r="U51" s="7"/>
      <c r="Y51" s="16"/>
    </row>
    <row r="52" spans="1:25" x14ac:dyDescent="0.15">
      <c r="A52" s="211">
        <v>376227</v>
      </c>
      <c r="B52" s="211" t="s">
        <v>53</v>
      </c>
      <c r="C52" s="211" t="s">
        <v>57</v>
      </c>
      <c r="D52" s="211" t="s">
        <v>989</v>
      </c>
      <c r="E52" s="212" t="s">
        <v>47</v>
      </c>
      <c r="F52" s="212" t="s">
        <v>44</v>
      </c>
      <c r="G52" s="212" t="s">
        <v>65</v>
      </c>
      <c r="H52" s="212" t="s">
        <v>65</v>
      </c>
      <c r="I52" s="212" t="s">
        <v>65</v>
      </c>
      <c r="J52" s="212" t="s">
        <v>65</v>
      </c>
      <c r="K52" s="213" t="s">
        <v>1287</v>
      </c>
      <c r="L52" s="213" t="s">
        <v>1287</v>
      </c>
      <c r="N52" s="210"/>
      <c r="O52" s="210"/>
      <c r="P52" s="210"/>
      <c r="Q52" s="210"/>
      <c r="R52" s="210"/>
      <c r="S52" s="210"/>
      <c r="T52" s="7"/>
      <c r="U52" s="7"/>
      <c r="Y52" s="16"/>
    </row>
    <row r="53" spans="1:25" x14ac:dyDescent="0.15">
      <c r="A53" s="211">
        <v>4693625</v>
      </c>
      <c r="B53" s="211" t="s">
        <v>113</v>
      </c>
      <c r="C53" s="211" t="s">
        <v>117</v>
      </c>
      <c r="D53" s="211" t="s">
        <v>1024</v>
      </c>
      <c r="E53" s="212" t="s">
        <v>42</v>
      </c>
      <c r="F53" s="212" t="s">
        <v>44</v>
      </c>
      <c r="G53" s="212" t="s">
        <v>65</v>
      </c>
      <c r="H53" s="212" t="s">
        <v>65</v>
      </c>
      <c r="I53" s="213" t="s">
        <v>1287</v>
      </c>
      <c r="J53" s="212" t="s">
        <v>65</v>
      </c>
      <c r="K53" s="213" t="s">
        <v>1287</v>
      </c>
      <c r="L53" s="213" t="s">
        <v>1287</v>
      </c>
      <c r="N53" s="210"/>
      <c r="O53" s="210"/>
      <c r="P53" s="210"/>
      <c r="Q53" s="210"/>
      <c r="R53" s="210"/>
      <c r="S53" s="210"/>
      <c r="T53" s="7"/>
      <c r="U53" s="7"/>
      <c r="Y53" s="16"/>
    </row>
    <row r="54" spans="1:25" x14ac:dyDescent="0.15">
      <c r="A54" s="211">
        <v>296150</v>
      </c>
      <c r="B54" s="211" t="s">
        <v>220</v>
      </c>
      <c r="C54" s="211" t="s">
        <v>196</v>
      </c>
      <c r="D54" s="211" t="s">
        <v>928</v>
      </c>
      <c r="E54" s="212" t="s">
        <v>47</v>
      </c>
      <c r="F54" s="212" t="s">
        <v>65</v>
      </c>
      <c r="G54" s="212" t="s">
        <v>65</v>
      </c>
      <c r="H54" s="212" t="s">
        <v>65</v>
      </c>
      <c r="I54" s="212" t="s">
        <v>65</v>
      </c>
      <c r="J54" s="212" t="s">
        <v>65</v>
      </c>
      <c r="K54" s="213" t="s">
        <v>1287</v>
      </c>
      <c r="L54" s="213" t="s">
        <v>1287</v>
      </c>
      <c r="N54" s="210"/>
      <c r="O54" s="210"/>
      <c r="P54" s="210"/>
      <c r="Q54" s="210"/>
      <c r="R54" s="210"/>
      <c r="S54" s="210"/>
      <c r="T54" s="7"/>
      <c r="U54" s="7"/>
      <c r="Y54" s="16"/>
    </row>
    <row r="55" spans="1:25" x14ac:dyDescent="0.15">
      <c r="A55" s="211">
        <v>2013716</v>
      </c>
      <c r="B55" s="211" t="s">
        <v>160</v>
      </c>
      <c r="C55" s="211" t="s">
        <v>189</v>
      </c>
      <c r="D55" s="211" t="s">
        <v>946</v>
      </c>
      <c r="E55" s="212" t="s">
        <v>208</v>
      </c>
      <c r="F55" s="212" t="s">
        <v>65</v>
      </c>
      <c r="G55" s="212" t="s">
        <v>65</v>
      </c>
      <c r="H55" s="212" t="s">
        <v>65</v>
      </c>
      <c r="I55" s="213" t="s">
        <v>1287</v>
      </c>
      <c r="J55" s="212" t="s">
        <v>65</v>
      </c>
      <c r="K55" s="213" t="s">
        <v>1287</v>
      </c>
      <c r="L55" s="213" t="s">
        <v>1287</v>
      </c>
      <c r="N55" s="210"/>
      <c r="O55" s="210"/>
      <c r="P55" s="210"/>
      <c r="Q55" s="210"/>
      <c r="R55" s="210"/>
      <c r="S55" s="210"/>
      <c r="T55" s="7"/>
      <c r="U55" s="7"/>
      <c r="Y55" s="16"/>
    </row>
    <row r="56" spans="1:25" x14ac:dyDescent="0.15">
      <c r="A56" s="211">
        <v>792566</v>
      </c>
      <c r="B56" s="211" t="s">
        <v>30</v>
      </c>
      <c r="C56" s="211" t="s">
        <v>36</v>
      </c>
      <c r="D56" s="211" t="s">
        <v>1067</v>
      </c>
      <c r="E56" s="212" t="s">
        <v>42</v>
      </c>
      <c r="F56" s="212" t="s">
        <v>65</v>
      </c>
      <c r="G56" s="212" t="s">
        <v>65</v>
      </c>
      <c r="H56" s="212" t="s">
        <v>65</v>
      </c>
      <c r="I56" s="213" t="s">
        <v>1287</v>
      </c>
      <c r="J56" s="212" t="s">
        <v>65</v>
      </c>
      <c r="K56" s="213" t="s">
        <v>1287</v>
      </c>
      <c r="L56" s="213" t="s">
        <v>1287</v>
      </c>
      <c r="N56" s="210"/>
      <c r="O56" s="210"/>
      <c r="P56" s="210"/>
      <c r="Q56" s="210"/>
      <c r="R56" s="210"/>
      <c r="S56" s="210"/>
      <c r="T56" s="7"/>
      <c r="U56" s="7"/>
      <c r="Y56" s="16"/>
    </row>
    <row r="57" spans="1:25" x14ac:dyDescent="0.15">
      <c r="A57" s="211">
        <v>410490</v>
      </c>
      <c r="B57" s="211" t="s">
        <v>441</v>
      </c>
      <c r="C57" s="211" t="s">
        <v>442</v>
      </c>
      <c r="D57" s="211" t="s">
        <v>959</v>
      </c>
      <c r="E57" s="212" t="s">
        <v>208</v>
      </c>
      <c r="F57" s="212" t="s">
        <v>65</v>
      </c>
      <c r="G57" s="212" t="s">
        <v>65</v>
      </c>
      <c r="H57" s="212" t="s">
        <v>65</v>
      </c>
      <c r="I57" s="213" t="s">
        <v>1287</v>
      </c>
      <c r="J57" s="212" t="s">
        <v>65</v>
      </c>
      <c r="K57" s="213" t="s">
        <v>1287</v>
      </c>
      <c r="L57" s="213" t="s">
        <v>1287</v>
      </c>
      <c r="N57" s="210"/>
      <c r="O57" s="210"/>
      <c r="P57" s="210"/>
      <c r="Q57" s="210"/>
      <c r="R57" s="210"/>
      <c r="S57" s="210"/>
      <c r="T57" s="7"/>
      <c r="U57" s="7"/>
      <c r="Y57" s="16"/>
    </row>
    <row r="58" spans="1:25" x14ac:dyDescent="0.15">
      <c r="A58" s="211">
        <v>895105</v>
      </c>
      <c r="B58" s="211" t="s">
        <v>221</v>
      </c>
      <c r="C58" s="211" t="s">
        <v>262</v>
      </c>
      <c r="D58" s="211" t="s">
        <v>1068</v>
      </c>
      <c r="E58" s="212" t="s">
        <v>47</v>
      </c>
      <c r="F58" s="212" t="s">
        <v>65</v>
      </c>
      <c r="G58" s="212" t="s">
        <v>65</v>
      </c>
      <c r="H58" s="212" t="s">
        <v>65</v>
      </c>
      <c r="I58" s="212" t="s">
        <v>65</v>
      </c>
      <c r="J58" s="212" t="s">
        <v>65</v>
      </c>
      <c r="K58" s="213" t="s">
        <v>1287</v>
      </c>
      <c r="L58" s="213" t="s">
        <v>1287</v>
      </c>
      <c r="N58" s="210"/>
      <c r="O58" s="210"/>
      <c r="P58" s="210"/>
      <c r="Q58" s="210"/>
      <c r="R58" s="210"/>
      <c r="S58" s="210"/>
      <c r="T58" s="7"/>
      <c r="U58" s="7"/>
      <c r="Y58" s="16"/>
    </row>
    <row r="59" spans="1:25" x14ac:dyDescent="0.15">
      <c r="A59" s="211">
        <v>939090</v>
      </c>
      <c r="B59" s="211" t="s">
        <v>222</v>
      </c>
      <c r="C59" s="211" t="s">
        <v>263</v>
      </c>
      <c r="D59" s="211" t="s">
        <v>1069</v>
      </c>
      <c r="E59" s="212" t="s">
        <v>47</v>
      </c>
      <c r="F59" s="212" t="s">
        <v>65</v>
      </c>
      <c r="G59" s="212" t="s">
        <v>65</v>
      </c>
      <c r="H59" s="212" t="s">
        <v>65</v>
      </c>
      <c r="I59" s="212" t="s">
        <v>65</v>
      </c>
      <c r="J59" s="212" t="s">
        <v>65</v>
      </c>
      <c r="K59" s="213" t="s">
        <v>1287</v>
      </c>
      <c r="L59" s="213" t="s">
        <v>1287</v>
      </c>
      <c r="N59" s="210"/>
      <c r="O59" s="210"/>
      <c r="P59" s="210"/>
      <c r="Q59" s="210"/>
      <c r="R59" s="210"/>
      <c r="S59" s="210"/>
      <c r="T59" s="7"/>
      <c r="U59" s="7"/>
      <c r="Y59" s="16"/>
    </row>
    <row r="60" spans="1:25" x14ac:dyDescent="0.15">
      <c r="A60" s="211">
        <v>951192</v>
      </c>
      <c r="B60" s="211" t="s">
        <v>294</v>
      </c>
      <c r="C60" s="211" t="s">
        <v>334</v>
      </c>
      <c r="D60" s="211" t="s">
        <v>1070</v>
      </c>
      <c r="E60" s="212" t="s">
        <v>42</v>
      </c>
      <c r="F60" s="212" t="s">
        <v>65</v>
      </c>
      <c r="G60" s="212" t="s">
        <v>65</v>
      </c>
      <c r="H60" s="212" t="s">
        <v>65</v>
      </c>
      <c r="I60" s="213" t="s">
        <v>1287</v>
      </c>
      <c r="J60" s="212" t="s">
        <v>65</v>
      </c>
      <c r="K60" s="213" t="s">
        <v>1287</v>
      </c>
      <c r="L60" s="213" t="s">
        <v>1287</v>
      </c>
      <c r="N60" s="210"/>
      <c r="O60" s="210"/>
      <c r="P60" s="210"/>
      <c r="Q60" s="210"/>
      <c r="R60" s="210"/>
      <c r="S60" s="210"/>
      <c r="T60" s="7"/>
      <c r="U60" s="7"/>
      <c r="Y60" s="16"/>
    </row>
    <row r="61" spans="1:25" x14ac:dyDescent="0.15">
      <c r="A61" s="211">
        <v>4931340</v>
      </c>
      <c r="B61" s="211" t="s">
        <v>447</v>
      </c>
      <c r="C61" s="211" t="s">
        <v>448</v>
      </c>
      <c r="D61" s="211" t="s">
        <v>961</v>
      </c>
      <c r="E61" s="212" t="s">
        <v>42</v>
      </c>
      <c r="F61" s="212" t="s">
        <v>65</v>
      </c>
      <c r="G61" s="212" t="s">
        <v>65</v>
      </c>
      <c r="H61" s="212" t="s">
        <v>65</v>
      </c>
      <c r="I61" s="213" t="s">
        <v>1287</v>
      </c>
      <c r="J61" s="212" t="s">
        <v>65</v>
      </c>
      <c r="K61" s="213" t="s">
        <v>1287</v>
      </c>
      <c r="L61" s="213" t="s">
        <v>1287</v>
      </c>
      <c r="N61" s="210"/>
      <c r="O61" s="210"/>
      <c r="P61" s="210"/>
      <c r="Q61" s="210"/>
      <c r="R61" s="210"/>
      <c r="S61" s="210"/>
      <c r="T61" s="7"/>
      <c r="U61" s="7"/>
      <c r="Y61" s="16"/>
    </row>
    <row r="62" spans="1:25" x14ac:dyDescent="0.15">
      <c r="A62" s="211">
        <v>4416205</v>
      </c>
      <c r="B62" s="211" t="s">
        <v>1258</v>
      </c>
      <c r="C62" s="211" t="s">
        <v>275</v>
      </c>
      <c r="D62" s="211" t="s">
        <v>926</v>
      </c>
      <c r="E62" s="212" t="s">
        <v>47</v>
      </c>
      <c r="F62" s="212" t="s">
        <v>44</v>
      </c>
      <c r="G62" s="212" t="s">
        <v>65</v>
      </c>
      <c r="H62" s="212" t="s">
        <v>65</v>
      </c>
      <c r="I62" s="212" t="s">
        <v>65</v>
      </c>
      <c r="J62" s="212" t="s">
        <v>65</v>
      </c>
      <c r="K62" s="213" t="s">
        <v>1287</v>
      </c>
      <c r="L62" s="213" t="s">
        <v>1287</v>
      </c>
      <c r="N62" s="210"/>
      <c r="O62" s="210"/>
      <c r="P62" s="210"/>
      <c r="Q62" s="210"/>
      <c r="R62" s="210"/>
      <c r="S62" s="210"/>
      <c r="T62" s="7"/>
      <c r="U62" s="7"/>
      <c r="Y62" s="16"/>
    </row>
    <row r="63" spans="1:25" x14ac:dyDescent="0.15">
      <c r="A63" s="211">
        <v>1356566</v>
      </c>
      <c r="B63" s="211" t="s">
        <v>1160</v>
      </c>
      <c r="C63" s="211" t="s">
        <v>350</v>
      </c>
      <c r="D63" s="211" t="s">
        <v>939</v>
      </c>
      <c r="E63" s="212" t="s">
        <v>47</v>
      </c>
      <c r="F63" s="212" t="s">
        <v>44</v>
      </c>
      <c r="G63" s="212" t="s">
        <v>65</v>
      </c>
      <c r="H63" s="212" t="s">
        <v>65</v>
      </c>
      <c r="I63" s="212" t="s">
        <v>65</v>
      </c>
      <c r="J63" s="212" t="s">
        <v>65</v>
      </c>
      <c r="K63" s="212" t="s">
        <v>393</v>
      </c>
      <c r="L63" s="214">
        <v>42153</v>
      </c>
      <c r="N63" s="210"/>
      <c r="O63" s="210"/>
      <c r="P63" s="210"/>
      <c r="Q63" s="210"/>
      <c r="R63" s="210"/>
      <c r="S63" s="210"/>
      <c r="T63" s="7"/>
      <c r="U63" s="7"/>
      <c r="Y63" s="16"/>
    </row>
    <row r="64" spans="1:25" x14ac:dyDescent="0.15">
      <c r="A64" s="211">
        <v>3296322</v>
      </c>
      <c r="B64" s="211" t="s">
        <v>962</v>
      </c>
      <c r="C64" s="211" t="s">
        <v>352</v>
      </c>
      <c r="D64" s="211" t="s">
        <v>963</v>
      </c>
      <c r="E64" s="212" t="s">
        <v>47</v>
      </c>
      <c r="F64" s="212" t="s">
        <v>44</v>
      </c>
      <c r="G64" s="212" t="s">
        <v>65</v>
      </c>
      <c r="H64" s="212" t="s">
        <v>65</v>
      </c>
      <c r="I64" s="212" t="s">
        <v>65</v>
      </c>
      <c r="J64" s="212" t="s">
        <v>65</v>
      </c>
      <c r="K64" s="212"/>
      <c r="L64" s="212"/>
      <c r="M64" s="17"/>
      <c r="N64" s="210"/>
      <c r="O64" s="210"/>
      <c r="P64" s="210"/>
      <c r="Q64" s="210"/>
      <c r="R64" s="210"/>
      <c r="S64" s="210"/>
      <c r="T64" s="7"/>
      <c r="U64" s="7"/>
      <c r="Y64" s="16"/>
    </row>
    <row r="65" spans="1:25" x14ac:dyDescent="0.15">
      <c r="A65" s="211">
        <v>4391435</v>
      </c>
      <c r="B65" s="211" t="s">
        <v>223</v>
      </c>
      <c r="C65" s="211" t="s">
        <v>77</v>
      </c>
      <c r="D65" s="211" t="s">
        <v>941</v>
      </c>
      <c r="E65" s="212" t="s">
        <v>47</v>
      </c>
      <c r="F65" s="212" t="s">
        <v>65</v>
      </c>
      <c r="G65" s="212" t="s">
        <v>65</v>
      </c>
      <c r="H65" s="212" t="s">
        <v>65</v>
      </c>
      <c r="I65" s="212" t="s">
        <v>65</v>
      </c>
      <c r="J65" s="212" t="s">
        <v>65</v>
      </c>
      <c r="K65" s="213" t="s">
        <v>1287</v>
      </c>
      <c r="L65" s="213" t="s">
        <v>1287</v>
      </c>
      <c r="N65" s="7"/>
      <c r="O65" s="7"/>
      <c r="P65" s="7"/>
      <c r="Q65" s="7"/>
      <c r="R65" s="210"/>
      <c r="S65" s="210"/>
      <c r="T65" s="7"/>
      <c r="U65" s="7"/>
      <c r="Y65" s="16"/>
    </row>
    <row r="66" spans="1:25" x14ac:dyDescent="0.15">
      <c r="A66" s="211">
        <v>2050890</v>
      </c>
      <c r="B66" s="211" t="s">
        <v>453</v>
      </c>
      <c r="C66" s="211" t="s">
        <v>454</v>
      </c>
      <c r="D66" s="211" t="s">
        <v>1071</v>
      </c>
      <c r="E66" s="212" t="s">
        <v>42</v>
      </c>
      <c r="F66" s="212" t="s">
        <v>65</v>
      </c>
      <c r="G66" s="212" t="s">
        <v>65</v>
      </c>
      <c r="H66" s="212" t="s">
        <v>65</v>
      </c>
      <c r="I66" s="213" t="s">
        <v>1287</v>
      </c>
      <c r="J66" s="212" t="s">
        <v>65</v>
      </c>
      <c r="K66" s="213" t="s">
        <v>1287</v>
      </c>
      <c r="L66" s="213" t="s">
        <v>1287</v>
      </c>
      <c r="M66" s="16"/>
      <c r="N66" s="210"/>
      <c r="O66" s="210"/>
      <c r="P66" s="210"/>
      <c r="Q66" s="210"/>
      <c r="R66" s="210"/>
      <c r="S66" s="210"/>
      <c r="T66" s="7"/>
      <c r="U66" s="7"/>
      <c r="Y66" s="16"/>
    </row>
    <row r="67" spans="1:25" x14ac:dyDescent="0.15">
      <c r="A67" s="211">
        <v>995144</v>
      </c>
      <c r="B67" s="211" t="s">
        <v>89</v>
      </c>
      <c r="C67" s="211" t="s">
        <v>90</v>
      </c>
      <c r="D67" s="211" t="s">
        <v>1072</v>
      </c>
      <c r="E67" s="212" t="s">
        <v>42</v>
      </c>
      <c r="F67" s="212" t="s">
        <v>44</v>
      </c>
      <c r="G67" s="212" t="s">
        <v>65</v>
      </c>
      <c r="H67" s="212" t="s">
        <v>65</v>
      </c>
      <c r="I67" s="213" t="s">
        <v>1287</v>
      </c>
      <c r="J67" s="212" t="s">
        <v>65</v>
      </c>
      <c r="K67" s="213" t="s">
        <v>1287</v>
      </c>
      <c r="L67" s="213" t="s">
        <v>1287</v>
      </c>
      <c r="N67" s="210"/>
      <c r="O67" s="210"/>
      <c r="P67" s="210"/>
      <c r="Q67" s="210"/>
      <c r="R67" s="210"/>
      <c r="S67" s="210"/>
      <c r="T67" s="7"/>
      <c r="U67" s="7"/>
      <c r="Y67" s="16"/>
    </row>
    <row r="68" spans="1:25" x14ac:dyDescent="0.15">
      <c r="A68" s="211">
        <v>3036201</v>
      </c>
      <c r="B68" s="211" t="s">
        <v>224</v>
      </c>
      <c r="C68" s="211" t="s">
        <v>264</v>
      </c>
      <c r="D68" s="211" t="s">
        <v>967</v>
      </c>
      <c r="E68" s="212" t="s">
        <v>47</v>
      </c>
      <c r="F68" s="212" t="s">
        <v>65</v>
      </c>
      <c r="G68" s="212" t="s">
        <v>65</v>
      </c>
      <c r="H68" s="212" t="s">
        <v>65</v>
      </c>
      <c r="I68" s="212" t="s">
        <v>65</v>
      </c>
      <c r="J68" s="212" t="s">
        <v>65</v>
      </c>
      <c r="K68" s="213" t="s">
        <v>1287</v>
      </c>
      <c r="L68" s="213" t="s">
        <v>1287</v>
      </c>
      <c r="M68" s="16"/>
      <c r="N68" s="210"/>
      <c r="O68" s="210"/>
      <c r="P68" s="210"/>
      <c r="Q68" s="210"/>
      <c r="R68" s="210"/>
      <c r="S68" s="210"/>
      <c r="T68" s="7"/>
      <c r="U68" s="7"/>
      <c r="Y68" s="16"/>
    </row>
    <row r="69" spans="1:25" x14ac:dyDescent="0.15">
      <c r="A69" s="211">
        <v>2192250</v>
      </c>
      <c r="B69" s="211" t="s">
        <v>458</v>
      </c>
      <c r="C69" s="211" t="s">
        <v>459</v>
      </c>
      <c r="D69" s="211" t="s">
        <v>1073</v>
      </c>
      <c r="E69" s="212" t="s">
        <v>47</v>
      </c>
      <c r="F69" s="212" t="s">
        <v>65</v>
      </c>
      <c r="G69" s="212" t="s">
        <v>65</v>
      </c>
      <c r="H69" s="212" t="s">
        <v>65</v>
      </c>
      <c r="I69" s="212" t="s">
        <v>65</v>
      </c>
      <c r="J69" s="212" t="s">
        <v>65</v>
      </c>
      <c r="K69" s="213" t="s">
        <v>1287</v>
      </c>
      <c r="L69" s="213" t="s">
        <v>1287</v>
      </c>
      <c r="N69" s="210"/>
      <c r="O69" s="210"/>
      <c r="P69" s="210"/>
      <c r="Q69" s="210"/>
      <c r="R69" s="210"/>
      <c r="S69" s="210"/>
      <c r="T69" s="7"/>
      <c r="U69" s="7"/>
      <c r="Y69" s="16"/>
    </row>
    <row r="70" spans="1:25" x14ac:dyDescent="0.15">
      <c r="A70" s="211">
        <v>1892840</v>
      </c>
      <c r="B70" s="211" t="s">
        <v>225</v>
      </c>
      <c r="C70" s="211" t="s">
        <v>265</v>
      </c>
      <c r="D70" s="211" t="s">
        <v>929</v>
      </c>
      <c r="E70" s="212" t="s">
        <v>47</v>
      </c>
      <c r="F70" s="212" t="s">
        <v>65</v>
      </c>
      <c r="G70" s="212" t="s">
        <v>65</v>
      </c>
      <c r="H70" s="212" t="s">
        <v>65</v>
      </c>
      <c r="I70" s="212" t="s">
        <v>65</v>
      </c>
      <c r="J70" s="212" t="s">
        <v>65</v>
      </c>
      <c r="K70" s="213" t="s">
        <v>1287</v>
      </c>
      <c r="L70" s="213" t="s">
        <v>1287</v>
      </c>
      <c r="N70" s="210"/>
      <c r="O70" s="210"/>
      <c r="P70" s="210"/>
      <c r="Q70" s="210"/>
      <c r="R70" s="210"/>
      <c r="S70" s="210"/>
      <c r="T70" s="7"/>
      <c r="U70" s="7"/>
      <c r="Y70" s="16"/>
    </row>
    <row r="71" spans="1:25" x14ac:dyDescent="0.15">
      <c r="A71" s="211">
        <v>3032360</v>
      </c>
      <c r="B71" s="211" t="s">
        <v>226</v>
      </c>
      <c r="C71" s="211" t="s">
        <v>264</v>
      </c>
      <c r="D71" s="211" t="s">
        <v>967</v>
      </c>
      <c r="E71" s="212" t="s">
        <v>47</v>
      </c>
      <c r="F71" s="212" t="s">
        <v>65</v>
      </c>
      <c r="G71" s="212" t="s">
        <v>65</v>
      </c>
      <c r="H71" s="212" t="s">
        <v>65</v>
      </c>
      <c r="I71" s="212" t="s">
        <v>65</v>
      </c>
      <c r="J71" s="212" t="s">
        <v>65</v>
      </c>
      <c r="K71" s="213" t="s">
        <v>1287</v>
      </c>
      <c r="L71" s="213" t="s">
        <v>1287</v>
      </c>
      <c r="N71" s="210"/>
      <c r="O71" s="210"/>
      <c r="P71" s="210"/>
      <c r="Q71" s="210"/>
      <c r="R71" s="210"/>
      <c r="S71" s="210"/>
      <c r="T71" s="7"/>
      <c r="U71" s="7"/>
      <c r="Y71" s="16"/>
    </row>
    <row r="72" spans="1:25" x14ac:dyDescent="0.15">
      <c r="A72" s="211">
        <v>1230865</v>
      </c>
      <c r="B72" s="211" t="s">
        <v>295</v>
      </c>
      <c r="C72" s="211" t="s">
        <v>335</v>
      </c>
      <c r="D72" s="211" t="s">
        <v>1074</v>
      </c>
      <c r="E72" s="212" t="s">
        <v>42</v>
      </c>
      <c r="F72" s="212" t="s">
        <v>65</v>
      </c>
      <c r="G72" s="212" t="s">
        <v>65</v>
      </c>
      <c r="H72" s="212" t="s">
        <v>65</v>
      </c>
      <c r="I72" s="213" t="s">
        <v>1287</v>
      </c>
      <c r="J72" s="212" t="s">
        <v>65</v>
      </c>
      <c r="K72" s="213" t="s">
        <v>1287</v>
      </c>
      <c r="L72" s="213" t="s">
        <v>1287</v>
      </c>
      <c r="M72" s="16"/>
      <c r="N72" s="210"/>
      <c r="O72" s="210"/>
      <c r="P72" s="210"/>
      <c r="Q72" s="210"/>
      <c r="R72" s="210"/>
      <c r="S72" s="210"/>
      <c r="T72" s="7"/>
      <c r="U72" s="7"/>
      <c r="Y72" s="16"/>
    </row>
    <row r="73" spans="1:25" x14ac:dyDescent="0.15">
      <c r="A73" s="211">
        <v>2016065</v>
      </c>
      <c r="B73" s="211" t="s">
        <v>161</v>
      </c>
      <c r="C73" s="211" t="s">
        <v>68</v>
      </c>
      <c r="D73" s="211" t="s">
        <v>946</v>
      </c>
      <c r="E73" s="212" t="s">
        <v>208</v>
      </c>
      <c r="F73" s="212" t="s">
        <v>65</v>
      </c>
      <c r="G73" s="212" t="s">
        <v>65</v>
      </c>
      <c r="H73" s="212" t="s">
        <v>65</v>
      </c>
      <c r="I73" s="213" t="s">
        <v>1287</v>
      </c>
      <c r="J73" s="212" t="s">
        <v>65</v>
      </c>
      <c r="K73" s="213" t="s">
        <v>1287</v>
      </c>
      <c r="L73" s="213" t="s">
        <v>1287</v>
      </c>
      <c r="M73" s="16"/>
      <c r="N73" s="210"/>
      <c r="O73" s="210"/>
      <c r="P73" s="210"/>
      <c r="Q73" s="210"/>
      <c r="R73" s="210"/>
      <c r="S73" s="210"/>
      <c r="T73" s="7"/>
      <c r="U73" s="7"/>
      <c r="Y73" s="16"/>
    </row>
    <row r="74" spans="1:25" x14ac:dyDescent="0.15">
      <c r="A74" s="211">
        <v>4536417</v>
      </c>
      <c r="B74" s="211" t="s">
        <v>227</v>
      </c>
      <c r="C74" s="211" t="s">
        <v>112</v>
      </c>
      <c r="D74" s="211" t="s">
        <v>935</v>
      </c>
      <c r="E74" s="212" t="s">
        <v>47</v>
      </c>
      <c r="F74" s="212" t="s">
        <v>65</v>
      </c>
      <c r="G74" s="212" t="s">
        <v>65</v>
      </c>
      <c r="H74" s="212" t="s">
        <v>65</v>
      </c>
      <c r="I74" s="212" t="s">
        <v>65</v>
      </c>
      <c r="J74" s="212" t="s">
        <v>65</v>
      </c>
      <c r="K74" s="213" t="s">
        <v>1287</v>
      </c>
      <c r="L74" s="213" t="s">
        <v>1287</v>
      </c>
      <c r="N74" s="210"/>
      <c r="O74" s="210"/>
      <c r="P74" s="210"/>
      <c r="Q74" s="210"/>
      <c r="R74" s="210"/>
      <c r="S74" s="210"/>
      <c r="T74" s="7"/>
      <c r="U74" s="7"/>
      <c r="Y74" s="16"/>
    </row>
    <row r="75" spans="1:25" x14ac:dyDescent="0.15">
      <c r="A75" s="211">
        <v>4693630</v>
      </c>
      <c r="B75" s="211" t="s">
        <v>162</v>
      </c>
      <c r="C75" s="211" t="s">
        <v>117</v>
      </c>
      <c r="D75" s="211" t="s">
        <v>1024</v>
      </c>
      <c r="E75" s="212" t="s">
        <v>208</v>
      </c>
      <c r="F75" s="212" t="s">
        <v>65</v>
      </c>
      <c r="G75" s="212" t="s">
        <v>65</v>
      </c>
      <c r="H75" s="212" t="s">
        <v>65</v>
      </c>
      <c r="I75" s="213" t="s">
        <v>1287</v>
      </c>
      <c r="J75" s="212" t="s">
        <v>65</v>
      </c>
      <c r="K75" s="213" t="s">
        <v>1287</v>
      </c>
      <c r="L75" s="213" t="s">
        <v>1287</v>
      </c>
      <c r="N75" s="210"/>
      <c r="O75" s="210"/>
      <c r="P75" s="210"/>
      <c r="Q75" s="210"/>
      <c r="R75" s="210"/>
      <c r="S75" s="210"/>
      <c r="T75" s="7"/>
      <c r="U75" s="7"/>
      <c r="Y75" s="16"/>
    </row>
    <row r="76" spans="1:25" x14ac:dyDescent="0.15">
      <c r="A76" s="211">
        <v>1676223</v>
      </c>
      <c r="B76" s="211" t="s">
        <v>228</v>
      </c>
      <c r="C76" s="211" t="s">
        <v>266</v>
      </c>
      <c r="D76" s="211" t="s">
        <v>1038</v>
      </c>
      <c r="E76" s="212" t="s">
        <v>47</v>
      </c>
      <c r="F76" s="212" t="s">
        <v>44</v>
      </c>
      <c r="G76" s="212" t="s">
        <v>65</v>
      </c>
      <c r="H76" s="212" t="s">
        <v>65</v>
      </c>
      <c r="I76" s="212" t="s">
        <v>65</v>
      </c>
      <c r="J76" s="212" t="s">
        <v>65</v>
      </c>
      <c r="K76" s="213" t="s">
        <v>1287</v>
      </c>
      <c r="L76" s="213" t="s">
        <v>1287</v>
      </c>
      <c r="N76" s="210"/>
      <c r="O76" s="210"/>
      <c r="P76" s="210"/>
      <c r="Q76" s="210"/>
      <c r="R76" s="210"/>
      <c r="S76" s="210"/>
      <c r="T76" s="7"/>
      <c r="U76" s="7"/>
      <c r="Y76" s="16"/>
    </row>
    <row r="77" spans="1:25" x14ac:dyDescent="0.15">
      <c r="A77" s="211">
        <v>1270573</v>
      </c>
      <c r="B77" s="211" t="s">
        <v>473</v>
      </c>
      <c r="C77" s="211" t="s">
        <v>474</v>
      </c>
      <c r="D77" s="211" t="s">
        <v>1075</v>
      </c>
      <c r="E77" s="212" t="s">
        <v>47</v>
      </c>
      <c r="F77" s="212" t="s">
        <v>65</v>
      </c>
      <c r="G77" s="212" t="s">
        <v>65</v>
      </c>
      <c r="H77" s="212" t="s">
        <v>65</v>
      </c>
      <c r="I77" s="212" t="s">
        <v>65</v>
      </c>
      <c r="J77" s="212" t="s">
        <v>65</v>
      </c>
      <c r="K77" s="213" t="s">
        <v>1287</v>
      </c>
      <c r="L77" s="213" t="s">
        <v>1287</v>
      </c>
      <c r="N77" s="210"/>
      <c r="O77" s="210"/>
      <c r="P77" s="210"/>
      <c r="Q77" s="210"/>
      <c r="R77" s="210"/>
      <c r="S77" s="210"/>
      <c r="T77" s="7"/>
      <c r="U77" s="7"/>
      <c r="Y77" s="16"/>
    </row>
    <row r="78" spans="1:25" x14ac:dyDescent="0.15">
      <c r="A78" s="211">
        <v>2156335</v>
      </c>
      <c r="B78" s="211" t="s">
        <v>163</v>
      </c>
      <c r="C78" s="211" t="s">
        <v>190</v>
      </c>
      <c r="D78" s="211" t="s">
        <v>964</v>
      </c>
      <c r="E78" s="212" t="s">
        <v>208</v>
      </c>
      <c r="F78" s="212" t="s">
        <v>65</v>
      </c>
      <c r="G78" s="212" t="s">
        <v>65</v>
      </c>
      <c r="H78" s="212" t="s">
        <v>65</v>
      </c>
      <c r="I78" s="213" t="s">
        <v>1287</v>
      </c>
      <c r="J78" s="212" t="s">
        <v>65</v>
      </c>
      <c r="K78" s="213" t="s">
        <v>1287</v>
      </c>
      <c r="L78" s="213" t="s">
        <v>1287</v>
      </c>
      <c r="N78" s="210"/>
      <c r="O78" s="210"/>
      <c r="P78" s="210"/>
      <c r="Q78" s="210"/>
      <c r="R78" s="210"/>
      <c r="S78" s="210"/>
      <c r="T78" s="7"/>
      <c r="U78" s="7"/>
      <c r="Y78" s="16"/>
    </row>
    <row r="79" spans="1:25" x14ac:dyDescent="0.15">
      <c r="A79" s="211">
        <v>4792220</v>
      </c>
      <c r="B79" s="211" t="s">
        <v>164</v>
      </c>
      <c r="C79" s="211" t="s">
        <v>191</v>
      </c>
      <c r="D79" s="211" t="s">
        <v>999</v>
      </c>
      <c r="E79" s="212" t="s">
        <v>208</v>
      </c>
      <c r="F79" s="212" t="s">
        <v>65</v>
      </c>
      <c r="G79" s="212" t="s">
        <v>65</v>
      </c>
      <c r="H79" s="212" t="s">
        <v>65</v>
      </c>
      <c r="I79" s="213" t="s">
        <v>1287</v>
      </c>
      <c r="J79" s="212" t="s">
        <v>65</v>
      </c>
      <c r="K79" s="213" t="s">
        <v>1287</v>
      </c>
      <c r="L79" s="213" t="s">
        <v>1287</v>
      </c>
      <c r="N79" s="210"/>
      <c r="O79" s="210"/>
      <c r="P79" s="210"/>
      <c r="Q79" s="210"/>
      <c r="R79" s="210"/>
      <c r="S79" s="210"/>
      <c r="T79" s="7"/>
      <c r="U79" s="7"/>
      <c r="Y79" s="16"/>
    </row>
    <row r="80" spans="1:25" x14ac:dyDescent="0.15">
      <c r="A80" s="211">
        <v>3550737</v>
      </c>
      <c r="B80" s="211" t="s">
        <v>229</v>
      </c>
      <c r="C80" s="211" t="s">
        <v>59</v>
      </c>
      <c r="D80" s="211" t="s">
        <v>966</v>
      </c>
      <c r="E80" s="212" t="s">
        <v>47</v>
      </c>
      <c r="F80" s="212" t="s">
        <v>65</v>
      </c>
      <c r="G80" s="212" t="s">
        <v>65</v>
      </c>
      <c r="H80" s="212" t="s">
        <v>65</v>
      </c>
      <c r="I80" s="212" t="s">
        <v>65</v>
      </c>
      <c r="J80" s="212" t="s">
        <v>65</v>
      </c>
      <c r="K80" s="213" t="s">
        <v>1287</v>
      </c>
      <c r="L80" s="213" t="s">
        <v>1287</v>
      </c>
      <c r="N80" s="210"/>
      <c r="O80" s="210"/>
      <c r="P80" s="210"/>
      <c r="Q80" s="210"/>
      <c r="R80" s="210"/>
      <c r="S80" s="210"/>
      <c r="T80" s="7"/>
      <c r="U80" s="7"/>
      <c r="Y80" s="16"/>
    </row>
    <row r="81" spans="1:25" x14ac:dyDescent="0.15">
      <c r="A81" s="211">
        <v>2776319</v>
      </c>
      <c r="B81" s="211" t="s">
        <v>55</v>
      </c>
      <c r="C81" s="211" t="s">
        <v>60</v>
      </c>
      <c r="D81" s="211" t="s">
        <v>1019</v>
      </c>
      <c r="E81" s="212" t="s">
        <v>47</v>
      </c>
      <c r="F81" s="212" t="s">
        <v>44</v>
      </c>
      <c r="G81" s="212" t="s">
        <v>65</v>
      </c>
      <c r="H81" s="212" t="s">
        <v>65</v>
      </c>
      <c r="I81" s="212" t="s">
        <v>65</v>
      </c>
      <c r="J81" s="212" t="s">
        <v>65</v>
      </c>
      <c r="K81" s="213" t="s">
        <v>1287</v>
      </c>
      <c r="L81" s="213" t="s">
        <v>1287</v>
      </c>
      <c r="N81" s="210"/>
      <c r="O81" s="210"/>
      <c r="P81" s="210"/>
      <c r="Q81" s="210"/>
      <c r="R81" s="210"/>
      <c r="S81" s="210"/>
      <c r="T81" s="7"/>
      <c r="U81" s="7"/>
      <c r="Y81" s="16"/>
    </row>
    <row r="82" spans="1:25" x14ac:dyDescent="0.15">
      <c r="A82" s="211">
        <v>4233565</v>
      </c>
      <c r="B82" s="211" t="s">
        <v>230</v>
      </c>
      <c r="C82" s="211" t="s">
        <v>61</v>
      </c>
      <c r="D82" s="211" t="s">
        <v>1043</v>
      </c>
      <c r="E82" s="212" t="s">
        <v>47</v>
      </c>
      <c r="F82" s="212" t="s">
        <v>65</v>
      </c>
      <c r="G82" s="212" t="s">
        <v>65</v>
      </c>
      <c r="H82" s="212" t="s">
        <v>65</v>
      </c>
      <c r="I82" s="212" t="s">
        <v>65</v>
      </c>
      <c r="J82" s="212" t="s">
        <v>65</v>
      </c>
      <c r="K82" s="213" t="s">
        <v>1287</v>
      </c>
      <c r="L82" s="213" t="s">
        <v>1287</v>
      </c>
      <c r="N82" s="210"/>
      <c r="O82" s="210"/>
      <c r="P82" s="210"/>
      <c r="Q82" s="210"/>
      <c r="R82" s="210"/>
      <c r="S82" s="210"/>
      <c r="T82" s="7"/>
      <c r="U82" s="7"/>
      <c r="Y82" s="16"/>
    </row>
    <row r="83" spans="1:25" x14ac:dyDescent="0.15">
      <c r="A83" s="211">
        <v>1615092</v>
      </c>
      <c r="B83" s="211" t="s">
        <v>123</v>
      </c>
      <c r="C83" s="211" t="s">
        <v>125</v>
      </c>
      <c r="D83" s="211" t="s">
        <v>1076</v>
      </c>
      <c r="E83" s="212" t="s">
        <v>47</v>
      </c>
      <c r="F83" s="212" t="s">
        <v>44</v>
      </c>
      <c r="G83" s="212" t="s">
        <v>65</v>
      </c>
      <c r="H83" s="212" t="s">
        <v>65</v>
      </c>
      <c r="I83" s="212" t="s">
        <v>65</v>
      </c>
      <c r="J83" s="212" t="s">
        <v>65</v>
      </c>
      <c r="K83" s="213" t="s">
        <v>1287</v>
      </c>
      <c r="L83" s="213" t="s">
        <v>1287</v>
      </c>
      <c r="N83" s="210"/>
      <c r="O83" s="210"/>
      <c r="P83" s="210"/>
      <c r="Q83" s="210"/>
      <c r="R83" s="210"/>
      <c r="S83" s="210"/>
      <c r="T83" s="7"/>
      <c r="U83" s="7"/>
      <c r="Y83" s="16"/>
    </row>
    <row r="84" spans="1:25" x14ac:dyDescent="0.15">
      <c r="A84" s="211">
        <v>4992851</v>
      </c>
      <c r="B84" s="211" t="s">
        <v>895</v>
      </c>
      <c r="C84" s="211" t="s">
        <v>126</v>
      </c>
      <c r="D84" s="211" t="s">
        <v>1077</v>
      </c>
      <c r="E84" s="212" t="s">
        <v>47</v>
      </c>
      <c r="F84" s="212" t="s">
        <v>44</v>
      </c>
      <c r="G84" s="212" t="s">
        <v>65</v>
      </c>
      <c r="H84" s="212" t="s">
        <v>65</v>
      </c>
      <c r="I84" s="212" t="s">
        <v>65</v>
      </c>
      <c r="J84" s="212" t="s">
        <v>65</v>
      </c>
      <c r="K84" s="213" t="s">
        <v>1287</v>
      </c>
      <c r="L84" s="213" t="s">
        <v>1287</v>
      </c>
      <c r="N84" s="210"/>
      <c r="O84" s="210"/>
      <c r="P84" s="210"/>
      <c r="Q84" s="210"/>
      <c r="R84" s="210"/>
      <c r="S84" s="210"/>
      <c r="T84" s="7"/>
      <c r="U84" s="7"/>
      <c r="Y84" s="16"/>
    </row>
    <row r="85" spans="1:25" x14ac:dyDescent="0.15">
      <c r="A85" s="211">
        <v>2130125</v>
      </c>
      <c r="B85" s="211" t="s">
        <v>232</v>
      </c>
      <c r="C85" s="211" t="s">
        <v>269</v>
      </c>
      <c r="D85" s="211" t="s">
        <v>1078</v>
      </c>
      <c r="E85" s="212" t="s">
        <v>47</v>
      </c>
      <c r="F85" s="212" t="s">
        <v>65</v>
      </c>
      <c r="G85" s="212" t="s">
        <v>65</v>
      </c>
      <c r="H85" s="212" t="s">
        <v>65</v>
      </c>
      <c r="I85" s="212" t="s">
        <v>65</v>
      </c>
      <c r="J85" s="212" t="s">
        <v>65</v>
      </c>
      <c r="K85" s="213" t="s">
        <v>1287</v>
      </c>
      <c r="L85" s="213" t="s">
        <v>1287</v>
      </c>
      <c r="N85" s="210"/>
      <c r="O85" s="210"/>
      <c r="P85" s="210"/>
      <c r="Q85" s="210"/>
      <c r="R85" s="210"/>
      <c r="S85" s="210"/>
      <c r="T85" s="7"/>
      <c r="U85" s="7"/>
      <c r="Y85" s="16"/>
    </row>
    <row r="86" spans="1:25" x14ac:dyDescent="0.15">
      <c r="A86" s="211">
        <v>4011810</v>
      </c>
      <c r="B86" s="211" t="s">
        <v>233</v>
      </c>
      <c r="C86" s="211" t="s">
        <v>270</v>
      </c>
      <c r="D86" s="211" t="s">
        <v>1079</v>
      </c>
      <c r="E86" s="212" t="s">
        <v>47</v>
      </c>
      <c r="F86" s="212" t="s">
        <v>65</v>
      </c>
      <c r="G86" s="212" t="s">
        <v>65</v>
      </c>
      <c r="H86" s="212" t="s">
        <v>65</v>
      </c>
      <c r="I86" s="212" t="s">
        <v>65</v>
      </c>
      <c r="J86" s="212" t="s">
        <v>65</v>
      </c>
      <c r="K86" s="213" t="s">
        <v>1287</v>
      </c>
      <c r="L86" s="213" t="s">
        <v>1287</v>
      </c>
      <c r="N86" s="210"/>
      <c r="O86" s="210"/>
      <c r="P86" s="210"/>
      <c r="Q86" s="210"/>
      <c r="R86" s="210"/>
      <c r="S86" s="210"/>
      <c r="T86" s="7"/>
      <c r="U86" s="7"/>
      <c r="Y86" s="16"/>
    </row>
    <row r="87" spans="1:25" x14ac:dyDescent="0.15">
      <c r="A87" s="211">
        <v>732070</v>
      </c>
      <c r="B87" s="211" t="s">
        <v>234</v>
      </c>
      <c r="C87" s="211" t="s">
        <v>271</v>
      </c>
      <c r="D87" s="211" t="s">
        <v>1032</v>
      </c>
      <c r="E87" s="212" t="s">
        <v>47</v>
      </c>
      <c r="F87" s="212" t="s">
        <v>65</v>
      </c>
      <c r="G87" s="212" t="s">
        <v>65</v>
      </c>
      <c r="H87" s="212" t="s">
        <v>65</v>
      </c>
      <c r="I87" s="212" t="s">
        <v>65</v>
      </c>
      <c r="J87" s="212" t="s">
        <v>65</v>
      </c>
      <c r="K87" s="213" t="s">
        <v>1287</v>
      </c>
      <c r="L87" s="213" t="s">
        <v>1287</v>
      </c>
      <c r="N87" s="210"/>
      <c r="O87" s="210"/>
      <c r="P87" s="210"/>
      <c r="Q87" s="210"/>
      <c r="R87" s="210"/>
      <c r="S87" s="210"/>
      <c r="T87" s="7"/>
      <c r="U87" s="7"/>
      <c r="Y87" s="16"/>
    </row>
    <row r="88" spans="1:25" x14ac:dyDescent="0.15">
      <c r="A88" s="211">
        <v>632830</v>
      </c>
      <c r="B88" s="211" t="s">
        <v>235</v>
      </c>
      <c r="C88" s="211" t="s">
        <v>272</v>
      </c>
      <c r="D88" s="211" t="s">
        <v>1080</v>
      </c>
      <c r="E88" s="212" t="s">
        <v>47</v>
      </c>
      <c r="F88" s="212" t="s">
        <v>44</v>
      </c>
      <c r="G88" s="212" t="s">
        <v>65</v>
      </c>
      <c r="H88" s="212" t="s">
        <v>65</v>
      </c>
      <c r="I88" s="212" t="s">
        <v>65</v>
      </c>
      <c r="J88" s="212" t="s">
        <v>65</v>
      </c>
      <c r="K88" s="213" t="s">
        <v>1287</v>
      </c>
      <c r="L88" s="213" t="s">
        <v>1287</v>
      </c>
      <c r="N88" s="210"/>
      <c r="O88" s="210"/>
      <c r="P88" s="210"/>
      <c r="Q88" s="210"/>
      <c r="R88" s="210"/>
      <c r="S88" s="210"/>
      <c r="T88" s="7"/>
      <c r="U88" s="7"/>
      <c r="Y88" s="16"/>
    </row>
    <row r="89" spans="1:25" x14ac:dyDescent="0.15">
      <c r="A89" s="211">
        <v>4236254</v>
      </c>
      <c r="B89" s="211" t="s">
        <v>896</v>
      </c>
      <c r="C89" s="211" t="s">
        <v>61</v>
      </c>
      <c r="D89" s="211" t="s">
        <v>1043</v>
      </c>
      <c r="E89" s="212" t="s">
        <v>47</v>
      </c>
      <c r="F89" s="212" t="s">
        <v>44</v>
      </c>
      <c r="G89" s="212" t="s">
        <v>65</v>
      </c>
      <c r="H89" s="212" t="s">
        <v>65</v>
      </c>
      <c r="I89" s="212" t="s">
        <v>65</v>
      </c>
      <c r="J89" s="212" t="s">
        <v>65</v>
      </c>
      <c r="K89" s="213" t="s">
        <v>1287</v>
      </c>
      <c r="L89" s="213" t="s">
        <v>1287</v>
      </c>
      <c r="N89" s="210"/>
      <c r="O89" s="210"/>
      <c r="P89" s="210"/>
      <c r="Q89" s="210"/>
      <c r="R89" s="210"/>
      <c r="S89" s="210"/>
      <c r="T89" s="7"/>
      <c r="U89" s="7"/>
      <c r="Y89" s="16"/>
    </row>
    <row r="90" spans="1:25" x14ac:dyDescent="0.15">
      <c r="A90" s="211">
        <v>4236240</v>
      </c>
      <c r="B90" s="211" t="s">
        <v>897</v>
      </c>
      <c r="C90" s="211" t="s">
        <v>61</v>
      </c>
      <c r="D90" s="211" t="s">
        <v>1043</v>
      </c>
      <c r="E90" s="212" t="s">
        <v>47</v>
      </c>
      <c r="F90" s="212" t="s">
        <v>44</v>
      </c>
      <c r="G90" s="212" t="s">
        <v>65</v>
      </c>
      <c r="H90" s="212" t="s">
        <v>65</v>
      </c>
      <c r="I90" s="212" t="s">
        <v>65</v>
      </c>
      <c r="J90" s="212" t="s">
        <v>65</v>
      </c>
      <c r="K90" s="213" t="s">
        <v>1287</v>
      </c>
      <c r="L90" s="213" t="s">
        <v>1287</v>
      </c>
      <c r="N90" s="210"/>
      <c r="O90" s="210"/>
      <c r="P90" s="210"/>
      <c r="Q90" s="210"/>
      <c r="R90" s="210"/>
      <c r="S90" s="210"/>
      <c r="T90" s="7"/>
      <c r="U90" s="7"/>
      <c r="Y90" s="16"/>
    </row>
    <row r="91" spans="1:25" x14ac:dyDescent="0.15">
      <c r="A91" s="211">
        <v>2151200</v>
      </c>
      <c r="B91" s="211" t="s">
        <v>165</v>
      </c>
      <c r="C91" s="211" t="s">
        <v>190</v>
      </c>
      <c r="D91" s="211" t="s">
        <v>964</v>
      </c>
      <c r="E91" s="212" t="s">
        <v>208</v>
      </c>
      <c r="F91" s="212" t="s">
        <v>65</v>
      </c>
      <c r="G91" s="212" t="s">
        <v>65</v>
      </c>
      <c r="H91" s="212" t="s">
        <v>65</v>
      </c>
      <c r="I91" s="213" t="s">
        <v>1287</v>
      </c>
      <c r="J91" s="212" t="s">
        <v>65</v>
      </c>
      <c r="K91" s="213" t="s">
        <v>1287</v>
      </c>
      <c r="L91" s="213" t="s">
        <v>1287</v>
      </c>
      <c r="M91" s="16"/>
      <c r="N91" s="210"/>
      <c r="O91" s="210"/>
      <c r="P91" s="210"/>
      <c r="Q91" s="210"/>
      <c r="R91" s="210"/>
      <c r="S91" s="210"/>
      <c r="T91" s="7"/>
      <c r="U91" s="7"/>
      <c r="Y91" s="16"/>
    </row>
    <row r="92" spans="1:25" x14ac:dyDescent="0.15">
      <c r="A92" s="211">
        <v>4816024</v>
      </c>
      <c r="B92" s="211" t="s">
        <v>45</v>
      </c>
      <c r="C92" s="211" t="s">
        <v>46</v>
      </c>
      <c r="D92" s="211" t="s">
        <v>1081</v>
      </c>
      <c r="E92" s="212" t="s">
        <v>47</v>
      </c>
      <c r="F92" s="212" t="s">
        <v>44</v>
      </c>
      <c r="G92" s="212" t="s">
        <v>65</v>
      </c>
      <c r="H92" s="212" t="s">
        <v>65</v>
      </c>
      <c r="I92" s="212" t="s">
        <v>65</v>
      </c>
      <c r="J92" s="212" t="s">
        <v>65</v>
      </c>
      <c r="K92" s="213" t="s">
        <v>1287</v>
      </c>
      <c r="L92" s="213" t="s">
        <v>1287</v>
      </c>
      <c r="N92" s="210"/>
      <c r="O92" s="210"/>
      <c r="P92" s="210"/>
      <c r="Q92" s="210"/>
      <c r="R92" s="210"/>
      <c r="S92" s="210"/>
      <c r="T92" s="7"/>
      <c r="U92" s="7"/>
      <c r="Y92" s="16"/>
    </row>
    <row r="93" spans="1:25" x14ac:dyDescent="0.15">
      <c r="A93" s="211">
        <v>1416499</v>
      </c>
      <c r="B93" s="211" t="s">
        <v>236</v>
      </c>
      <c r="C93" s="211" t="s">
        <v>195</v>
      </c>
      <c r="D93" s="211" t="s">
        <v>979</v>
      </c>
      <c r="E93" s="212" t="s">
        <v>47</v>
      </c>
      <c r="F93" s="212" t="s">
        <v>65</v>
      </c>
      <c r="G93" s="212" t="s">
        <v>65</v>
      </c>
      <c r="H93" s="212" t="s">
        <v>65</v>
      </c>
      <c r="I93" s="212" t="s">
        <v>65</v>
      </c>
      <c r="J93" s="212" t="s">
        <v>65</v>
      </c>
      <c r="K93" s="213" t="s">
        <v>1287</v>
      </c>
      <c r="L93" s="213" t="s">
        <v>1287</v>
      </c>
      <c r="N93" s="210"/>
      <c r="O93" s="210"/>
      <c r="P93" s="210"/>
      <c r="Q93" s="210"/>
      <c r="R93" s="210"/>
      <c r="S93" s="210"/>
      <c r="T93" s="7"/>
      <c r="U93" s="7"/>
      <c r="Y93" s="16"/>
    </row>
    <row r="94" spans="1:25" x14ac:dyDescent="0.15">
      <c r="A94" s="211">
        <v>4855134</v>
      </c>
      <c r="B94" s="211" t="s">
        <v>296</v>
      </c>
      <c r="C94" s="211" t="s">
        <v>336</v>
      </c>
      <c r="D94" s="211" t="s">
        <v>990</v>
      </c>
      <c r="E94" s="212" t="s">
        <v>42</v>
      </c>
      <c r="F94" s="212" t="s">
        <v>65</v>
      </c>
      <c r="G94" s="212" t="s">
        <v>65</v>
      </c>
      <c r="H94" s="212" t="s">
        <v>65</v>
      </c>
      <c r="I94" s="213" t="s">
        <v>1287</v>
      </c>
      <c r="J94" s="212" t="s">
        <v>65</v>
      </c>
      <c r="K94" s="213" t="s">
        <v>1287</v>
      </c>
      <c r="L94" s="213" t="s">
        <v>1287</v>
      </c>
      <c r="N94" s="210"/>
      <c r="O94" s="210"/>
      <c r="P94" s="210"/>
      <c r="Q94" s="210"/>
      <c r="R94" s="210"/>
      <c r="S94" s="210"/>
      <c r="T94" s="7"/>
      <c r="U94" s="7"/>
      <c r="Y94" s="16"/>
    </row>
    <row r="95" spans="1:25" x14ac:dyDescent="0.15">
      <c r="A95" s="211">
        <v>1391330</v>
      </c>
      <c r="B95" s="211" t="s">
        <v>166</v>
      </c>
      <c r="C95" s="211" t="s">
        <v>192</v>
      </c>
      <c r="D95" s="211" t="s">
        <v>1056</v>
      </c>
      <c r="E95" s="212" t="s">
        <v>208</v>
      </c>
      <c r="F95" s="212" t="s">
        <v>65</v>
      </c>
      <c r="G95" s="212" t="s">
        <v>65</v>
      </c>
      <c r="H95" s="212" t="s">
        <v>65</v>
      </c>
      <c r="I95" s="213" t="s">
        <v>1287</v>
      </c>
      <c r="J95" s="212" t="s">
        <v>65</v>
      </c>
      <c r="K95" s="213" t="s">
        <v>1287</v>
      </c>
      <c r="L95" s="213" t="s">
        <v>1287</v>
      </c>
      <c r="N95" s="210"/>
      <c r="O95" s="210"/>
      <c r="P95" s="210"/>
      <c r="Q95" s="210"/>
      <c r="R95" s="210"/>
      <c r="S95" s="210"/>
      <c r="T95" s="7"/>
      <c r="U95" s="7"/>
      <c r="Y95" s="16"/>
    </row>
    <row r="96" spans="1:25" x14ac:dyDescent="0.15">
      <c r="A96" s="211">
        <v>2372058</v>
      </c>
      <c r="B96" s="211" t="s">
        <v>297</v>
      </c>
      <c r="C96" s="211" t="s">
        <v>337</v>
      </c>
      <c r="D96" s="211" t="s">
        <v>1082</v>
      </c>
      <c r="E96" s="212" t="s">
        <v>42</v>
      </c>
      <c r="F96" s="212" t="s">
        <v>65</v>
      </c>
      <c r="G96" s="212" t="s">
        <v>65</v>
      </c>
      <c r="H96" s="212" t="s">
        <v>65</v>
      </c>
      <c r="I96" s="213" t="s">
        <v>1287</v>
      </c>
      <c r="J96" s="212" t="s">
        <v>65</v>
      </c>
      <c r="K96" s="213" t="s">
        <v>1287</v>
      </c>
      <c r="L96" s="213" t="s">
        <v>1287</v>
      </c>
      <c r="N96" s="210"/>
      <c r="O96" s="210"/>
      <c r="P96" s="210"/>
      <c r="Q96" s="210"/>
      <c r="R96" s="210"/>
      <c r="S96" s="210"/>
      <c r="T96" s="7"/>
      <c r="U96" s="7"/>
      <c r="Y96" s="16"/>
    </row>
    <row r="97" spans="1:25" x14ac:dyDescent="0.15">
      <c r="A97" s="211">
        <v>3231175</v>
      </c>
      <c r="B97" s="211" t="s">
        <v>167</v>
      </c>
      <c r="C97" s="211" t="s">
        <v>193</v>
      </c>
      <c r="D97" s="211" t="s">
        <v>1083</v>
      </c>
      <c r="E97" s="212" t="s">
        <v>208</v>
      </c>
      <c r="F97" s="212" t="s">
        <v>65</v>
      </c>
      <c r="G97" s="212" t="s">
        <v>65</v>
      </c>
      <c r="H97" s="212" t="s">
        <v>65</v>
      </c>
      <c r="I97" s="213" t="s">
        <v>1287</v>
      </c>
      <c r="J97" s="212" t="s">
        <v>65</v>
      </c>
      <c r="K97" s="213" t="s">
        <v>1287</v>
      </c>
      <c r="L97" s="213" t="s">
        <v>1287</v>
      </c>
      <c r="N97" s="210"/>
      <c r="O97" s="210"/>
      <c r="P97" s="210"/>
      <c r="Q97" s="210"/>
      <c r="R97" s="210"/>
      <c r="S97" s="210"/>
      <c r="T97" s="7"/>
      <c r="U97" s="7"/>
      <c r="Y97" s="16"/>
    </row>
    <row r="98" spans="1:25" ht="12.75" x14ac:dyDescent="0.2">
      <c r="A98" s="216">
        <v>2316126</v>
      </c>
      <c r="B98" s="211" t="s">
        <v>492</v>
      </c>
      <c r="C98" s="211" t="s">
        <v>344</v>
      </c>
      <c r="D98" s="211" t="s">
        <v>984</v>
      </c>
      <c r="E98" s="212" t="s">
        <v>208</v>
      </c>
      <c r="F98" s="212" t="s">
        <v>65</v>
      </c>
      <c r="G98" s="212" t="s">
        <v>65</v>
      </c>
      <c r="H98" s="212" t="s">
        <v>65</v>
      </c>
      <c r="I98" s="213" t="s">
        <v>1287</v>
      </c>
      <c r="J98" s="212" t="s">
        <v>65</v>
      </c>
      <c r="K98" s="212"/>
      <c r="L98" s="212"/>
      <c r="N98" s="210"/>
      <c r="O98" s="210"/>
      <c r="P98" s="210"/>
      <c r="Q98" s="210"/>
      <c r="R98" s="210"/>
      <c r="S98" s="210"/>
      <c r="T98" s="7"/>
      <c r="U98" s="7"/>
      <c r="Y98" s="16"/>
    </row>
    <row r="99" spans="1:25" x14ac:dyDescent="0.15">
      <c r="A99" s="211">
        <v>4251683</v>
      </c>
      <c r="B99" s="211" t="s">
        <v>890</v>
      </c>
      <c r="C99" s="211" t="s">
        <v>891</v>
      </c>
      <c r="D99" s="211" t="s">
        <v>1084</v>
      </c>
      <c r="E99" s="212" t="s">
        <v>42</v>
      </c>
      <c r="F99" s="212" t="s">
        <v>44</v>
      </c>
      <c r="G99" s="212" t="s">
        <v>65</v>
      </c>
      <c r="H99" s="212" t="s">
        <v>65</v>
      </c>
      <c r="I99" s="213" t="s">
        <v>1287</v>
      </c>
      <c r="J99" s="212" t="s">
        <v>65</v>
      </c>
      <c r="K99" s="213" t="s">
        <v>1287</v>
      </c>
      <c r="L99" s="213" t="s">
        <v>1287</v>
      </c>
      <c r="M99" s="16"/>
      <c r="N99" s="210"/>
      <c r="O99" s="210"/>
      <c r="P99" s="210"/>
      <c r="Q99" s="210"/>
      <c r="R99" s="210"/>
      <c r="S99" s="210"/>
      <c r="T99" s="7"/>
      <c r="U99" s="7"/>
      <c r="Y99" s="16"/>
    </row>
    <row r="100" spans="1:25" x14ac:dyDescent="0.15">
      <c r="A100" s="211">
        <v>1832327</v>
      </c>
      <c r="B100" s="211" t="s">
        <v>237</v>
      </c>
      <c r="C100" s="211" t="s">
        <v>273</v>
      </c>
      <c r="D100" s="211" t="s">
        <v>930</v>
      </c>
      <c r="E100" s="212" t="s">
        <v>47</v>
      </c>
      <c r="F100" s="212" t="s">
        <v>65</v>
      </c>
      <c r="G100" s="212" t="s">
        <v>65</v>
      </c>
      <c r="H100" s="212" t="s">
        <v>65</v>
      </c>
      <c r="I100" s="212" t="s">
        <v>65</v>
      </c>
      <c r="J100" s="212" t="s">
        <v>65</v>
      </c>
      <c r="K100" s="213" t="s">
        <v>1287</v>
      </c>
      <c r="L100" s="213" t="s">
        <v>1287</v>
      </c>
      <c r="N100" s="210"/>
      <c r="O100" s="210"/>
      <c r="P100" s="210"/>
      <c r="Q100" s="210"/>
      <c r="R100" s="210"/>
      <c r="S100" s="210"/>
      <c r="T100" s="7"/>
      <c r="U100" s="7"/>
      <c r="Y100" s="16"/>
    </row>
    <row r="101" spans="1:25" x14ac:dyDescent="0.15">
      <c r="A101" s="211">
        <v>2032430</v>
      </c>
      <c r="B101" s="211" t="s">
        <v>238</v>
      </c>
      <c r="C101" s="211" t="s">
        <v>274</v>
      </c>
      <c r="D101" s="211" t="s">
        <v>1085</v>
      </c>
      <c r="E101" s="212" t="s">
        <v>47</v>
      </c>
      <c r="F101" s="212" t="s">
        <v>65</v>
      </c>
      <c r="G101" s="212" t="s">
        <v>65</v>
      </c>
      <c r="H101" s="212" t="s">
        <v>65</v>
      </c>
      <c r="I101" s="212" t="s">
        <v>65</v>
      </c>
      <c r="J101" s="212" t="s">
        <v>65</v>
      </c>
      <c r="K101" s="213" t="s">
        <v>1287</v>
      </c>
      <c r="L101" s="213" t="s">
        <v>1287</v>
      </c>
      <c r="N101" s="210"/>
      <c r="O101" s="210"/>
      <c r="P101" s="210"/>
      <c r="Q101" s="210"/>
      <c r="R101" s="210"/>
      <c r="S101" s="210"/>
      <c r="T101" s="7"/>
      <c r="U101" s="7"/>
      <c r="Y101" s="16"/>
    </row>
    <row r="102" spans="1:25" x14ac:dyDescent="0.15">
      <c r="A102" s="211">
        <v>5035018</v>
      </c>
      <c r="B102" s="211" t="s">
        <v>298</v>
      </c>
      <c r="C102" s="211" t="s">
        <v>338</v>
      </c>
      <c r="D102" s="211" t="s">
        <v>1086</v>
      </c>
      <c r="E102" s="212" t="s">
        <v>42</v>
      </c>
      <c r="F102" s="212" t="s">
        <v>65</v>
      </c>
      <c r="G102" s="212" t="s">
        <v>65</v>
      </c>
      <c r="H102" s="212" t="s">
        <v>65</v>
      </c>
      <c r="I102" s="213" t="s">
        <v>1287</v>
      </c>
      <c r="J102" s="212" t="s">
        <v>65</v>
      </c>
      <c r="K102" s="213" t="s">
        <v>1287</v>
      </c>
      <c r="L102" s="213" t="s">
        <v>1287</v>
      </c>
      <c r="N102" s="210"/>
      <c r="O102" s="210"/>
      <c r="P102" s="210"/>
      <c r="Q102" s="210"/>
      <c r="R102" s="210"/>
      <c r="S102" s="210"/>
      <c r="T102" s="7"/>
      <c r="U102" s="7"/>
      <c r="Y102" s="16"/>
    </row>
    <row r="103" spans="1:25" x14ac:dyDescent="0.15">
      <c r="A103" s="211">
        <v>1856309</v>
      </c>
      <c r="B103" s="211" t="s">
        <v>367</v>
      </c>
      <c r="C103" s="211" t="s">
        <v>368</v>
      </c>
      <c r="D103" s="211" t="s">
        <v>1087</v>
      </c>
      <c r="E103" s="212" t="s">
        <v>47</v>
      </c>
      <c r="F103" s="212" t="s">
        <v>44</v>
      </c>
      <c r="G103" s="212" t="s">
        <v>65</v>
      </c>
      <c r="H103" s="212" t="s">
        <v>65</v>
      </c>
      <c r="I103" s="212" t="s">
        <v>65</v>
      </c>
      <c r="J103" s="212" t="s">
        <v>65</v>
      </c>
      <c r="K103" s="213" t="s">
        <v>1287</v>
      </c>
      <c r="L103" s="213" t="s">
        <v>1287</v>
      </c>
      <c r="N103" s="210"/>
      <c r="O103" s="210"/>
      <c r="P103" s="210"/>
      <c r="Q103" s="210"/>
      <c r="R103" s="210"/>
      <c r="S103" s="210"/>
      <c r="T103" s="7"/>
      <c r="U103" s="7"/>
      <c r="Y103" s="16"/>
    </row>
    <row r="104" spans="1:25" x14ac:dyDescent="0.15">
      <c r="A104" s="211">
        <v>1873189</v>
      </c>
      <c r="B104" s="211" t="s">
        <v>299</v>
      </c>
      <c r="C104" s="211" t="s">
        <v>339</v>
      </c>
      <c r="D104" s="211" t="s">
        <v>1088</v>
      </c>
      <c r="E104" s="212" t="s">
        <v>42</v>
      </c>
      <c r="F104" s="212" t="s">
        <v>65</v>
      </c>
      <c r="G104" s="212" t="s">
        <v>65</v>
      </c>
      <c r="H104" s="212" t="s">
        <v>65</v>
      </c>
      <c r="I104" s="213" t="s">
        <v>1287</v>
      </c>
      <c r="J104" s="212" t="s">
        <v>65</v>
      </c>
      <c r="K104" s="213" t="s">
        <v>1287</v>
      </c>
      <c r="L104" s="213" t="s">
        <v>1287</v>
      </c>
      <c r="N104" s="210"/>
      <c r="O104" s="210"/>
      <c r="P104" s="210"/>
      <c r="Q104" s="210"/>
      <c r="R104" s="210"/>
      <c r="S104" s="210"/>
      <c r="T104" s="7"/>
      <c r="U104" s="7"/>
      <c r="Y104" s="16"/>
    </row>
    <row r="105" spans="1:25" x14ac:dyDescent="0.15">
      <c r="A105" s="211">
        <v>1931782</v>
      </c>
      <c r="B105" s="211" t="s">
        <v>31</v>
      </c>
      <c r="C105" s="211" t="s">
        <v>37</v>
      </c>
      <c r="D105" s="211" t="s">
        <v>1089</v>
      </c>
      <c r="E105" s="212" t="s">
        <v>42</v>
      </c>
      <c r="F105" s="212" t="s">
        <v>44</v>
      </c>
      <c r="G105" s="212" t="s">
        <v>65</v>
      </c>
      <c r="H105" s="212" t="s">
        <v>65</v>
      </c>
      <c r="I105" s="213" t="s">
        <v>1287</v>
      </c>
      <c r="J105" s="212" t="s">
        <v>65</v>
      </c>
      <c r="K105" s="213" t="s">
        <v>1287</v>
      </c>
      <c r="L105" s="213" t="s">
        <v>1287</v>
      </c>
      <c r="M105" s="16"/>
      <c r="N105" s="210"/>
      <c r="O105" s="210"/>
      <c r="P105" s="210"/>
      <c r="Q105" s="210"/>
      <c r="R105" s="210"/>
      <c r="S105" s="210"/>
      <c r="T105" s="7"/>
      <c r="U105" s="7"/>
      <c r="Y105" s="16"/>
    </row>
    <row r="106" spans="1:25" x14ac:dyDescent="0.15">
      <c r="A106" s="211">
        <v>5032670</v>
      </c>
      <c r="B106" s="211" t="s">
        <v>300</v>
      </c>
      <c r="C106" s="211" t="s">
        <v>340</v>
      </c>
      <c r="D106" s="211" t="s">
        <v>1086</v>
      </c>
      <c r="E106" s="212" t="s">
        <v>42</v>
      </c>
      <c r="F106" s="212" t="s">
        <v>65</v>
      </c>
      <c r="G106" s="212" t="s">
        <v>65</v>
      </c>
      <c r="H106" s="212" t="s">
        <v>65</v>
      </c>
      <c r="I106" s="213" t="s">
        <v>1287</v>
      </c>
      <c r="J106" s="212" t="s">
        <v>65</v>
      </c>
      <c r="K106" s="213" t="s">
        <v>1287</v>
      </c>
      <c r="L106" s="213" t="s">
        <v>1287</v>
      </c>
      <c r="N106" s="210"/>
      <c r="O106" s="210"/>
      <c r="P106" s="210"/>
      <c r="Q106" s="210"/>
      <c r="R106" s="210"/>
      <c r="S106" s="210"/>
      <c r="T106" s="7"/>
      <c r="U106" s="7"/>
      <c r="Y106" s="16"/>
    </row>
    <row r="107" spans="1:25" x14ac:dyDescent="0.15">
      <c r="A107" s="211">
        <v>1972870</v>
      </c>
      <c r="B107" s="211" t="s">
        <v>301</v>
      </c>
      <c r="C107" s="211" t="s">
        <v>341</v>
      </c>
      <c r="D107" s="211" t="s">
        <v>1063</v>
      </c>
      <c r="E107" s="212" t="s">
        <v>42</v>
      </c>
      <c r="F107" s="212" t="s">
        <v>65</v>
      </c>
      <c r="G107" s="212" t="s">
        <v>65</v>
      </c>
      <c r="H107" s="212" t="s">
        <v>65</v>
      </c>
      <c r="I107" s="213" t="s">
        <v>1287</v>
      </c>
      <c r="J107" s="212" t="s">
        <v>65</v>
      </c>
      <c r="K107" s="213" t="s">
        <v>1287</v>
      </c>
      <c r="L107" s="213" t="s">
        <v>1287</v>
      </c>
      <c r="M107" s="16"/>
      <c r="N107" s="210"/>
      <c r="O107" s="210"/>
      <c r="P107" s="210"/>
      <c r="Q107" s="210"/>
      <c r="R107" s="210"/>
      <c r="S107" s="210"/>
      <c r="T107" s="7"/>
      <c r="U107" s="7"/>
      <c r="Y107" s="16"/>
    </row>
    <row r="108" spans="1:25" x14ac:dyDescent="0.15">
      <c r="A108" s="211">
        <v>616318</v>
      </c>
      <c r="B108" s="211" t="s">
        <v>764</v>
      </c>
      <c r="C108" s="211" t="s">
        <v>204</v>
      </c>
      <c r="D108" s="211" t="s">
        <v>949</v>
      </c>
      <c r="E108" s="212" t="s">
        <v>208</v>
      </c>
      <c r="F108" s="212" t="s">
        <v>65</v>
      </c>
      <c r="G108" s="212" t="s">
        <v>65</v>
      </c>
      <c r="H108" s="212" t="s">
        <v>65</v>
      </c>
      <c r="I108" s="213" t="s">
        <v>1287</v>
      </c>
      <c r="J108" s="212" t="s">
        <v>65</v>
      </c>
      <c r="K108" s="213" t="s">
        <v>1287</v>
      </c>
      <c r="L108" s="213" t="s">
        <v>1287</v>
      </c>
      <c r="N108" s="210"/>
      <c r="O108" s="210"/>
      <c r="P108" s="210"/>
      <c r="Q108" s="210"/>
      <c r="R108" s="210"/>
      <c r="S108" s="210"/>
      <c r="T108" s="7"/>
      <c r="U108" s="7"/>
      <c r="Y108" s="16"/>
    </row>
    <row r="109" spans="1:25" x14ac:dyDescent="0.15">
      <c r="A109" s="211">
        <v>2015024</v>
      </c>
      <c r="B109" s="211" t="s">
        <v>1259</v>
      </c>
      <c r="C109" s="211" t="s">
        <v>68</v>
      </c>
      <c r="D109" s="211" t="s">
        <v>946</v>
      </c>
      <c r="E109" s="212" t="s">
        <v>42</v>
      </c>
      <c r="F109" s="212" t="s">
        <v>65</v>
      </c>
      <c r="G109" s="212" t="s">
        <v>65</v>
      </c>
      <c r="H109" s="212" t="s">
        <v>65</v>
      </c>
      <c r="I109" s="213" t="s">
        <v>1287</v>
      </c>
      <c r="J109" s="212" t="s">
        <v>65</v>
      </c>
      <c r="K109" s="213" t="s">
        <v>1287</v>
      </c>
      <c r="L109" s="213" t="s">
        <v>1287</v>
      </c>
      <c r="N109" s="210"/>
      <c r="O109" s="210"/>
      <c r="P109" s="210"/>
      <c r="Q109" s="210"/>
      <c r="R109" s="210"/>
      <c r="S109" s="210"/>
      <c r="T109" s="7"/>
      <c r="U109" s="7"/>
      <c r="Y109" s="16"/>
    </row>
    <row r="110" spans="1:25" x14ac:dyDescent="0.15">
      <c r="A110" s="211">
        <v>2016286</v>
      </c>
      <c r="B110" s="211" t="s">
        <v>898</v>
      </c>
      <c r="C110" s="211" t="s">
        <v>68</v>
      </c>
      <c r="D110" s="211" t="s">
        <v>946</v>
      </c>
      <c r="E110" s="212" t="s">
        <v>208</v>
      </c>
      <c r="F110" s="212" t="s">
        <v>65</v>
      </c>
      <c r="G110" s="212" t="s">
        <v>65</v>
      </c>
      <c r="H110" s="212" t="s">
        <v>65</v>
      </c>
      <c r="I110" s="213" t="s">
        <v>1287</v>
      </c>
      <c r="J110" s="212" t="s">
        <v>65</v>
      </c>
      <c r="K110" s="213" t="s">
        <v>1287</v>
      </c>
      <c r="L110" s="213" t="s">
        <v>1287</v>
      </c>
      <c r="N110" s="210"/>
      <c r="O110" s="210"/>
      <c r="P110" s="210"/>
      <c r="Q110" s="210"/>
      <c r="R110" s="210"/>
      <c r="S110" s="210"/>
      <c r="T110" s="7"/>
      <c r="U110" s="7"/>
      <c r="Y110" s="16"/>
    </row>
    <row r="111" spans="1:25" x14ac:dyDescent="0.15">
      <c r="A111" s="211">
        <v>2110560</v>
      </c>
      <c r="B111" s="211" t="s">
        <v>91</v>
      </c>
      <c r="C111" s="211" t="s">
        <v>92</v>
      </c>
      <c r="D111" s="211" t="s">
        <v>1091</v>
      </c>
      <c r="E111" s="212" t="s">
        <v>42</v>
      </c>
      <c r="F111" s="212" t="s">
        <v>44</v>
      </c>
      <c r="G111" s="212" t="s">
        <v>65</v>
      </c>
      <c r="H111" s="212" t="s">
        <v>65</v>
      </c>
      <c r="I111" s="213" t="s">
        <v>1287</v>
      </c>
      <c r="J111" s="212" t="s">
        <v>65</v>
      </c>
      <c r="K111" s="213" t="s">
        <v>1287</v>
      </c>
      <c r="L111" s="213" t="s">
        <v>1287</v>
      </c>
      <c r="N111" s="210"/>
      <c r="O111" s="210"/>
      <c r="P111" s="210"/>
      <c r="Q111" s="210"/>
      <c r="R111" s="210"/>
      <c r="S111" s="210"/>
      <c r="T111" s="7"/>
      <c r="U111" s="7"/>
      <c r="Y111" s="16"/>
    </row>
    <row r="112" spans="1:25" x14ac:dyDescent="0.15">
      <c r="A112" s="211">
        <v>4410020</v>
      </c>
      <c r="B112" s="211" t="s">
        <v>239</v>
      </c>
      <c r="C112" s="211" t="s">
        <v>275</v>
      </c>
      <c r="D112" s="211" t="s">
        <v>926</v>
      </c>
      <c r="E112" s="212" t="s">
        <v>47</v>
      </c>
      <c r="F112" s="212" t="s">
        <v>65</v>
      </c>
      <c r="G112" s="212" t="s">
        <v>65</v>
      </c>
      <c r="H112" s="212" t="s">
        <v>65</v>
      </c>
      <c r="I112" s="212" t="s">
        <v>65</v>
      </c>
      <c r="J112" s="212" t="s">
        <v>65</v>
      </c>
      <c r="K112" s="213" t="s">
        <v>1287</v>
      </c>
      <c r="L112" s="213" t="s">
        <v>1287</v>
      </c>
      <c r="N112" s="210"/>
      <c r="O112" s="210"/>
      <c r="P112" s="210"/>
      <c r="Q112" s="210"/>
      <c r="R112" s="210"/>
      <c r="S112" s="210"/>
      <c r="T112" s="7"/>
      <c r="U112" s="7"/>
      <c r="Y112" s="16"/>
    </row>
    <row r="113" spans="1:25" x14ac:dyDescent="0.15">
      <c r="A113" s="211">
        <v>1711511</v>
      </c>
      <c r="B113" s="211" t="s">
        <v>75</v>
      </c>
      <c r="C113" s="211" t="s">
        <v>76</v>
      </c>
      <c r="D113" s="211" t="s">
        <v>1092</v>
      </c>
      <c r="E113" s="212" t="s">
        <v>47</v>
      </c>
      <c r="F113" s="212" t="s">
        <v>44</v>
      </c>
      <c r="G113" s="212" t="s">
        <v>65</v>
      </c>
      <c r="H113" s="212" t="s">
        <v>65</v>
      </c>
      <c r="I113" s="212" t="s">
        <v>65</v>
      </c>
      <c r="J113" s="212" t="s">
        <v>65</v>
      </c>
      <c r="K113" s="213" t="s">
        <v>1287</v>
      </c>
      <c r="L113" s="213" t="s">
        <v>1287</v>
      </c>
      <c r="N113" s="210"/>
      <c r="O113" s="210"/>
      <c r="P113" s="210"/>
      <c r="Q113" s="210"/>
      <c r="R113" s="210"/>
      <c r="S113" s="210"/>
      <c r="T113" s="7"/>
      <c r="U113" s="7"/>
      <c r="Y113" s="16"/>
    </row>
    <row r="114" spans="1:25" x14ac:dyDescent="0.15">
      <c r="A114" s="211">
        <v>2011960</v>
      </c>
      <c r="B114" s="211" t="s">
        <v>1095</v>
      </c>
      <c r="C114" s="211" t="s">
        <v>68</v>
      </c>
      <c r="D114" s="211" t="s">
        <v>946</v>
      </c>
      <c r="E114" s="212" t="s">
        <v>47</v>
      </c>
      <c r="F114" s="212" t="s">
        <v>44</v>
      </c>
      <c r="G114" s="212" t="s">
        <v>65</v>
      </c>
      <c r="H114" s="212" t="s">
        <v>65</v>
      </c>
      <c r="I114" s="212" t="s">
        <v>65</v>
      </c>
      <c r="J114" s="212" t="s">
        <v>65</v>
      </c>
      <c r="K114" s="213" t="s">
        <v>1287</v>
      </c>
      <c r="L114" s="213" t="s">
        <v>1287</v>
      </c>
      <c r="N114" s="210"/>
      <c r="O114" s="210"/>
      <c r="P114" s="210"/>
      <c r="Q114" s="210"/>
      <c r="R114" s="210"/>
      <c r="S114" s="210"/>
      <c r="T114" s="7"/>
      <c r="U114" s="7"/>
      <c r="Y114" s="16"/>
    </row>
    <row r="115" spans="1:25" x14ac:dyDescent="0.15">
      <c r="A115" s="211">
        <v>2010243</v>
      </c>
      <c r="B115" s="211" t="s">
        <v>1096</v>
      </c>
      <c r="C115" s="211" t="s">
        <v>87</v>
      </c>
      <c r="D115" s="211" t="s">
        <v>946</v>
      </c>
      <c r="E115" s="212" t="s">
        <v>47</v>
      </c>
      <c r="F115" s="212" t="s">
        <v>44</v>
      </c>
      <c r="G115" s="212" t="s">
        <v>65</v>
      </c>
      <c r="H115" s="212" t="s">
        <v>65</v>
      </c>
      <c r="I115" s="212" t="s">
        <v>65</v>
      </c>
      <c r="J115" s="212" t="s">
        <v>65</v>
      </c>
      <c r="K115" s="213" t="s">
        <v>1287</v>
      </c>
      <c r="L115" s="213" t="s">
        <v>1287</v>
      </c>
      <c r="N115" s="210"/>
      <c r="O115" s="210"/>
      <c r="P115" s="210"/>
      <c r="Q115" s="210"/>
      <c r="R115" s="210"/>
      <c r="S115" s="210"/>
      <c r="T115" s="7"/>
      <c r="U115" s="7"/>
      <c r="Y115" s="16"/>
    </row>
    <row r="116" spans="1:25" x14ac:dyDescent="0.15">
      <c r="A116" s="211">
        <v>2016290</v>
      </c>
      <c r="B116" s="211" t="s">
        <v>1260</v>
      </c>
      <c r="C116" s="211" t="s">
        <v>79</v>
      </c>
      <c r="D116" s="211" t="s">
        <v>946</v>
      </c>
      <c r="E116" s="212" t="s">
        <v>47</v>
      </c>
      <c r="F116" s="212" t="s">
        <v>44</v>
      </c>
      <c r="G116" s="212" t="s">
        <v>65</v>
      </c>
      <c r="H116" s="212" t="s">
        <v>65</v>
      </c>
      <c r="I116" s="212" t="s">
        <v>65</v>
      </c>
      <c r="J116" s="212" t="s">
        <v>65</v>
      </c>
      <c r="K116" s="213" t="s">
        <v>1287</v>
      </c>
      <c r="L116" s="213" t="s">
        <v>1287</v>
      </c>
      <c r="N116" s="210"/>
      <c r="O116" s="210"/>
      <c r="P116" s="210"/>
      <c r="Q116" s="210"/>
      <c r="R116" s="210"/>
      <c r="S116" s="210"/>
      <c r="T116" s="7"/>
      <c r="U116" s="7"/>
      <c r="Y116" s="16"/>
    </row>
    <row r="117" spans="1:25" x14ac:dyDescent="0.15">
      <c r="A117" s="211">
        <v>2016016</v>
      </c>
      <c r="B117" s="211" t="s">
        <v>1261</v>
      </c>
      <c r="C117" s="211" t="s">
        <v>144</v>
      </c>
      <c r="D117" s="211" t="s">
        <v>946</v>
      </c>
      <c r="E117" s="212" t="s">
        <v>47</v>
      </c>
      <c r="F117" s="212" t="s">
        <v>44</v>
      </c>
      <c r="G117" s="212" t="s">
        <v>65</v>
      </c>
      <c r="H117" s="212" t="s">
        <v>65</v>
      </c>
      <c r="I117" s="212" t="s">
        <v>65</v>
      </c>
      <c r="J117" s="212" t="s">
        <v>65</v>
      </c>
      <c r="K117" s="213" t="s">
        <v>1287</v>
      </c>
      <c r="L117" s="213" t="s">
        <v>1287</v>
      </c>
      <c r="N117" s="210"/>
      <c r="O117" s="210"/>
      <c r="P117" s="210"/>
      <c r="Q117" s="210"/>
      <c r="R117" s="210"/>
      <c r="S117" s="210"/>
      <c r="T117" s="7"/>
      <c r="U117" s="7"/>
      <c r="Y117" s="16"/>
    </row>
    <row r="118" spans="1:25" x14ac:dyDescent="0.15">
      <c r="A118" s="211">
        <v>1576276</v>
      </c>
      <c r="B118" s="211" t="s">
        <v>1097</v>
      </c>
      <c r="C118" s="211" t="s">
        <v>82</v>
      </c>
      <c r="D118" s="211" t="s">
        <v>936</v>
      </c>
      <c r="E118" s="212" t="s">
        <v>47</v>
      </c>
      <c r="F118" s="212" t="s">
        <v>44</v>
      </c>
      <c r="G118" s="212" t="s">
        <v>65</v>
      </c>
      <c r="H118" s="212" t="s">
        <v>65</v>
      </c>
      <c r="I118" s="212" t="s">
        <v>65</v>
      </c>
      <c r="J118" s="212" t="s">
        <v>65</v>
      </c>
      <c r="K118" s="213" t="s">
        <v>1287</v>
      </c>
      <c r="L118" s="213" t="s">
        <v>1287</v>
      </c>
      <c r="N118" s="210"/>
      <c r="O118" s="210"/>
      <c r="P118" s="210"/>
      <c r="Q118" s="210"/>
      <c r="R118" s="210"/>
      <c r="S118" s="210"/>
      <c r="T118" s="7"/>
      <c r="U118" s="7"/>
      <c r="Y118" s="16"/>
    </row>
    <row r="119" spans="1:25" x14ac:dyDescent="0.15">
      <c r="A119" s="211">
        <v>2016483</v>
      </c>
      <c r="B119" s="211" t="s">
        <v>1098</v>
      </c>
      <c r="C119" s="211" t="s">
        <v>68</v>
      </c>
      <c r="D119" s="211" t="s">
        <v>946</v>
      </c>
      <c r="E119" s="212" t="s">
        <v>47</v>
      </c>
      <c r="F119" s="212" t="s">
        <v>44</v>
      </c>
      <c r="G119" s="212" t="s">
        <v>65</v>
      </c>
      <c r="H119" s="212" t="s">
        <v>65</v>
      </c>
      <c r="I119" s="212" t="s">
        <v>65</v>
      </c>
      <c r="J119" s="212" t="s">
        <v>65</v>
      </c>
      <c r="K119" s="213" t="s">
        <v>1287</v>
      </c>
      <c r="L119" s="213" t="s">
        <v>1287</v>
      </c>
      <c r="N119" s="210"/>
      <c r="O119" s="210"/>
      <c r="P119" s="210"/>
      <c r="Q119" s="210"/>
      <c r="R119" s="210"/>
      <c r="S119" s="210"/>
      <c r="T119" s="7"/>
      <c r="U119" s="7"/>
      <c r="Y119" s="16"/>
    </row>
    <row r="120" spans="1:25" x14ac:dyDescent="0.15">
      <c r="A120" s="211">
        <v>2016302</v>
      </c>
      <c r="B120" s="211" t="s">
        <v>1099</v>
      </c>
      <c r="C120" s="211" t="s">
        <v>68</v>
      </c>
      <c r="D120" s="211" t="s">
        <v>946</v>
      </c>
      <c r="E120" s="212" t="s">
        <v>47</v>
      </c>
      <c r="F120" s="212" t="s">
        <v>44</v>
      </c>
      <c r="G120" s="212" t="s">
        <v>65</v>
      </c>
      <c r="H120" s="212" t="s">
        <v>65</v>
      </c>
      <c r="I120" s="212" t="s">
        <v>65</v>
      </c>
      <c r="J120" s="212" t="s">
        <v>65</v>
      </c>
      <c r="K120" s="213" t="s">
        <v>1287</v>
      </c>
      <c r="L120" s="213" t="s">
        <v>1287</v>
      </c>
      <c r="N120" s="210"/>
      <c r="O120" s="210"/>
      <c r="P120" s="210"/>
      <c r="Q120" s="210"/>
      <c r="R120" s="210"/>
      <c r="S120" s="210"/>
      <c r="T120" s="7"/>
      <c r="U120" s="7"/>
      <c r="Y120" s="16"/>
    </row>
    <row r="121" spans="1:25" x14ac:dyDescent="0.15">
      <c r="A121" s="211">
        <v>2011895</v>
      </c>
      <c r="B121" s="211" t="s">
        <v>518</v>
      </c>
      <c r="C121" s="211" t="s">
        <v>68</v>
      </c>
      <c r="D121" s="211" t="s">
        <v>946</v>
      </c>
      <c r="E121" s="212" t="s">
        <v>208</v>
      </c>
      <c r="F121" s="212" t="s">
        <v>65</v>
      </c>
      <c r="G121" s="212" t="s">
        <v>65</v>
      </c>
      <c r="H121" s="212" t="s">
        <v>65</v>
      </c>
      <c r="I121" s="213" t="s">
        <v>1287</v>
      </c>
      <c r="J121" s="212" t="s">
        <v>65</v>
      </c>
      <c r="K121" s="213" t="s">
        <v>1287</v>
      </c>
      <c r="L121" s="213" t="s">
        <v>1287</v>
      </c>
      <c r="N121" s="210"/>
      <c r="O121" s="210"/>
      <c r="P121" s="210"/>
      <c r="Q121" s="210"/>
      <c r="R121" s="210"/>
      <c r="S121" s="210"/>
      <c r="T121" s="7"/>
      <c r="U121" s="7"/>
      <c r="Y121" s="16"/>
    </row>
    <row r="122" spans="1:25" x14ac:dyDescent="0.15">
      <c r="A122" s="211">
        <v>2311740</v>
      </c>
      <c r="B122" s="211" t="s">
        <v>303</v>
      </c>
      <c r="C122" s="211" t="s">
        <v>344</v>
      </c>
      <c r="D122" s="211" t="s">
        <v>984</v>
      </c>
      <c r="E122" s="212" t="s">
        <v>42</v>
      </c>
      <c r="F122" s="212" t="s">
        <v>65</v>
      </c>
      <c r="G122" s="212" t="s">
        <v>65</v>
      </c>
      <c r="H122" s="212" t="s">
        <v>65</v>
      </c>
      <c r="I122" s="213" t="s">
        <v>1287</v>
      </c>
      <c r="J122" s="212" t="s">
        <v>65</v>
      </c>
      <c r="K122" s="213" t="s">
        <v>1287</v>
      </c>
      <c r="L122" s="213" t="s">
        <v>1287</v>
      </c>
      <c r="N122" s="210"/>
      <c r="O122" s="210"/>
      <c r="P122" s="210"/>
      <c r="Q122" s="210"/>
      <c r="R122" s="210"/>
      <c r="S122" s="210"/>
      <c r="T122" s="7"/>
      <c r="U122" s="7"/>
      <c r="Y122" s="16"/>
    </row>
    <row r="123" spans="1:25" x14ac:dyDescent="0.15">
      <c r="A123" s="211">
        <v>4716028</v>
      </c>
      <c r="B123" s="211" t="s">
        <v>240</v>
      </c>
      <c r="C123" s="211" t="s">
        <v>277</v>
      </c>
      <c r="D123" s="211" t="s">
        <v>1100</v>
      </c>
      <c r="E123" s="212" t="s">
        <v>47</v>
      </c>
      <c r="F123" s="212" t="s">
        <v>65</v>
      </c>
      <c r="G123" s="212" t="s">
        <v>65</v>
      </c>
      <c r="H123" s="212" t="s">
        <v>65</v>
      </c>
      <c r="I123" s="212" t="s">
        <v>65</v>
      </c>
      <c r="J123" s="212" t="s">
        <v>65</v>
      </c>
      <c r="K123" s="213" t="s">
        <v>1287</v>
      </c>
      <c r="L123" s="213" t="s">
        <v>1287</v>
      </c>
      <c r="N123" s="210"/>
      <c r="O123" s="210"/>
      <c r="P123" s="210"/>
      <c r="Q123" s="210"/>
      <c r="R123" s="210"/>
      <c r="S123" s="210"/>
      <c r="T123" s="7"/>
      <c r="U123" s="7"/>
      <c r="Y123" s="16"/>
    </row>
    <row r="124" spans="1:25" x14ac:dyDescent="0.15">
      <c r="A124" s="211">
        <v>2016144</v>
      </c>
      <c r="B124" s="211" t="s">
        <v>241</v>
      </c>
      <c r="C124" s="211" t="s">
        <v>68</v>
      </c>
      <c r="D124" s="211" t="s">
        <v>946</v>
      </c>
      <c r="E124" s="212" t="s">
        <v>47</v>
      </c>
      <c r="F124" s="212" t="s">
        <v>44</v>
      </c>
      <c r="G124" s="212" t="s">
        <v>65</v>
      </c>
      <c r="H124" s="212" t="s">
        <v>65</v>
      </c>
      <c r="I124" s="212" t="s">
        <v>65</v>
      </c>
      <c r="J124" s="212" t="s">
        <v>65</v>
      </c>
      <c r="K124" s="213" t="s">
        <v>1287</v>
      </c>
      <c r="L124" s="213" t="s">
        <v>1287</v>
      </c>
      <c r="N124" s="210"/>
      <c r="O124" s="210"/>
      <c r="P124" s="210"/>
      <c r="Q124" s="210"/>
      <c r="R124" s="210"/>
      <c r="S124" s="210"/>
      <c r="T124" s="7"/>
      <c r="U124" s="7"/>
      <c r="Y124" s="16"/>
    </row>
    <row r="125" spans="1:25" x14ac:dyDescent="0.15">
      <c r="A125" s="211">
        <v>3712057</v>
      </c>
      <c r="B125" s="211" t="s">
        <v>523</v>
      </c>
      <c r="C125" s="211" t="s">
        <v>524</v>
      </c>
      <c r="D125" s="211" t="s">
        <v>1101</v>
      </c>
      <c r="E125" s="212" t="s">
        <v>42</v>
      </c>
      <c r="F125" s="212" t="s">
        <v>44</v>
      </c>
      <c r="G125" s="212" t="s">
        <v>65</v>
      </c>
      <c r="H125" s="212" t="s">
        <v>65</v>
      </c>
      <c r="I125" s="213" t="s">
        <v>1287</v>
      </c>
      <c r="J125" s="212" t="s">
        <v>65</v>
      </c>
      <c r="K125" s="213" t="s">
        <v>1287</v>
      </c>
      <c r="L125" s="213" t="s">
        <v>1287</v>
      </c>
      <c r="N125" s="210"/>
      <c r="O125" s="210"/>
      <c r="P125" s="210"/>
      <c r="Q125" s="210"/>
      <c r="R125" s="210"/>
      <c r="S125" s="210"/>
      <c r="T125" s="7"/>
      <c r="U125" s="7"/>
      <c r="Y125" s="16"/>
    </row>
    <row r="126" spans="1:25" x14ac:dyDescent="0.15">
      <c r="A126" s="211">
        <v>4391483</v>
      </c>
      <c r="B126" s="211" t="s">
        <v>304</v>
      </c>
      <c r="C126" s="211" t="s">
        <v>77</v>
      </c>
      <c r="D126" s="211" t="s">
        <v>941</v>
      </c>
      <c r="E126" s="212" t="s">
        <v>42</v>
      </c>
      <c r="F126" s="212" t="s">
        <v>65</v>
      </c>
      <c r="G126" s="212" t="s">
        <v>65</v>
      </c>
      <c r="H126" s="212" t="s">
        <v>65</v>
      </c>
      <c r="I126" s="213" t="s">
        <v>1287</v>
      </c>
      <c r="J126" s="212" t="s">
        <v>65</v>
      </c>
      <c r="K126" s="213" t="s">
        <v>1287</v>
      </c>
      <c r="L126" s="213" t="s">
        <v>1287</v>
      </c>
      <c r="N126" s="209"/>
      <c r="O126" s="209"/>
      <c r="P126" s="209"/>
      <c r="Q126" s="209"/>
      <c r="R126" s="209"/>
      <c r="S126" s="209"/>
      <c r="T126" s="7"/>
      <c r="U126" s="7"/>
      <c r="V126" s="18"/>
      <c r="Y126" s="16"/>
    </row>
    <row r="127" spans="1:25" x14ac:dyDescent="0.15">
      <c r="A127" s="211">
        <v>2016311</v>
      </c>
      <c r="B127" s="211" t="s">
        <v>547</v>
      </c>
      <c r="C127" s="211" t="s">
        <v>546</v>
      </c>
      <c r="D127" s="211" t="s">
        <v>946</v>
      </c>
      <c r="E127" s="212" t="s">
        <v>208</v>
      </c>
      <c r="F127" s="212" t="s">
        <v>65</v>
      </c>
      <c r="G127" s="212" t="s">
        <v>65</v>
      </c>
      <c r="H127" s="212" t="s">
        <v>65</v>
      </c>
      <c r="I127" s="213" t="s">
        <v>1287</v>
      </c>
      <c r="J127" s="212" t="s">
        <v>65</v>
      </c>
      <c r="K127" s="213" t="s">
        <v>1287</v>
      </c>
      <c r="L127" s="213" t="s">
        <v>1287</v>
      </c>
      <c r="N127" s="209"/>
      <c r="O127" s="209"/>
      <c r="P127" s="209"/>
      <c r="Q127" s="209"/>
      <c r="R127" s="209"/>
      <c r="S127" s="209"/>
      <c r="T127" s="7"/>
      <c r="U127" s="7"/>
      <c r="V127" s="18"/>
      <c r="Y127" s="16"/>
    </row>
    <row r="128" spans="1:25" x14ac:dyDescent="0.15">
      <c r="A128" s="211">
        <v>2153723</v>
      </c>
      <c r="B128" s="211" t="s">
        <v>242</v>
      </c>
      <c r="C128" s="211" t="s">
        <v>278</v>
      </c>
      <c r="D128" s="211" t="s">
        <v>964</v>
      </c>
      <c r="E128" s="212" t="s">
        <v>47</v>
      </c>
      <c r="F128" s="212" t="s">
        <v>65</v>
      </c>
      <c r="G128" s="212" t="s">
        <v>65</v>
      </c>
      <c r="H128" s="212" t="s">
        <v>65</v>
      </c>
      <c r="I128" s="212" t="s">
        <v>65</v>
      </c>
      <c r="J128" s="212" t="s">
        <v>65</v>
      </c>
      <c r="K128" s="213" t="s">
        <v>1287</v>
      </c>
      <c r="L128" s="213" t="s">
        <v>1287</v>
      </c>
      <c r="M128" s="16"/>
      <c r="N128" s="209"/>
      <c r="O128" s="209"/>
      <c r="P128" s="209"/>
      <c r="Q128" s="209"/>
      <c r="R128" s="209"/>
      <c r="S128" s="209"/>
      <c r="T128" s="7"/>
      <c r="U128" s="7"/>
      <c r="V128" s="18"/>
      <c r="Y128" s="16"/>
    </row>
    <row r="129" spans="1:25" x14ac:dyDescent="0.15">
      <c r="A129" s="211">
        <v>2752170</v>
      </c>
      <c r="B129" s="211" t="s">
        <v>305</v>
      </c>
      <c r="C129" s="211" t="s">
        <v>345</v>
      </c>
      <c r="D129" s="211" t="s">
        <v>1102</v>
      </c>
      <c r="E129" s="212" t="s">
        <v>42</v>
      </c>
      <c r="F129" s="212" t="s">
        <v>65</v>
      </c>
      <c r="G129" s="212" t="s">
        <v>65</v>
      </c>
      <c r="H129" s="212" t="s">
        <v>65</v>
      </c>
      <c r="I129" s="213" t="s">
        <v>1287</v>
      </c>
      <c r="J129" s="212" t="s">
        <v>65</v>
      </c>
      <c r="K129" s="213" t="s">
        <v>1287</v>
      </c>
      <c r="L129" s="213" t="s">
        <v>1287</v>
      </c>
      <c r="N129" s="209"/>
      <c r="O129" s="209"/>
      <c r="P129" s="209"/>
      <c r="Q129" s="209"/>
      <c r="R129" s="209"/>
      <c r="S129" s="209"/>
      <c r="T129" s="7"/>
      <c r="U129" s="7"/>
      <c r="V129" s="18"/>
      <c r="Y129" s="16"/>
    </row>
    <row r="130" spans="1:25" x14ac:dyDescent="0.15">
      <c r="A130" s="211">
        <v>4792230</v>
      </c>
      <c r="B130" s="211" t="s">
        <v>169</v>
      </c>
      <c r="C130" s="211" t="s">
        <v>191</v>
      </c>
      <c r="D130" s="211" t="s">
        <v>999</v>
      </c>
      <c r="E130" s="212" t="s">
        <v>208</v>
      </c>
      <c r="F130" s="212" t="s">
        <v>65</v>
      </c>
      <c r="G130" s="212" t="s">
        <v>65</v>
      </c>
      <c r="H130" s="212" t="s">
        <v>65</v>
      </c>
      <c r="I130" s="213" t="s">
        <v>1287</v>
      </c>
      <c r="J130" s="212" t="s">
        <v>65</v>
      </c>
      <c r="K130" s="213" t="s">
        <v>1287</v>
      </c>
      <c r="L130" s="213" t="s">
        <v>1287</v>
      </c>
      <c r="N130" s="209"/>
      <c r="O130" s="209"/>
      <c r="P130" s="209"/>
      <c r="Q130" s="209"/>
      <c r="R130" s="209"/>
      <c r="S130" s="209"/>
      <c r="T130" s="7"/>
      <c r="U130" s="7"/>
      <c r="V130" s="18"/>
      <c r="Y130" s="16"/>
    </row>
    <row r="131" spans="1:25" x14ac:dyDescent="0.15">
      <c r="A131" s="211">
        <v>1411315</v>
      </c>
      <c r="B131" s="211" t="s">
        <v>170</v>
      </c>
      <c r="C131" s="211" t="s">
        <v>195</v>
      </c>
      <c r="D131" s="211" t="s">
        <v>979</v>
      </c>
      <c r="E131" s="212" t="s">
        <v>208</v>
      </c>
      <c r="F131" s="212" t="s">
        <v>65</v>
      </c>
      <c r="G131" s="212" t="s">
        <v>65</v>
      </c>
      <c r="H131" s="212" t="s">
        <v>65</v>
      </c>
      <c r="I131" s="213" t="s">
        <v>1287</v>
      </c>
      <c r="J131" s="212" t="s">
        <v>65</v>
      </c>
      <c r="K131" s="213" t="s">
        <v>1287</v>
      </c>
      <c r="L131" s="213" t="s">
        <v>1287</v>
      </c>
      <c r="N131" s="19"/>
      <c r="O131" s="20"/>
      <c r="P131" s="20"/>
      <c r="Q131" s="20"/>
      <c r="R131" s="21"/>
      <c r="S131" s="21"/>
      <c r="T131" s="7"/>
      <c r="U131" s="7"/>
      <c r="V131" s="18"/>
      <c r="Y131" s="16"/>
    </row>
    <row r="132" spans="1:25" x14ac:dyDescent="0.15">
      <c r="A132" s="211">
        <v>296135</v>
      </c>
      <c r="B132" s="211" t="s">
        <v>1403</v>
      </c>
      <c r="C132" s="211" t="s">
        <v>196</v>
      </c>
      <c r="D132" s="211" t="s">
        <v>1404</v>
      </c>
      <c r="E132" s="212" t="s">
        <v>208</v>
      </c>
      <c r="F132" s="212" t="s">
        <v>65</v>
      </c>
      <c r="G132" s="212" t="s">
        <v>65</v>
      </c>
      <c r="H132" s="212" t="s">
        <v>65</v>
      </c>
      <c r="I132" s="213" t="s">
        <v>1287</v>
      </c>
      <c r="J132" s="212" t="s">
        <v>65</v>
      </c>
      <c r="K132" s="213" t="s">
        <v>1287</v>
      </c>
      <c r="L132" s="213" t="s">
        <v>1287</v>
      </c>
      <c r="N132" s="19"/>
      <c r="O132" s="20"/>
      <c r="P132" s="20"/>
      <c r="Q132" s="20"/>
      <c r="R132" s="21"/>
      <c r="S132" s="21"/>
      <c r="T132" s="7"/>
      <c r="U132" s="7"/>
      <c r="V132" s="18"/>
      <c r="Y132" s="16"/>
    </row>
    <row r="133" spans="1:25" x14ac:dyDescent="0.15">
      <c r="A133" s="211">
        <v>2856003</v>
      </c>
      <c r="B133" s="211" t="s">
        <v>32</v>
      </c>
      <c r="C133" s="211" t="s">
        <v>38</v>
      </c>
      <c r="D133" s="211" t="s">
        <v>1103</v>
      </c>
      <c r="E133" s="212" t="s">
        <v>42</v>
      </c>
      <c r="F133" s="212" t="s">
        <v>44</v>
      </c>
      <c r="G133" s="212" t="s">
        <v>65</v>
      </c>
      <c r="H133" s="212" t="s">
        <v>65</v>
      </c>
      <c r="I133" s="213" t="s">
        <v>1287</v>
      </c>
      <c r="J133" s="212" t="s">
        <v>65</v>
      </c>
      <c r="K133" s="213" t="s">
        <v>1287</v>
      </c>
      <c r="L133" s="213" t="s">
        <v>1287</v>
      </c>
      <c r="N133" s="209"/>
      <c r="O133" s="209"/>
      <c r="P133" s="209"/>
      <c r="Q133" s="209"/>
      <c r="R133" s="209"/>
      <c r="S133" s="209"/>
      <c r="T133" s="7"/>
      <c r="U133" s="7"/>
      <c r="V133" s="18"/>
      <c r="Y133" s="16"/>
    </row>
    <row r="134" spans="1:25" x14ac:dyDescent="0.15">
      <c r="A134" s="211">
        <v>2912280</v>
      </c>
      <c r="B134" s="211" t="s">
        <v>1262</v>
      </c>
      <c r="C134" s="211" t="s">
        <v>206</v>
      </c>
      <c r="D134" s="211" t="s">
        <v>1066</v>
      </c>
      <c r="E134" s="212" t="s">
        <v>42</v>
      </c>
      <c r="F134" s="212" t="s">
        <v>44</v>
      </c>
      <c r="G134" s="212" t="s">
        <v>65</v>
      </c>
      <c r="H134" s="212" t="s">
        <v>65</v>
      </c>
      <c r="I134" s="213" t="s">
        <v>1287</v>
      </c>
      <c r="J134" s="212" t="s">
        <v>65</v>
      </c>
      <c r="K134" s="213" t="s">
        <v>1287</v>
      </c>
      <c r="L134" s="213" t="s">
        <v>1287</v>
      </c>
      <c r="N134" s="209"/>
      <c r="O134" s="209"/>
      <c r="P134" s="209"/>
      <c r="Q134" s="209"/>
      <c r="R134" s="209"/>
      <c r="S134" s="209"/>
      <c r="T134" s="7"/>
      <c r="U134" s="7"/>
      <c r="V134" s="18"/>
      <c r="Y134" s="16"/>
    </row>
    <row r="135" spans="1:25" x14ac:dyDescent="0.15">
      <c r="A135" s="211">
        <v>4353292</v>
      </c>
      <c r="B135" s="211" t="s">
        <v>306</v>
      </c>
      <c r="C135" s="211" t="s">
        <v>346</v>
      </c>
      <c r="D135" s="211" t="s">
        <v>1104</v>
      </c>
      <c r="E135" s="212" t="s">
        <v>42</v>
      </c>
      <c r="F135" s="212" t="s">
        <v>65</v>
      </c>
      <c r="G135" s="212" t="s">
        <v>65</v>
      </c>
      <c r="H135" s="212" t="s">
        <v>65</v>
      </c>
      <c r="I135" s="213" t="s">
        <v>1287</v>
      </c>
      <c r="J135" s="212" t="s">
        <v>65</v>
      </c>
      <c r="K135" s="213" t="s">
        <v>1287</v>
      </c>
      <c r="L135" s="213" t="s">
        <v>1287</v>
      </c>
      <c r="N135" s="210"/>
      <c r="O135" s="210"/>
      <c r="P135" s="210"/>
      <c r="Q135" s="210"/>
      <c r="R135" s="210"/>
      <c r="S135" s="210"/>
      <c r="T135" s="7"/>
      <c r="U135" s="7"/>
      <c r="Y135" s="16"/>
    </row>
    <row r="136" spans="1:25" x14ac:dyDescent="0.15">
      <c r="A136" s="211">
        <v>2931761</v>
      </c>
      <c r="B136" s="211" t="s">
        <v>307</v>
      </c>
      <c r="C136" s="211" t="s">
        <v>347</v>
      </c>
      <c r="D136" s="211" t="s">
        <v>1020</v>
      </c>
      <c r="E136" s="212" t="s">
        <v>42</v>
      </c>
      <c r="F136" s="212" t="s">
        <v>65</v>
      </c>
      <c r="G136" s="212" t="s">
        <v>65</v>
      </c>
      <c r="H136" s="212" t="s">
        <v>65</v>
      </c>
      <c r="I136" s="213" t="s">
        <v>1287</v>
      </c>
      <c r="J136" s="212" t="s">
        <v>65</v>
      </c>
      <c r="K136" s="213" t="s">
        <v>1287</v>
      </c>
      <c r="L136" s="213" t="s">
        <v>1287</v>
      </c>
      <c r="N136" s="210"/>
      <c r="O136" s="210"/>
      <c r="P136" s="210"/>
      <c r="Q136" s="210"/>
      <c r="R136" s="210"/>
      <c r="S136" s="210"/>
      <c r="T136" s="7"/>
      <c r="U136" s="7"/>
      <c r="Y136" s="16"/>
    </row>
    <row r="137" spans="1:25" x14ac:dyDescent="0.15">
      <c r="A137" s="211">
        <v>1836041</v>
      </c>
      <c r="B137" s="211" t="s">
        <v>563</v>
      </c>
      <c r="C137" s="211" t="s">
        <v>273</v>
      </c>
      <c r="D137" s="211" t="s">
        <v>930</v>
      </c>
      <c r="E137" s="212" t="s">
        <v>208</v>
      </c>
      <c r="F137" s="212" t="s">
        <v>65</v>
      </c>
      <c r="G137" s="212" t="s">
        <v>65</v>
      </c>
      <c r="H137" s="212" t="s">
        <v>65</v>
      </c>
      <c r="I137" s="213" t="s">
        <v>1287</v>
      </c>
      <c r="J137" s="212" t="s">
        <v>65</v>
      </c>
      <c r="K137" s="213" t="s">
        <v>1287</v>
      </c>
      <c r="L137" s="213" t="s">
        <v>1287</v>
      </c>
      <c r="N137" s="210"/>
      <c r="O137" s="210"/>
      <c r="P137" s="210"/>
      <c r="Q137" s="210"/>
      <c r="R137" s="210"/>
      <c r="S137" s="210"/>
      <c r="T137" s="7"/>
      <c r="U137" s="7"/>
      <c r="Y137" s="16"/>
    </row>
    <row r="138" spans="1:25" x14ac:dyDescent="0.15">
      <c r="A138" s="211">
        <v>3132402</v>
      </c>
      <c r="B138" s="211" t="s">
        <v>101</v>
      </c>
      <c r="C138" s="211" t="s">
        <v>111</v>
      </c>
      <c r="D138" s="211" t="s">
        <v>1105</v>
      </c>
      <c r="E138" s="212" t="s">
        <v>47</v>
      </c>
      <c r="F138" s="212" t="s">
        <v>44</v>
      </c>
      <c r="G138" s="212" t="s">
        <v>65</v>
      </c>
      <c r="H138" s="212" t="s">
        <v>65</v>
      </c>
      <c r="I138" s="212" t="s">
        <v>65</v>
      </c>
      <c r="J138" s="212" t="s">
        <v>65</v>
      </c>
      <c r="K138" s="213" t="s">
        <v>1287</v>
      </c>
      <c r="L138" s="213" t="s">
        <v>1287</v>
      </c>
      <c r="N138" s="210"/>
      <c r="O138" s="210"/>
      <c r="P138" s="210"/>
      <c r="Q138" s="210"/>
      <c r="R138" s="210"/>
      <c r="S138" s="210"/>
      <c r="T138" s="7"/>
      <c r="U138" s="7"/>
      <c r="Y138" s="16"/>
    </row>
    <row r="139" spans="1:25" x14ac:dyDescent="0.15">
      <c r="A139" s="211">
        <v>3179520</v>
      </c>
      <c r="B139" s="211" t="s">
        <v>308</v>
      </c>
      <c r="C139" s="211" t="s">
        <v>348</v>
      </c>
      <c r="D139" s="211" t="s">
        <v>1106</v>
      </c>
      <c r="E139" s="212" t="s">
        <v>42</v>
      </c>
      <c r="F139" s="212" t="s">
        <v>44</v>
      </c>
      <c r="G139" s="212" t="s">
        <v>65</v>
      </c>
      <c r="H139" s="212" t="s">
        <v>65</v>
      </c>
      <c r="I139" s="212"/>
      <c r="J139" s="212" t="s">
        <v>65</v>
      </c>
      <c r="K139" s="213" t="s">
        <v>1287</v>
      </c>
      <c r="L139" s="213" t="s">
        <v>1287</v>
      </c>
      <c r="N139" s="210"/>
      <c r="O139" s="210"/>
      <c r="P139" s="210"/>
      <c r="Q139" s="210"/>
      <c r="R139" s="210"/>
      <c r="S139" s="210"/>
      <c r="T139" s="7"/>
      <c r="U139" s="7"/>
      <c r="Y139" s="16"/>
    </row>
    <row r="140" spans="1:25" x14ac:dyDescent="0.15">
      <c r="A140" s="211">
        <v>3210235</v>
      </c>
      <c r="B140" s="211" t="s">
        <v>309</v>
      </c>
      <c r="C140" s="211" t="s">
        <v>349</v>
      </c>
      <c r="D140" s="211" t="s">
        <v>1107</v>
      </c>
      <c r="E140" s="212" t="s">
        <v>42</v>
      </c>
      <c r="F140" s="212" t="s">
        <v>65</v>
      </c>
      <c r="G140" s="212" t="s">
        <v>65</v>
      </c>
      <c r="H140" s="212" t="s">
        <v>65</v>
      </c>
      <c r="I140" s="213" t="s">
        <v>1287</v>
      </c>
      <c r="J140" s="212" t="s">
        <v>65</v>
      </c>
      <c r="K140" s="213" t="s">
        <v>1287</v>
      </c>
      <c r="L140" s="213" t="s">
        <v>1287</v>
      </c>
      <c r="N140" s="210"/>
      <c r="O140" s="210"/>
      <c r="P140" s="210"/>
      <c r="Q140" s="210"/>
      <c r="R140" s="210"/>
      <c r="S140" s="210"/>
      <c r="T140" s="7"/>
      <c r="U140" s="7"/>
      <c r="Y140" s="16"/>
    </row>
    <row r="141" spans="1:25" x14ac:dyDescent="0.15">
      <c r="A141" s="211">
        <v>1352660</v>
      </c>
      <c r="B141" s="211" t="s">
        <v>1108</v>
      </c>
      <c r="C141" s="211" t="s">
        <v>350</v>
      </c>
      <c r="D141" s="211" t="s">
        <v>939</v>
      </c>
      <c r="E141" s="212" t="s">
        <v>42</v>
      </c>
      <c r="F141" s="212" t="s">
        <v>65</v>
      </c>
      <c r="G141" s="212" t="s">
        <v>65</v>
      </c>
      <c r="H141" s="212" t="s">
        <v>65</v>
      </c>
      <c r="I141" s="213" t="s">
        <v>1287</v>
      </c>
      <c r="J141" s="212" t="s">
        <v>65</v>
      </c>
      <c r="K141" s="213" t="s">
        <v>1287</v>
      </c>
      <c r="L141" s="213" t="s">
        <v>1287</v>
      </c>
      <c r="N141" s="210"/>
      <c r="O141" s="210"/>
      <c r="P141" s="210"/>
      <c r="Q141" s="210"/>
      <c r="R141" s="210"/>
      <c r="S141" s="210"/>
      <c r="T141" s="7"/>
      <c r="U141" s="7"/>
      <c r="Y141" s="16"/>
    </row>
    <row r="142" spans="1:25" x14ac:dyDescent="0.15">
      <c r="A142" s="211">
        <v>4395139</v>
      </c>
      <c r="B142" s="211" t="s">
        <v>572</v>
      </c>
      <c r="C142" s="211" t="s">
        <v>135</v>
      </c>
      <c r="D142" s="211" t="s">
        <v>941</v>
      </c>
      <c r="E142" s="212" t="s">
        <v>208</v>
      </c>
      <c r="F142" s="212" t="s">
        <v>65</v>
      </c>
      <c r="G142" s="212" t="s">
        <v>65</v>
      </c>
      <c r="H142" s="212" t="s">
        <v>65</v>
      </c>
      <c r="I142" s="213" t="s">
        <v>1287</v>
      </c>
      <c r="J142" s="212" t="s">
        <v>65</v>
      </c>
      <c r="K142" s="213" t="s">
        <v>1287</v>
      </c>
      <c r="L142" s="213" t="s">
        <v>1287</v>
      </c>
      <c r="N142" s="210"/>
      <c r="O142" s="210"/>
      <c r="P142" s="210"/>
      <c r="Q142" s="210"/>
      <c r="R142" s="210"/>
      <c r="S142" s="210"/>
      <c r="T142" s="7"/>
      <c r="U142" s="7"/>
      <c r="Y142" s="16"/>
    </row>
    <row r="143" spans="1:25" x14ac:dyDescent="0.15">
      <c r="A143" s="211">
        <v>1135009</v>
      </c>
      <c r="B143" s="211" t="s">
        <v>576</v>
      </c>
      <c r="C143" s="211" t="s">
        <v>140</v>
      </c>
      <c r="D143" s="211" t="s">
        <v>940</v>
      </c>
      <c r="E143" s="212" t="s">
        <v>208</v>
      </c>
      <c r="F143" s="212" t="s">
        <v>65</v>
      </c>
      <c r="G143" s="212" t="s">
        <v>65</v>
      </c>
      <c r="H143" s="212" t="s">
        <v>65</v>
      </c>
      <c r="I143" s="213" t="s">
        <v>1287</v>
      </c>
      <c r="J143" s="212" t="s">
        <v>65</v>
      </c>
      <c r="K143" s="213" t="s">
        <v>1287</v>
      </c>
      <c r="L143" s="213" t="s">
        <v>1287</v>
      </c>
      <c r="N143" s="210"/>
      <c r="O143" s="210"/>
      <c r="P143" s="210"/>
      <c r="Q143" s="210"/>
      <c r="R143" s="210"/>
      <c r="S143" s="210"/>
      <c r="T143" s="7"/>
      <c r="U143" s="7"/>
      <c r="Y143" s="16"/>
    </row>
    <row r="144" spans="1:25" x14ac:dyDescent="0.15">
      <c r="A144" s="211">
        <v>3251853</v>
      </c>
      <c r="B144" s="211" t="s">
        <v>577</v>
      </c>
      <c r="C144" s="211" t="s">
        <v>578</v>
      </c>
      <c r="D144" s="211" t="s">
        <v>1003</v>
      </c>
      <c r="E144" s="212" t="s">
        <v>42</v>
      </c>
      <c r="F144" s="212" t="s">
        <v>65</v>
      </c>
      <c r="G144" s="212" t="s">
        <v>65</v>
      </c>
      <c r="H144" s="212" t="s">
        <v>65</v>
      </c>
      <c r="I144" s="213" t="s">
        <v>1287</v>
      </c>
      <c r="J144" s="212" t="s">
        <v>65</v>
      </c>
      <c r="K144" s="213" t="s">
        <v>1287</v>
      </c>
      <c r="L144" s="213" t="s">
        <v>1287</v>
      </c>
      <c r="N144" s="210"/>
      <c r="O144" s="210"/>
      <c r="P144" s="210"/>
      <c r="Q144" s="210"/>
      <c r="R144" s="210"/>
      <c r="S144" s="210"/>
      <c r="T144" s="7"/>
      <c r="U144" s="7"/>
      <c r="Y144" s="16"/>
    </row>
    <row r="145" spans="1:25" x14ac:dyDescent="0.15">
      <c r="A145" s="211">
        <v>2015022</v>
      </c>
      <c r="B145" s="211" t="s">
        <v>1263</v>
      </c>
      <c r="C145" s="211" t="s">
        <v>68</v>
      </c>
      <c r="D145" s="211" t="s">
        <v>946</v>
      </c>
      <c r="E145" s="212" t="s">
        <v>47</v>
      </c>
      <c r="F145" s="212" t="s">
        <v>65</v>
      </c>
      <c r="G145" s="212" t="s">
        <v>65</v>
      </c>
      <c r="H145" s="212" t="s">
        <v>65</v>
      </c>
      <c r="I145" s="212" t="s">
        <v>65</v>
      </c>
      <c r="J145" s="212" t="s">
        <v>65</v>
      </c>
      <c r="K145" s="213" t="s">
        <v>1287</v>
      </c>
      <c r="L145" s="213" t="s">
        <v>1287</v>
      </c>
      <c r="N145" s="210"/>
      <c r="O145" s="210"/>
      <c r="P145" s="210"/>
      <c r="Q145" s="210"/>
      <c r="R145" s="210"/>
      <c r="S145" s="210"/>
      <c r="T145" s="7"/>
      <c r="U145" s="7"/>
      <c r="Y145" s="16"/>
    </row>
    <row r="146" spans="1:25" x14ac:dyDescent="0.15">
      <c r="A146" s="211">
        <v>2011890</v>
      </c>
      <c r="B146" s="211" t="s">
        <v>243</v>
      </c>
      <c r="C146" s="211" t="s">
        <v>68</v>
      </c>
      <c r="D146" s="211" t="s">
        <v>946</v>
      </c>
      <c r="E146" s="212" t="s">
        <v>47</v>
      </c>
      <c r="F146" s="212" t="s">
        <v>65</v>
      </c>
      <c r="G146" s="212" t="s">
        <v>65</v>
      </c>
      <c r="H146" s="212" t="s">
        <v>65</v>
      </c>
      <c r="I146" s="212" t="s">
        <v>65</v>
      </c>
      <c r="J146" s="212" t="s">
        <v>65</v>
      </c>
      <c r="K146" s="213" t="s">
        <v>1287</v>
      </c>
      <c r="L146" s="213" t="s">
        <v>1287</v>
      </c>
      <c r="N146" s="210"/>
      <c r="O146" s="210"/>
      <c r="P146" s="210"/>
      <c r="Q146" s="210"/>
      <c r="R146" s="210"/>
      <c r="S146" s="210"/>
      <c r="T146" s="7"/>
      <c r="U146" s="7"/>
      <c r="Y146" s="16"/>
    </row>
    <row r="147" spans="1:25" x14ac:dyDescent="0.15">
      <c r="A147" s="211">
        <v>2016038</v>
      </c>
      <c r="B147" s="211" t="s">
        <v>78</v>
      </c>
      <c r="C147" s="211" t="s">
        <v>79</v>
      </c>
      <c r="D147" s="211" t="s">
        <v>946</v>
      </c>
      <c r="E147" s="212" t="s">
        <v>47</v>
      </c>
      <c r="F147" s="212" t="s">
        <v>44</v>
      </c>
      <c r="G147" s="212" t="s">
        <v>65</v>
      </c>
      <c r="H147" s="212" t="s">
        <v>65</v>
      </c>
      <c r="I147" s="212" t="s">
        <v>65</v>
      </c>
      <c r="J147" s="212" t="s">
        <v>65</v>
      </c>
      <c r="K147" s="213" t="s">
        <v>1287</v>
      </c>
      <c r="L147" s="213" t="s">
        <v>1287</v>
      </c>
      <c r="N147" s="210"/>
      <c r="O147" s="210"/>
      <c r="P147" s="210"/>
      <c r="Q147" s="210"/>
      <c r="R147" s="210"/>
      <c r="S147" s="210"/>
      <c r="T147" s="7"/>
      <c r="U147" s="7"/>
      <c r="Y147" s="16"/>
    </row>
    <row r="148" spans="1:25" x14ac:dyDescent="0.15">
      <c r="A148" s="211">
        <v>2011970</v>
      </c>
      <c r="B148" s="211" t="s">
        <v>899</v>
      </c>
      <c r="C148" s="211" t="s">
        <v>68</v>
      </c>
      <c r="D148" s="211" t="s">
        <v>946</v>
      </c>
      <c r="E148" s="212" t="s">
        <v>47</v>
      </c>
      <c r="F148" s="212" t="s">
        <v>44</v>
      </c>
      <c r="G148" s="212" t="s">
        <v>65</v>
      </c>
      <c r="H148" s="212" t="s">
        <v>65</v>
      </c>
      <c r="I148" s="212" t="s">
        <v>65</v>
      </c>
      <c r="J148" s="212" t="s">
        <v>65</v>
      </c>
      <c r="K148" s="213" t="s">
        <v>1287</v>
      </c>
      <c r="L148" s="213" t="s">
        <v>1287</v>
      </c>
      <c r="N148" s="210"/>
      <c r="O148" s="210"/>
      <c r="P148" s="210"/>
      <c r="Q148" s="210"/>
      <c r="R148" s="210"/>
      <c r="S148" s="210"/>
      <c r="T148" s="7"/>
      <c r="U148" s="7"/>
      <c r="Y148" s="16"/>
    </row>
    <row r="149" spans="1:25" x14ac:dyDescent="0.15">
      <c r="A149" s="211">
        <v>2016009</v>
      </c>
      <c r="B149" s="211" t="s">
        <v>900</v>
      </c>
      <c r="C149" s="211" t="s">
        <v>80</v>
      </c>
      <c r="D149" s="211" t="s">
        <v>946</v>
      </c>
      <c r="E149" s="212" t="s">
        <v>47</v>
      </c>
      <c r="F149" s="212" t="s">
        <v>65</v>
      </c>
      <c r="G149" s="212" t="s">
        <v>65</v>
      </c>
      <c r="H149" s="212" t="s">
        <v>65</v>
      </c>
      <c r="I149" s="212" t="s">
        <v>65</v>
      </c>
      <c r="J149" s="212" t="s">
        <v>65</v>
      </c>
      <c r="K149" s="213" t="s">
        <v>1287</v>
      </c>
      <c r="L149" s="213" t="s">
        <v>1287</v>
      </c>
      <c r="N149" s="210"/>
      <c r="O149" s="210"/>
      <c r="P149" s="210"/>
      <c r="Q149" s="210"/>
      <c r="R149" s="210"/>
      <c r="S149" s="210"/>
      <c r="T149" s="7"/>
      <c r="U149" s="7"/>
      <c r="Y149" s="16"/>
    </row>
    <row r="150" spans="1:25" x14ac:dyDescent="0.15">
      <c r="A150" s="211">
        <v>2015026</v>
      </c>
      <c r="B150" s="211" t="s">
        <v>244</v>
      </c>
      <c r="C150" s="211" t="s">
        <v>68</v>
      </c>
      <c r="D150" s="211" t="s">
        <v>946</v>
      </c>
      <c r="E150" s="212" t="s">
        <v>47</v>
      </c>
      <c r="F150" s="212" t="s">
        <v>65</v>
      </c>
      <c r="G150" s="212" t="s">
        <v>65</v>
      </c>
      <c r="H150" s="212" t="s">
        <v>65</v>
      </c>
      <c r="I150" s="212" t="s">
        <v>65</v>
      </c>
      <c r="J150" s="212" t="s">
        <v>65</v>
      </c>
      <c r="K150" s="213" t="s">
        <v>1287</v>
      </c>
      <c r="L150" s="213" t="s">
        <v>1287</v>
      </c>
      <c r="N150" s="210"/>
      <c r="O150" s="210"/>
      <c r="P150" s="210"/>
      <c r="Q150" s="210"/>
      <c r="R150" s="210"/>
      <c r="S150" s="210"/>
      <c r="T150" s="7"/>
      <c r="U150" s="7"/>
      <c r="Y150" s="16"/>
    </row>
    <row r="151" spans="1:25" x14ac:dyDescent="0.15">
      <c r="A151" s="211">
        <v>2015140</v>
      </c>
      <c r="B151" s="211" t="s">
        <v>245</v>
      </c>
      <c r="C151" s="211" t="s">
        <v>68</v>
      </c>
      <c r="D151" s="211" t="s">
        <v>946</v>
      </c>
      <c r="E151" s="212" t="s">
        <v>47</v>
      </c>
      <c r="F151" s="212" t="s">
        <v>65</v>
      </c>
      <c r="G151" s="212" t="s">
        <v>65</v>
      </c>
      <c r="H151" s="212" t="s">
        <v>65</v>
      </c>
      <c r="I151" s="212" t="s">
        <v>65</v>
      </c>
      <c r="J151" s="212" t="s">
        <v>65</v>
      </c>
      <c r="K151" s="213" t="s">
        <v>1287</v>
      </c>
      <c r="L151" s="213" t="s">
        <v>1287</v>
      </c>
      <c r="N151" s="210"/>
      <c r="O151" s="210"/>
      <c r="P151" s="210"/>
      <c r="Q151" s="210"/>
      <c r="R151" s="210"/>
      <c r="S151" s="210"/>
      <c r="T151" s="7"/>
      <c r="U151" s="7"/>
      <c r="Y151" s="16"/>
    </row>
    <row r="152" spans="1:25" x14ac:dyDescent="0.15">
      <c r="A152" s="211">
        <v>1576070</v>
      </c>
      <c r="B152" s="211" t="s">
        <v>81</v>
      </c>
      <c r="C152" s="211" t="s">
        <v>82</v>
      </c>
      <c r="D152" s="211" t="s">
        <v>936</v>
      </c>
      <c r="E152" s="212" t="s">
        <v>47</v>
      </c>
      <c r="F152" s="212" t="s">
        <v>65</v>
      </c>
      <c r="G152" s="212" t="s">
        <v>65</v>
      </c>
      <c r="H152" s="212" t="s">
        <v>65</v>
      </c>
      <c r="I152" s="212" t="s">
        <v>65</v>
      </c>
      <c r="J152" s="212" t="s">
        <v>65</v>
      </c>
      <c r="K152" s="213" t="s">
        <v>1287</v>
      </c>
      <c r="L152" s="213" t="s">
        <v>1287</v>
      </c>
      <c r="N152" s="210"/>
      <c r="O152" s="210"/>
      <c r="P152" s="210"/>
      <c r="Q152" s="210"/>
      <c r="R152" s="210"/>
      <c r="S152" s="210"/>
      <c r="T152" s="7"/>
      <c r="U152" s="7"/>
      <c r="Y152" s="16"/>
    </row>
    <row r="153" spans="1:25" x14ac:dyDescent="0.15">
      <c r="A153" s="211">
        <v>3396057</v>
      </c>
      <c r="B153" s="211" t="s">
        <v>246</v>
      </c>
      <c r="C153" s="211" t="s">
        <v>132</v>
      </c>
      <c r="D153" s="211" t="s">
        <v>933</v>
      </c>
      <c r="E153" s="212" t="s">
        <v>47</v>
      </c>
      <c r="F153" s="212" t="s">
        <v>65</v>
      </c>
      <c r="G153" s="212" t="s">
        <v>65</v>
      </c>
      <c r="H153" s="212" t="s">
        <v>65</v>
      </c>
      <c r="I153" s="212" t="s">
        <v>65</v>
      </c>
      <c r="J153" s="212" t="s">
        <v>65</v>
      </c>
      <c r="K153" s="213" t="s">
        <v>1287</v>
      </c>
      <c r="L153" s="213" t="s">
        <v>1287</v>
      </c>
      <c r="N153" s="210"/>
      <c r="O153" s="210"/>
      <c r="P153" s="210"/>
      <c r="Q153" s="210"/>
      <c r="R153" s="210"/>
      <c r="S153" s="210"/>
      <c r="T153" s="7"/>
      <c r="U153" s="7"/>
      <c r="Y153" s="16"/>
    </row>
    <row r="154" spans="1:25" s="22" customFormat="1" x14ac:dyDescent="0.15">
      <c r="A154" s="211">
        <v>3411169</v>
      </c>
      <c r="B154" s="211" t="s">
        <v>579</v>
      </c>
      <c r="C154" s="211" t="s">
        <v>582</v>
      </c>
      <c r="D154" s="211" t="s">
        <v>1109</v>
      </c>
      <c r="E154" s="212" t="s">
        <v>42</v>
      </c>
      <c r="F154" s="212" t="s">
        <v>65</v>
      </c>
      <c r="G154" s="212" t="s">
        <v>65</v>
      </c>
      <c r="H154" s="212" t="s">
        <v>65</v>
      </c>
      <c r="I154" s="213" t="s">
        <v>1287</v>
      </c>
      <c r="J154" s="212" t="s">
        <v>65</v>
      </c>
      <c r="K154" s="213" t="s">
        <v>1287</v>
      </c>
      <c r="L154" s="213" t="s">
        <v>1287</v>
      </c>
      <c r="N154" s="217"/>
      <c r="O154" s="217"/>
      <c r="P154" s="217"/>
      <c r="Q154" s="217"/>
      <c r="R154" s="217"/>
      <c r="S154" s="217"/>
      <c r="T154" s="7"/>
      <c r="U154" s="7"/>
      <c r="W154" s="7"/>
      <c r="Y154" s="23"/>
    </row>
    <row r="155" spans="1:25" x14ac:dyDescent="0.15">
      <c r="A155" s="211">
        <v>1776027</v>
      </c>
      <c r="B155" s="211" t="s">
        <v>579</v>
      </c>
      <c r="C155" s="211" t="s">
        <v>581</v>
      </c>
      <c r="D155" s="211" t="s">
        <v>1110</v>
      </c>
      <c r="E155" s="212" t="s">
        <v>42</v>
      </c>
      <c r="F155" s="212" t="s">
        <v>65</v>
      </c>
      <c r="G155" s="212" t="s">
        <v>65</v>
      </c>
      <c r="H155" s="212" t="s">
        <v>65</v>
      </c>
      <c r="I155" s="213" t="s">
        <v>1287</v>
      </c>
      <c r="J155" s="212" t="s">
        <v>65</v>
      </c>
      <c r="K155" s="213" t="s">
        <v>1287</v>
      </c>
      <c r="L155" s="213" t="s">
        <v>1287</v>
      </c>
      <c r="N155" s="210"/>
      <c r="O155" s="210"/>
      <c r="P155" s="210"/>
      <c r="Q155" s="210"/>
      <c r="R155" s="210"/>
      <c r="S155" s="210"/>
      <c r="T155" s="7"/>
      <c r="U155" s="7"/>
      <c r="Y155" s="16"/>
    </row>
    <row r="156" spans="1:25" x14ac:dyDescent="0.15">
      <c r="A156" s="211">
        <v>572853</v>
      </c>
      <c r="B156" s="211" t="s">
        <v>310</v>
      </c>
      <c r="C156" s="211" t="s">
        <v>351</v>
      </c>
      <c r="D156" s="211" t="s">
        <v>1111</v>
      </c>
      <c r="E156" s="212" t="s">
        <v>42</v>
      </c>
      <c r="F156" s="212" t="s">
        <v>65</v>
      </c>
      <c r="G156" s="212" t="s">
        <v>65</v>
      </c>
      <c r="H156" s="212" t="s">
        <v>65</v>
      </c>
      <c r="I156" s="213" t="s">
        <v>1287</v>
      </c>
      <c r="J156" s="212" t="s">
        <v>65</v>
      </c>
      <c r="K156" s="213" t="s">
        <v>1287</v>
      </c>
      <c r="L156" s="213" t="s">
        <v>1287</v>
      </c>
      <c r="M156" s="16"/>
      <c r="N156" s="210"/>
      <c r="O156" s="210"/>
      <c r="P156" s="210"/>
      <c r="Q156" s="210"/>
      <c r="R156" s="210"/>
      <c r="S156" s="210"/>
      <c r="T156" s="7"/>
      <c r="U156" s="7"/>
      <c r="Y156" s="16"/>
    </row>
    <row r="157" spans="1:25" x14ac:dyDescent="0.15">
      <c r="A157" s="211">
        <v>52395</v>
      </c>
      <c r="B157" s="211" t="s">
        <v>247</v>
      </c>
      <c r="C157" s="211" t="s">
        <v>155</v>
      </c>
      <c r="D157" s="211" t="s">
        <v>1015</v>
      </c>
      <c r="E157" s="212" t="s">
        <v>47</v>
      </c>
      <c r="F157" s="212" t="s">
        <v>65</v>
      </c>
      <c r="G157" s="212" t="s">
        <v>65</v>
      </c>
      <c r="H157" s="212" t="s">
        <v>65</v>
      </c>
      <c r="I157" s="212" t="s">
        <v>65</v>
      </c>
      <c r="J157" s="212" t="s">
        <v>65</v>
      </c>
      <c r="K157" s="213" t="s">
        <v>1287</v>
      </c>
      <c r="L157" s="213" t="s">
        <v>1287</v>
      </c>
      <c r="N157" s="210"/>
      <c r="O157" s="210"/>
      <c r="P157" s="210"/>
      <c r="Q157" s="210"/>
      <c r="R157" s="210"/>
      <c r="S157" s="210"/>
      <c r="T157" s="7"/>
      <c r="U157" s="7"/>
      <c r="Y157" s="16"/>
    </row>
    <row r="158" spans="1:25" x14ac:dyDescent="0.15">
      <c r="A158" s="211">
        <v>1135113</v>
      </c>
      <c r="B158" s="211" t="s">
        <v>901</v>
      </c>
      <c r="C158" s="211" t="s">
        <v>140</v>
      </c>
      <c r="D158" s="211" t="s">
        <v>940</v>
      </c>
      <c r="E158" s="212" t="s">
        <v>47</v>
      </c>
      <c r="F158" s="212" t="s">
        <v>44</v>
      </c>
      <c r="G158" s="212" t="s">
        <v>65</v>
      </c>
      <c r="H158" s="212" t="s">
        <v>65</v>
      </c>
      <c r="I158" s="212" t="s">
        <v>65</v>
      </c>
      <c r="J158" s="212" t="s">
        <v>65</v>
      </c>
      <c r="K158" s="213" t="s">
        <v>1287</v>
      </c>
      <c r="L158" s="213" t="s">
        <v>1287</v>
      </c>
      <c r="N158" s="210"/>
      <c r="O158" s="210"/>
      <c r="P158" s="210"/>
      <c r="Q158" s="210"/>
      <c r="R158" s="210"/>
      <c r="S158" s="210"/>
      <c r="T158" s="7"/>
      <c r="U158" s="7"/>
      <c r="Y158" s="16"/>
    </row>
    <row r="159" spans="1:25" x14ac:dyDescent="0.15">
      <c r="A159" s="211">
        <v>1131020</v>
      </c>
      <c r="B159" s="211" t="s">
        <v>248</v>
      </c>
      <c r="C159" s="211" t="s">
        <v>140</v>
      </c>
      <c r="D159" s="211" t="s">
        <v>940</v>
      </c>
      <c r="E159" s="212" t="s">
        <v>47</v>
      </c>
      <c r="F159" s="212" t="s">
        <v>65</v>
      </c>
      <c r="G159" s="212" t="s">
        <v>65</v>
      </c>
      <c r="H159" s="212" t="s">
        <v>65</v>
      </c>
      <c r="I159" s="212" t="s">
        <v>65</v>
      </c>
      <c r="J159" s="212" t="s">
        <v>65</v>
      </c>
      <c r="K159" s="213" t="s">
        <v>1287</v>
      </c>
      <c r="L159" s="213" t="s">
        <v>1287</v>
      </c>
      <c r="M159" s="16"/>
      <c r="N159" s="210"/>
      <c r="O159" s="210"/>
      <c r="P159" s="210"/>
      <c r="Q159" s="210"/>
      <c r="R159" s="210"/>
      <c r="S159" s="210"/>
      <c r="T159" s="7"/>
      <c r="U159" s="7"/>
      <c r="Y159" s="16"/>
    </row>
    <row r="160" spans="1:25" x14ac:dyDescent="0.15">
      <c r="A160" s="211">
        <v>293122</v>
      </c>
      <c r="B160" s="211" t="s">
        <v>171</v>
      </c>
      <c r="C160" s="211" t="s">
        <v>196</v>
      </c>
      <c r="D160" s="211" t="s">
        <v>928</v>
      </c>
      <c r="E160" s="212" t="s">
        <v>208</v>
      </c>
      <c r="F160" s="212" t="s">
        <v>65</v>
      </c>
      <c r="G160" s="212" t="s">
        <v>65</v>
      </c>
      <c r="H160" s="212" t="s">
        <v>65</v>
      </c>
      <c r="I160" s="213" t="s">
        <v>1287</v>
      </c>
      <c r="J160" s="212" t="s">
        <v>65</v>
      </c>
      <c r="K160" s="213" t="s">
        <v>1287</v>
      </c>
      <c r="L160" s="213" t="s">
        <v>1287</v>
      </c>
      <c r="M160" s="16"/>
      <c r="N160" s="210"/>
      <c r="O160" s="210"/>
      <c r="P160" s="210"/>
      <c r="Q160" s="210"/>
      <c r="R160" s="210"/>
      <c r="S160" s="210"/>
      <c r="T160" s="7"/>
      <c r="U160" s="7"/>
      <c r="Y160" s="16"/>
    </row>
    <row r="161" spans="1:25" x14ac:dyDescent="0.15">
      <c r="A161" s="211">
        <v>4396401</v>
      </c>
      <c r="B161" s="211" t="s">
        <v>146</v>
      </c>
      <c r="C161" s="211" t="s">
        <v>148</v>
      </c>
      <c r="D161" s="211" t="s">
        <v>941</v>
      </c>
      <c r="E161" s="212" t="s">
        <v>47</v>
      </c>
      <c r="F161" s="212" t="s">
        <v>44</v>
      </c>
      <c r="G161" s="212" t="s">
        <v>65</v>
      </c>
      <c r="H161" s="212" t="s">
        <v>65</v>
      </c>
      <c r="I161" s="212" t="s">
        <v>65</v>
      </c>
      <c r="J161" s="212" t="s">
        <v>65</v>
      </c>
      <c r="K161" s="213" t="s">
        <v>1287</v>
      </c>
      <c r="L161" s="213" t="s">
        <v>1287</v>
      </c>
      <c r="N161" s="210"/>
      <c r="O161" s="210"/>
      <c r="P161" s="210"/>
      <c r="Q161" s="210"/>
      <c r="R161" s="210"/>
      <c r="S161" s="210"/>
      <c r="T161" s="7"/>
      <c r="U161" s="7"/>
      <c r="Y161" s="16"/>
    </row>
    <row r="162" spans="1:25" x14ac:dyDescent="0.15">
      <c r="A162" s="211">
        <v>856574</v>
      </c>
      <c r="B162" s="211" t="s">
        <v>147</v>
      </c>
      <c r="C162" s="211" t="s">
        <v>149</v>
      </c>
      <c r="D162" s="211" t="s">
        <v>942</v>
      </c>
      <c r="E162" s="212" t="s">
        <v>47</v>
      </c>
      <c r="F162" s="212" t="s">
        <v>44</v>
      </c>
      <c r="G162" s="212" t="s">
        <v>65</v>
      </c>
      <c r="H162" s="212" t="s">
        <v>65</v>
      </c>
      <c r="I162" s="212" t="s">
        <v>65</v>
      </c>
      <c r="J162" s="212" t="s">
        <v>65</v>
      </c>
      <c r="K162" s="213" t="s">
        <v>1287</v>
      </c>
      <c r="L162" s="213" t="s">
        <v>1287</v>
      </c>
      <c r="N162" s="210"/>
      <c r="O162" s="210"/>
      <c r="P162" s="210"/>
      <c r="Q162" s="210"/>
      <c r="R162" s="210"/>
      <c r="S162" s="210"/>
      <c r="T162" s="7"/>
      <c r="U162" s="7"/>
      <c r="Y162" s="16"/>
    </row>
    <row r="163" spans="1:25" x14ac:dyDescent="0.15">
      <c r="A163" s="211">
        <v>276050</v>
      </c>
      <c r="B163" s="211" t="s">
        <v>249</v>
      </c>
      <c r="C163" s="211" t="s">
        <v>279</v>
      </c>
      <c r="D163" s="211" t="s">
        <v>1037</v>
      </c>
      <c r="E163" s="212" t="s">
        <v>47</v>
      </c>
      <c r="F163" s="212" t="s">
        <v>65</v>
      </c>
      <c r="G163" s="212" t="s">
        <v>65</v>
      </c>
      <c r="H163" s="212" t="s">
        <v>65</v>
      </c>
      <c r="I163" s="212" t="s">
        <v>65</v>
      </c>
      <c r="J163" s="212" t="s">
        <v>65</v>
      </c>
      <c r="K163" s="213" t="s">
        <v>1287</v>
      </c>
      <c r="L163" s="213" t="s">
        <v>1287</v>
      </c>
      <c r="N163" s="210"/>
      <c r="O163" s="210"/>
      <c r="P163" s="210"/>
      <c r="Q163" s="210"/>
      <c r="R163" s="210"/>
      <c r="S163" s="210"/>
      <c r="T163" s="7"/>
      <c r="U163" s="7"/>
      <c r="Y163" s="16"/>
    </row>
    <row r="164" spans="1:25" x14ac:dyDescent="0.15">
      <c r="A164" s="211">
        <v>3292535</v>
      </c>
      <c r="B164" s="211" t="s">
        <v>311</v>
      </c>
      <c r="C164" s="211" t="s">
        <v>352</v>
      </c>
      <c r="D164" s="211" t="s">
        <v>963</v>
      </c>
      <c r="E164" s="212" t="s">
        <v>42</v>
      </c>
      <c r="F164" s="212" t="s">
        <v>65</v>
      </c>
      <c r="G164" s="212" t="s">
        <v>65</v>
      </c>
      <c r="H164" s="212" t="s">
        <v>65</v>
      </c>
      <c r="I164" s="213" t="s">
        <v>1287</v>
      </c>
      <c r="J164" s="212" t="s">
        <v>65</v>
      </c>
      <c r="K164" s="213" t="s">
        <v>1287</v>
      </c>
      <c r="L164" s="213" t="s">
        <v>1287</v>
      </c>
      <c r="N164" s="210"/>
      <c r="O164" s="210"/>
      <c r="P164" s="210"/>
      <c r="Q164" s="210"/>
      <c r="R164" s="210"/>
      <c r="S164" s="210"/>
      <c r="T164" s="7"/>
      <c r="U164" s="7"/>
      <c r="Y164" s="16"/>
    </row>
    <row r="165" spans="1:25" x14ac:dyDescent="0.15">
      <c r="A165" s="211">
        <v>2152561</v>
      </c>
      <c r="B165" s="211" t="s">
        <v>250</v>
      </c>
      <c r="C165" s="211" t="s">
        <v>280</v>
      </c>
      <c r="D165" s="211" t="s">
        <v>964</v>
      </c>
      <c r="E165" s="212" t="s">
        <v>47</v>
      </c>
      <c r="F165" s="212" t="s">
        <v>65</v>
      </c>
      <c r="G165" s="212" t="s">
        <v>65</v>
      </c>
      <c r="H165" s="212" t="s">
        <v>65</v>
      </c>
      <c r="I165" s="212" t="s">
        <v>65</v>
      </c>
      <c r="J165" s="212" t="s">
        <v>65</v>
      </c>
      <c r="K165" s="213" t="s">
        <v>1287</v>
      </c>
      <c r="L165" s="213" t="s">
        <v>1287</v>
      </c>
      <c r="M165" s="16"/>
      <c r="N165" s="210"/>
      <c r="O165" s="210"/>
      <c r="P165" s="210"/>
      <c r="Q165" s="210"/>
      <c r="R165" s="210"/>
      <c r="S165" s="210"/>
      <c r="T165" s="7"/>
      <c r="U165" s="7"/>
      <c r="Y165" s="16"/>
    </row>
    <row r="166" spans="1:25" x14ac:dyDescent="0.15">
      <c r="A166" s="211">
        <v>3350680</v>
      </c>
      <c r="B166" s="211" t="s">
        <v>114</v>
      </c>
      <c r="C166" s="211" t="s">
        <v>118</v>
      </c>
      <c r="D166" s="211" t="s">
        <v>1112</v>
      </c>
      <c r="E166" s="212" t="s">
        <v>42</v>
      </c>
      <c r="F166" s="212" t="s">
        <v>44</v>
      </c>
      <c r="G166" s="212" t="s">
        <v>65</v>
      </c>
      <c r="H166" s="212" t="s">
        <v>65</v>
      </c>
      <c r="I166" s="213" t="s">
        <v>1287</v>
      </c>
      <c r="J166" s="212" t="s">
        <v>65</v>
      </c>
      <c r="K166" s="213" t="s">
        <v>1287</v>
      </c>
      <c r="L166" s="213" t="s">
        <v>1287</v>
      </c>
      <c r="N166" s="210"/>
      <c r="O166" s="210"/>
      <c r="P166" s="210"/>
      <c r="Q166" s="210"/>
      <c r="R166" s="210"/>
      <c r="S166" s="210"/>
      <c r="T166" s="7"/>
      <c r="U166" s="7"/>
      <c r="Y166" s="16"/>
    </row>
    <row r="167" spans="1:25" x14ac:dyDescent="0.15">
      <c r="A167" s="211">
        <v>3396486</v>
      </c>
      <c r="B167" s="211" t="s">
        <v>902</v>
      </c>
      <c r="C167" s="211" t="s">
        <v>387</v>
      </c>
      <c r="D167" s="211" t="s">
        <v>933</v>
      </c>
      <c r="E167" s="212" t="s">
        <v>42</v>
      </c>
      <c r="F167" s="212" t="s">
        <v>44</v>
      </c>
      <c r="G167" s="212" t="s">
        <v>65</v>
      </c>
      <c r="H167" s="212" t="s">
        <v>65</v>
      </c>
      <c r="I167" s="213" t="s">
        <v>1287</v>
      </c>
      <c r="J167" s="212" t="s">
        <v>65</v>
      </c>
      <c r="K167" s="213" t="s">
        <v>1287</v>
      </c>
      <c r="L167" s="213" t="s">
        <v>1287</v>
      </c>
      <c r="N167" s="210"/>
      <c r="O167" s="210"/>
      <c r="P167" s="210"/>
      <c r="Q167" s="210"/>
      <c r="R167" s="210"/>
      <c r="S167" s="210"/>
      <c r="T167" s="7"/>
      <c r="U167" s="7"/>
      <c r="Y167" s="16"/>
    </row>
    <row r="168" spans="1:25" x14ac:dyDescent="0.15">
      <c r="A168" s="211">
        <v>972574</v>
      </c>
      <c r="B168" s="211" t="s">
        <v>33</v>
      </c>
      <c r="C168" s="211" t="s">
        <v>39</v>
      </c>
      <c r="D168" s="211" t="s">
        <v>1113</v>
      </c>
      <c r="E168" s="212" t="s">
        <v>42</v>
      </c>
      <c r="F168" s="212" t="s">
        <v>44</v>
      </c>
      <c r="G168" s="212" t="s">
        <v>65</v>
      </c>
      <c r="H168" s="212" t="s">
        <v>65</v>
      </c>
      <c r="I168" s="213" t="s">
        <v>1287</v>
      </c>
      <c r="J168" s="212" t="s">
        <v>65</v>
      </c>
      <c r="K168" s="213" t="s">
        <v>1287</v>
      </c>
      <c r="L168" s="213" t="s">
        <v>1287</v>
      </c>
      <c r="M168" s="16"/>
      <c r="N168" s="210"/>
      <c r="O168" s="210"/>
      <c r="P168" s="210"/>
      <c r="Q168" s="210"/>
      <c r="R168" s="210"/>
      <c r="S168" s="210"/>
      <c r="T168" s="7"/>
      <c r="U168" s="7"/>
      <c r="Y168" s="16"/>
    </row>
    <row r="169" spans="1:25" x14ac:dyDescent="0.15">
      <c r="A169" s="211">
        <v>172577</v>
      </c>
      <c r="B169" s="211" t="s">
        <v>34</v>
      </c>
      <c r="C169" s="211" t="s">
        <v>40</v>
      </c>
      <c r="D169" s="211" t="s">
        <v>1114</v>
      </c>
      <c r="E169" s="212" t="s">
        <v>208</v>
      </c>
      <c r="F169" s="212" t="s">
        <v>65</v>
      </c>
      <c r="G169" s="212" t="s">
        <v>65</v>
      </c>
      <c r="H169" s="212" t="s">
        <v>65</v>
      </c>
      <c r="I169" s="215" t="s">
        <v>1287</v>
      </c>
      <c r="J169" s="212" t="s">
        <v>65</v>
      </c>
      <c r="K169" s="215" t="s">
        <v>1287</v>
      </c>
      <c r="L169" s="215" t="s">
        <v>1287</v>
      </c>
      <c r="M169" s="16"/>
      <c r="N169" s="210"/>
      <c r="O169" s="210"/>
      <c r="P169" s="210"/>
      <c r="Q169" s="210"/>
      <c r="R169" s="210"/>
      <c r="S169" s="210"/>
      <c r="T169" s="7"/>
      <c r="U169" s="7"/>
      <c r="Y169" s="16"/>
    </row>
    <row r="170" spans="1:25" x14ac:dyDescent="0.15">
      <c r="A170" s="211">
        <v>3472582</v>
      </c>
      <c r="B170" s="211" t="s">
        <v>312</v>
      </c>
      <c r="C170" s="211" t="s">
        <v>353</v>
      </c>
      <c r="D170" s="211" t="s">
        <v>1008</v>
      </c>
      <c r="E170" s="212" t="s">
        <v>42</v>
      </c>
      <c r="F170" s="212" t="s">
        <v>65</v>
      </c>
      <c r="G170" s="212" t="s">
        <v>65</v>
      </c>
      <c r="H170" s="212" t="s">
        <v>65</v>
      </c>
      <c r="I170" s="213" t="s">
        <v>1287</v>
      </c>
      <c r="J170" s="212" t="s">
        <v>65</v>
      </c>
      <c r="K170" s="213" t="s">
        <v>1287</v>
      </c>
      <c r="L170" s="213" t="s">
        <v>1287</v>
      </c>
      <c r="N170" s="210"/>
      <c r="O170" s="210"/>
      <c r="P170" s="210"/>
      <c r="Q170" s="210"/>
      <c r="R170" s="210"/>
      <c r="S170" s="210"/>
      <c r="T170" s="7"/>
      <c r="U170" s="7"/>
      <c r="Y170" s="16"/>
    </row>
    <row r="171" spans="1:25" x14ac:dyDescent="0.15">
      <c r="A171" s="211">
        <v>3490795</v>
      </c>
      <c r="B171" s="211" t="s">
        <v>172</v>
      </c>
      <c r="C171" s="211" t="s">
        <v>197</v>
      </c>
      <c r="D171" s="211" t="s">
        <v>1009</v>
      </c>
      <c r="E171" s="212" t="s">
        <v>208</v>
      </c>
      <c r="F171" s="212" t="s">
        <v>65</v>
      </c>
      <c r="G171" s="212" t="s">
        <v>65</v>
      </c>
      <c r="H171" s="212" t="s">
        <v>65</v>
      </c>
      <c r="I171" s="213" t="s">
        <v>1287</v>
      </c>
      <c r="J171" s="212" t="s">
        <v>65</v>
      </c>
      <c r="K171" s="213" t="s">
        <v>1287</v>
      </c>
      <c r="L171" s="213" t="s">
        <v>1287</v>
      </c>
      <c r="N171" s="210"/>
      <c r="O171" s="210"/>
      <c r="P171" s="210"/>
      <c r="Q171" s="210"/>
      <c r="R171" s="210"/>
      <c r="S171" s="210"/>
      <c r="T171" s="7"/>
      <c r="U171" s="7"/>
      <c r="Y171" s="16"/>
    </row>
    <row r="172" spans="1:25" x14ac:dyDescent="0.15">
      <c r="A172" s="211">
        <v>4536253</v>
      </c>
      <c r="B172" s="211" t="s">
        <v>383</v>
      </c>
      <c r="C172" s="211" t="s">
        <v>112</v>
      </c>
      <c r="D172" s="211" t="s">
        <v>935</v>
      </c>
      <c r="E172" s="212" t="s">
        <v>47</v>
      </c>
      <c r="F172" s="212" t="s">
        <v>65</v>
      </c>
      <c r="G172" s="212" t="s">
        <v>65</v>
      </c>
      <c r="H172" s="212" t="s">
        <v>65</v>
      </c>
      <c r="I172" s="212" t="s">
        <v>65</v>
      </c>
      <c r="J172" s="212" t="s">
        <v>65</v>
      </c>
      <c r="K172" s="213" t="s">
        <v>1287</v>
      </c>
      <c r="L172" s="213" t="s">
        <v>1287</v>
      </c>
      <c r="N172" s="210"/>
      <c r="O172" s="210"/>
      <c r="P172" s="210"/>
      <c r="Q172" s="210"/>
      <c r="R172" s="210"/>
      <c r="S172" s="210"/>
      <c r="T172" s="7"/>
      <c r="U172" s="7"/>
      <c r="Y172" s="16"/>
    </row>
    <row r="173" spans="1:25" x14ac:dyDescent="0.15">
      <c r="A173" s="211">
        <v>971550</v>
      </c>
      <c r="B173" s="211" t="s">
        <v>313</v>
      </c>
      <c r="C173" s="211" t="s">
        <v>354</v>
      </c>
      <c r="D173" s="211" t="s">
        <v>1113</v>
      </c>
      <c r="E173" s="212" t="s">
        <v>42</v>
      </c>
      <c r="F173" s="212" t="s">
        <v>65</v>
      </c>
      <c r="G173" s="212" t="s">
        <v>65</v>
      </c>
      <c r="H173" s="212" t="s">
        <v>65</v>
      </c>
      <c r="I173" s="213" t="s">
        <v>1287</v>
      </c>
      <c r="J173" s="212" t="s">
        <v>65</v>
      </c>
      <c r="K173" s="213" t="s">
        <v>1287</v>
      </c>
      <c r="L173" s="213" t="s">
        <v>1287</v>
      </c>
      <c r="N173" s="210"/>
      <c r="O173" s="210"/>
      <c r="P173" s="210"/>
      <c r="Q173" s="210"/>
      <c r="R173" s="210"/>
      <c r="S173" s="210"/>
      <c r="T173" s="7"/>
      <c r="U173" s="7"/>
      <c r="Y173" s="16"/>
    </row>
    <row r="174" spans="1:25" x14ac:dyDescent="0.15">
      <c r="A174" s="211">
        <v>3750070</v>
      </c>
      <c r="B174" s="211" t="s">
        <v>173</v>
      </c>
      <c r="C174" s="211" t="s">
        <v>198</v>
      </c>
      <c r="D174" s="211" t="s">
        <v>1022</v>
      </c>
      <c r="E174" s="212" t="s">
        <v>208</v>
      </c>
      <c r="F174" s="212" t="s">
        <v>65</v>
      </c>
      <c r="G174" s="212" t="s">
        <v>65</v>
      </c>
      <c r="H174" s="212" t="s">
        <v>65</v>
      </c>
      <c r="I174" s="213" t="s">
        <v>1287</v>
      </c>
      <c r="J174" s="212" t="s">
        <v>65</v>
      </c>
      <c r="K174" s="213" t="s">
        <v>1287</v>
      </c>
      <c r="L174" s="213" t="s">
        <v>1287</v>
      </c>
      <c r="N174" s="210"/>
      <c r="O174" s="210"/>
      <c r="P174" s="210"/>
      <c r="Q174" s="210"/>
      <c r="R174" s="210"/>
      <c r="S174" s="210"/>
      <c r="T174" s="7"/>
      <c r="U174" s="7"/>
      <c r="Y174" s="16"/>
    </row>
    <row r="175" spans="1:25" x14ac:dyDescent="0.15">
      <c r="A175" s="211">
        <v>1572912</v>
      </c>
      <c r="B175" s="211" t="s">
        <v>314</v>
      </c>
      <c r="C175" s="211" t="s">
        <v>355</v>
      </c>
      <c r="D175" s="211" t="s">
        <v>936</v>
      </c>
      <c r="E175" s="212" t="s">
        <v>42</v>
      </c>
      <c r="F175" s="212" t="s">
        <v>65</v>
      </c>
      <c r="G175" s="212" t="s">
        <v>65</v>
      </c>
      <c r="H175" s="212" t="s">
        <v>65</v>
      </c>
      <c r="I175" s="213" t="s">
        <v>1287</v>
      </c>
      <c r="J175" s="212" t="s">
        <v>65</v>
      </c>
      <c r="K175" s="213" t="s">
        <v>1287</v>
      </c>
      <c r="L175" s="213" t="s">
        <v>1287</v>
      </c>
      <c r="N175" s="210"/>
      <c r="O175" s="210"/>
      <c r="P175" s="210"/>
      <c r="Q175" s="210"/>
      <c r="R175" s="210"/>
      <c r="S175" s="210"/>
      <c r="T175" s="7"/>
      <c r="U175" s="7"/>
      <c r="Y175" s="16"/>
    </row>
    <row r="176" spans="1:25" x14ac:dyDescent="0.15">
      <c r="A176" s="211">
        <v>3572814</v>
      </c>
      <c r="B176" s="211" t="s">
        <v>315</v>
      </c>
      <c r="C176" s="211" t="s">
        <v>356</v>
      </c>
      <c r="D176" s="211" t="s">
        <v>1116</v>
      </c>
      <c r="E176" s="212" t="s">
        <v>42</v>
      </c>
      <c r="F176" s="212" t="s">
        <v>65</v>
      </c>
      <c r="G176" s="212" t="s">
        <v>65</v>
      </c>
      <c r="H176" s="212" t="s">
        <v>65</v>
      </c>
      <c r="I176" s="213" t="s">
        <v>1287</v>
      </c>
      <c r="J176" s="212" t="s">
        <v>65</v>
      </c>
      <c r="K176" s="213" t="s">
        <v>1287</v>
      </c>
      <c r="L176" s="213" t="s">
        <v>1287</v>
      </c>
      <c r="M176" s="16"/>
      <c r="N176" s="210"/>
      <c r="O176" s="210"/>
      <c r="P176" s="210"/>
      <c r="Q176" s="210"/>
      <c r="R176" s="210"/>
      <c r="S176" s="210"/>
      <c r="T176" s="7"/>
      <c r="U176" s="7"/>
      <c r="Y176" s="16"/>
    </row>
    <row r="177" spans="1:25" x14ac:dyDescent="0.15">
      <c r="A177" s="211">
        <v>1355097</v>
      </c>
      <c r="B177" s="211" t="s">
        <v>608</v>
      </c>
      <c r="C177" s="211" t="s">
        <v>350</v>
      </c>
      <c r="D177" s="211" t="s">
        <v>939</v>
      </c>
      <c r="E177" s="212" t="s">
        <v>208</v>
      </c>
      <c r="F177" s="212" t="s">
        <v>65</v>
      </c>
      <c r="G177" s="212" t="s">
        <v>65</v>
      </c>
      <c r="H177" s="212" t="s">
        <v>65</v>
      </c>
      <c r="I177" s="213" t="s">
        <v>1287</v>
      </c>
      <c r="J177" s="212" t="s">
        <v>65</v>
      </c>
      <c r="K177" s="213" t="s">
        <v>1287</v>
      </c>
      <c r="L177" s="213" t="s">
        <v>1287</v>
      </c>
      <c r="N177" s="210"/>
      <c r="O177" s="210"/>
      <c r="P177" s="210"/>
      <c r="Q177" s="210"/>
      <c r="R177" s="210"/>
      <c r="S177" s="210"/>
      <c r="T177" s="7"/>
      <c r="U177" s="7"/>
      <c r="Y177" s="16"/>
    </row>
    <row r="178" spans="1:25" x14ac:dyDescent="0.15">
      <c r="A178" s="211">
        <v>1136233</v>
      </c>
      <c r="B178" s="211" t="s">
        <v>1264</v>
      </c>
      <c r="C178" s="211" t="s">
        <v>140</v>
      </c>
      <c r="D178" s="211" t="s">
        <v>940</v>
      </c>
      <c r="E178" s="212" t="s">
        <v>47</v>
      </c>
      <c r="F178" s="212" t="s">
        <v>65</v>
      </c>
      <c r="G178" s="212" t="s">
        <v>65</v>
      </c>
      <c r="H178" s="212" t="s">
        <v>65</v>
      </c>
      <c r="I178" s="212" t="s">
        <v>65</v>
      </c>
      <c r="J178" s="212" t="s">
        <v>65</v>
      </c>
      <c r="K178" s="213" t="s">
        <v>1287</v>
      </c>
      <c r="L178" s="213" t="s">
        <v>1287</v>
      </c>
      <c r="N178" s="210"/>
      <c r="O178" s="210"/>
      <c r="P178" s="210"/>
      <c r="Q178" s="210"/>
      <c r="R178" s="210"/>
      <c r="S178" s="210"/>
      <c r="T178" s="7"/>
      <c r="U178" s="7"/>
      <c r="Y178" s="16"/>
    </row>
    <row r="179" spans="1:25" x14ac:dyDescent="0.15">
      <c r="A179" s="211">
        <v>3212717</v>
      </c>
      <c r="B179" s="211" t="s">
        <v>903</v>
      </c>
      <c r="C179" s="211" t="s">
        <v>84</v>
      </c>
      <c r="D179" s="211" t="s">
        <v>1107</v>
      </c>
      <c r="E179" s="212" t="s">
        <v>47</v>
      </c>
      <c r="F179" s="212" t="s">
        <v>44</v>
      </c>
      <c r="G179" s="212" t="s">
        <v>65</v>
      </c>
      <c r="H179" s="212" t="s">
        <v>65</v>
      </c>
      <c r="I179" s="212" t="s">
        <v>65</v>
      </c>
      <c r="J179" s="212" t="s">
        <v>65</v>
      </c>
      <c r="K179" s="213" t="s">
        <v>1287</v>
      </c>
      <c r="L179" s="213" t="s">
        <v>1287</v>
      </c>
      <c r="N179" s="210"/>
      <c r="O179" s="210"/>
      <c r="P179" s="210"/>
      <c r="Q179" s="210"/>
      <c r="R179" s="210"/>
      <c r="S179" s="210"/>
      <c r="T179" s="7"/>
      <c r="U179" s="7"/>
      <c r="Y179" s="16"/>
    </row>
    <row r="180" spans="1:25" x14ac:dyDescent="0.15">
      <c r="A180" s="211">
        <v>16122</v>
      </c>
      <c r="B180" s="211" t="s">
        <v>174</v>
      </c>
      <c r="C180" s="211" t="s">
        <v>199</v>
      </c>
      <c r="D180" s="211" t="s">
        <v>1117</v>
      </c>
      <c r="E180" s="212" t="s">
        <v>208</v>
      </c>
      <c r="F180" s="212" t="s">
        <v>65</v>
      </c>
      <c r="G180" s="212" t="s">
        <v>65</v>
      </c>
      <c r="H180" s="212" t="s">
        <v>65</v>
      </c>
      <c r="I180" s="213" t="s">
        <v>1287</v>
      </c>
      <c r="J180" s="212" t="s">
        <v>65</v>
      </c>
      <c r="K180" s="213" t="s">
        <v>1287</v>
      </c>
      <c r="L180" s="213" t="s">
        <v>1287</v>
      </c>
      <c r="N180" s="210"/>
      <c r="O180" s="210"/>
      <c r="P180" s="210"/>
      <c r="Q180" s="210"/>
      <c r="R180" s="210"/>
      <c r="S180" s="210"/>
      <c r="T180" s="7"/>
      <c r="U180" s="7"/>
      <c r="Y180" s="16"/>
    </row>
    <row r="181" spans="1:25" x14ac:dyDescent="0.15">
      <c r="A181" s="211">
        <v>3632567</v>
      </c>
      <c r="B181" s="211" t="s">
        <v>316</v>
      </c>
      <c r="C181" s="211" t="s">
        <v>357</v>
      </c>
      <c r="D181" s="211" t="s">
        <v>1118</v>
      </c>
      <c r="E181" s="212" t="s">
        <v>42</v>
      </c>
      <c r="F181" s="212" t="s">
        <v>65</v>
      </c>
      <c r="G181" s="212" t="s">
        <v>65</v>
      </c>
      <c r="H181" s="212" t="s">
        <v>65</v>
      </c>
      <c r="I181" s="213" t="s">
        <v>1287</v>
      </c>
      <c r="J181" s="212" t="s">
        <v>65</v>
      </c>
      <c r="K181" s="213" t="s">
        <v>1287</v>
      </c>
      <c r="L181" s="213" t="s">
        <v>1287</v>
      </c>
      <c r="N181" s="210"/>
      <c r="O181" s="210"/>
      <c r="P181" s="210"/>
      <c r="Q181" s="210"/>
      <c r="R181" s="210"/>
      <c r="S181" s="210"/>
      <c r="T181" s="7"/>
      <c r="U181" s="7"/>
      <c r="Y181" s="16"/>
    </row>
    <row r="182" spans="1:25" x14ac:dyDescent="0.15">
      <c r="A182" s="211">
        <v>2772760</v>
      </c>
      <c r="B182" s="211" t="s">
        <v>773</v>
      </c>
      <c r="C182" s="211" t="s">
        <v>60</v>
      </c>
      <c r="D182" s="211" t="s">
        <v>1019</v>
      </c>
      <c r="E182" s="212" t="s">
        <v>208</v>
      </c>
      <c r="F182" s="212" t="s">
        <v>65</v>
      </c>
      <c r="G182" s="212" t="s">
        <v>65</v>
      </c>
      <c r="H182" s="212" t="s">
        <v>65</v>
      </c>
      <c r="I182" s="213" t="s">
        <v>1287</v>
      </c>
      <c r="J182" s="212" t="s">
        <v>65</v>
      </c>
      <c r="K182" s="213" t="s">
        <v>1287</v>
      </c>
      <c r="L182" s="213" t="s">
        <v>1287</v>
      </c>
      <c r="M182" s="16"/>
      <c r="N182" s="210"/>
      <c r="O182" s="210"/>
      <c r="P182" s="210"/>
      <c r="Q182" s="210"/>
      <c r="R182" s="210"/>
      <c r="S182" s="210"/>
      <c r="T182" s="7"/>
      <c r="U182" s="7"/>
      <c r="Y182" s="16"/>
    </row>
    <row r="183" spans="1:25" x14ac:dyDescent="0.15">
      <c r="A183" s="211">
        <v>1130950</v>
      </c>
      <c r="B183" s="211" t="s">
        <v>317</v>
      </c>
      <c r="C183" s="211" t="s">
        <v>140</v>
      </c>
      <c r="D183" s="211" t="s">
        <v>940</v>
      </c>
      <c r="E183" s="212" t="s">
        <v>42</v>
      </c>
      <c r="F183" s="212" t="s">
        <v>65</v>
      </c>
      <c r="G183" s="212" t="s">
        <v>65</v>
      </c>
      <c r="H183" s="212" t="s">
        <v>65</v>
      </c>
      <c r="I183" s="213" t="s">
        <v>1287</v>
      </c>
      <c r="J183" s="212" t="s">
        <v>65</v>
      </c>
      <c r="K183" s="213" t="s">
        <v>1287</v>
      </c>
      <c r="L183" s="213" t="s">
        <v>1287</v>
      </c>
      <c r="N183" s="210"/>
      <c r="O183" s="210"/>
      <c r="P183" s="210"/>
      <c r="Q183" s="210"/>
      <c r="R183" s="210"/>
      <c r="S183" s="210"/>
      <c r="T183" s="7"/>
      <c r="U183" s="7"/>
      <c r="Y183" s="16"/>
    </row>
    <row r="184" spans="1:25" x14ac:dyDescent="0.15">
      <c r="A184" s="211">
        <v>4833745</v>
      </c>
      <c r="B184" s="211" t="s">
        <v>318</v>
      </c>
      <c r="C184" s="211" t="s">
        <v>98</v>
      </c>
      <c r="D184" s="211" t="s">
        <v>1119</v>
      </c>
      <c r="E184" s="212" t="s">
        <v>42</v>
      </c>
      <c r="F184" s="212" t="s">
        <v>65</v>
      </c>
      <c r="G184" s="212" t="s">
        <v>65</v>
      </c>
      <c r="H184" s="212" t="s">
        <v>65</v>
      </c>
      <c r="I184" s="213" t="s">
        <v>1287</v>
      </c>
      <c r="J184" s="212" t="s">
        <v>65</v>
      </c>
      <c r="K184" s="213" t="s">
        <v>1287</v>
      </c>
      <c r="L184" s="213" t="s">
        <v>1287</v>
      </c>
      <c r="N184" s="210"/>
      <c r="O184" s="210"/>
      <c r="P184" s="210"/>
      <c r="Q184" s="210"/>
      <c r="R184" s="210"/>
      <c r="S184" s="210"/>
      <c r="T184" s="7"/>
      <c r="U184" s="7"/>
      <c r="Y184" s="16"/>
    </row>
    <row r="185" spans="1:25" x14ac:dyDescent="0.15">
      <c r="A185" s="211">
        <v>4396577</v>
      </c>
      <c r="B185" s="211" t="s">
        <v>1296</v>
      </c>
      <c r="C185" s="211" t="s">
        <v>77</v>
      </c>
      <c r="D185" s="211" t="s">
        <v>941</v>
      </c>
      <c r="E185" s="212" t="s">
        <v>47</v>
      </c>
      <c r="F185" s="212" t="s">
        <v>44</v>
      </c>
      <c r="G185" s="212" t="s">
        <v>65</v>
      </c>
      <c r="H185" s="212" t="s">
        <v>65</v>
      </c>
      <c r="I185" s="212" t="s">
        <v>65</v>
      </c>
      <c r="J185" s="212" t="s">
        <v>65</v>
      </c>
      <c r="K185" s="212" t="s">
        <v>393</v>
      </c>
      <c r="L185" s="214">
        <v>42373</v>
      </c>
      <c r="N185" s="210"/>
      <c r="O185" s="210"/>
      <c r="P185" s="210"/>
      <c r="Q185" s="210"/>
      <c r="R185" s="210"/>
      <c r="S185" s="210"/>
      <c r="T185" s="7"/>
      <c r="U185" s="7"/>
      <c r="Y185" s="16"/>
    </row>
    <row r="186" spans="1:25" x14ac:dyDescent="0.15">
      <c r="A186" s="211">
        <v>3711385</v>
      </c>
      <c r="B186" s="211" t="s">
        <v>618</v>
      </c>
      <c r="C186" s="211" t="s">
        <v>619</v>
      </c>
      <c r="D186" s="211" t="s">
        <v>1101</v>
      </c>
      <c r="E186" s="212" t="s">
        <v>42</v>
      </c>
      <c r="F186" s="212" t="s">
        <v>65</v>
      </c>
      <c r="G186" s="212" t="s">
        <v>65</v>
      </c>
      <c r="H186" s="212" t="s">
        <v>65</v>
      </c>
      <c r="I186" s="213" t="s">
        <v>1287</v>
      </c>
      <c r="J186" s="212" t="s">
        <v>65</v>
      </c>
      <c r="K186" s="213" t="s">
        <v>1287</v>
      </c>
      <c r="L186" s="213" t="s">
        <v>1287</v>
      </c>
      <c r="N186" s="210"/>
      <c r="O186" s="210"/>
      <c r="P186" s="210"/>
      <c r="Q186" s="210"/>
      <c r="R186" s="210"/>
      <c r="S186" s="210"/>
      <c r="T186" s="7"/>
      <c r="U186" s="7"/>
      <c r="Y186" s="16"/>
    </row>
    <row r="187" spans="1:25" x14ac:dyDescent="0.15">
      <c r="A187" s="211">
        <v>30105</v>
      </c>
      <c r="B187" s="211" t="s">
        <v>319</v>
      </c>
      <c r="C187" s="211" t="s">
        <v>358</v>
      </c>
      <c r="D187" s="211" t="s">
        <v>1120</v>
      </c>
      <c r="E187" s="212" t="s">
        <v>42</v>
      </c>
      <c r="F187" s="212" t="s">
        <v>65</v>
      </c>
      <c r="G187" s="212" t="s">
        <v>65</v>
      </c>
      <c r="H187" s="212" t="s">
        <v>65</v>
      </c>
      <c r="I187" s="213" t="s">
        <v>1287</v>
      </c>
      <c r="J187" s="212" t="s">
        <v>65</v>
      </c>
      <c r="K187" s="213" t="s">
        <v>1287</v>
      </c>
      <c r="L187" s="213" t="s">
        <v>1287</v>
      </c>
      <c r="N187" s="210"/>
      <c r="O187" s="210"/>
      <c r="P187" s="210"/>
      <c r="Q187" s="210"/>
      <c r="R187" s="210"/>
      <c r="S187" s="210"/>
      <c r="T187" s="7"/>
      <c r="U187" s="7"/>
      <c r="Y187" s="16"/>
    </row>
    <row r="188" spans="1:25" x14ac:dyDescent="0.15">
      <c r="A188" s="211">
        <v>2652135</v>
      </c>
      <c r="B188" s="211" t="s">
        <v>85</v>
      </c>
      <c r="C188" s="211" t="s">
        <v>86</v>
      </c>
      <c r="D188" s="211" t="s">
        <v>994</v>
      </c>
      <c r="E188" s="212" t="s">
        <v>47</v>
      </c>
      <c r="F188" s="212" t="s">
        <v>44</v>
      </c>
      <c r="G188" s="212" t="s">
        <v>65</v>
      </c>
      <c r="H188" s="212" t="s">
        <v>65</v>
      </c>
      <c r="I188" s="212" t="s">
        <v>65</v>
      </c>
      <c r="J188" s="212" t="s">
        <v>65</v>
      </c>
      <c r="K188" s="213" t="s">
        <v>1287</v>
      </c>
      <c r="L188" s="213" t="s">
        <v>1287</v>
      </c>
      <c r="N188" s="210"/>
      <c r="O188" s="210"/>
      <c r="P188" s="210"/>
      <c r="Q188" s="210"/>
      <c r="R188" s="210"/>
      <c r="S188" s="210"/>
      <c r="T188" s="7"/>
      <c r="U188" s="7"/>
      <c r="Y188" s="16"/>
    </row>
    <row r="189" spans="1:25" x14ac:dyDescent="0.15">
      <c r="A189" s="211">
        <v>3093660</v>
      </c>
      <c r="B189" s="211" t="s">
        <v>251</v>
      </c>
      <c r="C189" s="211" t="s">
        <v>276</v>
      </c>
      <c r="D189" s="211" t="s">
        <v>1093</v>
      </c>
      <c r="E189" s="212" t="s">
        <v>47</v>
      </c>
      <c r="F189" s="212" t="s">
        <v>44</v>
      </c>
      <c r="G189" s="212" t="s">
        <v>65</v>
      </c>
      <c r="H189" s="212" t="s">
        <v>65</v>
      </c>
      <c r="I189" s="212" t="s">
        <v>65</v>
      </c>
      <c r="J189" s="212" t="s">
        <v>65</v>
      </c>
      <c r="K189" s="213" t="s">
        <v>1287</v>
      </c>
      <c r="L189" s="213" t="s">
        <v>1287</v>
      </c>
      <c r="N189" s="210"/>
      <c r="O189" s="210"/>
      <c r="P189" s="210"/>
      <c r="Q189" s="210"/>
      <c r="R189" s="210"/>
      <c r="S189" s="210"/>
      <c r="T189" s="7"/>
      <c r="U189" s="7"/>
      <c r="Y189" s="16"/>
    </row>
    <row r="190" spans="1:25" x14ac:dyDescent="0.15">
      <c r="A190" s="211">
        <v>2016571</v>
      </c>
      <c r="B190" s="211" t="s">
        <v>1265</v>
      </c>
      <c r="C190" s="211" t="s">
        <v>68</v>
      </c>
      <c r="D190" s="211" t="s">
        <v>946</v>
      </c>
      <c r="E190" s="212" t="s">
        <v>47</v>
      </c>
      <c r="F190" s="212" t="s">
        <v>44</v>
      </c>
      <c r="G190" s="212" t="s">
        <v>65</v>
      </c>
      <c r="H190" s="212" t="s">
        <v>65</v>
      </c>
      <c r="I190" s="212" t="s">
        <v>65</v>
      </c>
      <c r="J190" s="212" t="s">
        <v>65</v>
      </c>
      <c r="K190" s="212" t="s">
        <v>393</v>
      </c>
      <c r="L190" s="214">
        <v>42233</v>
      </c>
      <c r="N190" s="210"/>
      <c r="O190" s="210"/>
      <c r="P190" s="210"/>
      <c r="Q190" s="210"/>
      <c r="R190" s="210"/>
      <c r="S190" s="210"/>
      <c r="T190" s="7"/>
      <c r="U190" s="7"/>
      <c r="Y190" s="16"/>
    </row>
    <row r="191" spans="1:25" x14ac:dyDescent="0.15">
      <c r="A191" s="218">
        <v>891170</v>
      </c>
      <c r="B191" s="218" t="s">
        <v>1351</v>
      </c>
      <c r="C191" s="218" t="s">
        <v>1352</v>
      </c>
      <c r="D191" s="218" t="s">
        <v>1068</v>
      </c>
      <c r="E191" s="212" t="s">
        <v>208</v>
      </c>
      <c r="F191" s="212" t="s">
        <v>65</v>
      </c>
      <c r="G191" s="212" t="s">
        <v>65</v>
      </c>
      <c r="H191" s="212" t="s">
        <v>65</v>
      </c>
      <c r="I191" s="219" t="s">
        <v>1287</v>
      </c>
      <c r="J191" s="212" t="s">
        <v>65</v>
      </c>
      <c r="K191" s="213" t="s">
        <v>1287</v>
      </c>
      <c r="L191" s="213" t="s">
        <v>1287</v>
      </c>
      <c r="N191" s="210"/>
      <c r="O191" s="210"/>
      <c r="P191" s="210"/>
      <c r="Q191" s="210"/>
      <c r="R191" s="210"/>
      <c r="S191" s="210"/>
      <c r="T191" s="7"/>
      <c r="U191" s="7"/>
      <c r="Y191" s="16"/>
    </row>
    <row r="192" spans="1:25" s="22" customFormat="1" x14ac:dyDescent="0.15">
      <c r="A192" s="211">
        <v>2156047</v>
      </c>
      <c r="B192" s="211" t="s">
        <v>175</v>
      </c>
      <c r="C192" s="211" t="s">
        <v>200</v>
      </c>
      <c r="D192" s="211" t="s">
        <v>964</v>
      </c>
      <c r="E192" s="212" t="s">
        <v>208</v>
      </c>
      <c r="F192" s="212" t="s">
        <v>65</v>
      </c>
      <c r="G192" s="212" t="s">
        <v>65</v>
      </c>
      <c r="H192" s="212" t="s">
        <v>65</v>
      </c>
      <c r="I192" s="213" t="s">
        <v>1287</v>
      </c>
      <c r="J192" s="212" t="s">
        <v>65</v>
      </c>
      <c r="K192" s="213" t="s">
        <v>1287</v>
      </c>
      <c r="L192" s="213" t="s">
        <v>1287</v>
      </c>
      <c r="T192" s="7"/>
      <c r="U192" s="7"/>
      <c r="W192" s="7"/>
      <c r="Y192" s="23"/>
    </row>
    <row r="193" spans="1:25" x14ac:dyDescent="0.15">
      <c r="A193" s="211">
        <v>4516145</v>
      </c>
      <c r="B193" s="211" t="s">
        <v>640</v>
      </c>
      <c r="C193" s="211" t="s">
        <v>283</v>
      </c>
      <c r="D193" s="211" t="s">
        <v>1030</v>
      </c>
      <c r="E193" s="212" t="s">
        <v>208</v>
      </c>
      <c r="F193" s="212" t="s">
        <v>65</v>
      </c>
      <c r="G193" s="212" t="s">
        <v>65</v>
      </c>
      <c r="H193" s="212" t="s">
        <v>65</v>
      </c>
      <c r="I193" s="213" t="s">
        <v>1287</v>
      </c>
      <c r="J193" s="212" t="s">
        <v>65</v>
      </c>
      <c r="K193" s="213" t="s">
        <v>1287</v>
      </c>
      <c r="L193" s="213" t="s">
        <v>1287</v>
      </c>
      <c r="N193" s="210"/>
      <c r="O193" s="210"/>
      <c r="P193" s="210"/>
      <c r="Q193" s="210"/>
      <c r="R193" s="210"/>
      <c r="S193" s="210"/>
      <c r="T193" s="7"/>
      <c r="U193" s="7"/>
      <c r="Y193" s="16"/>
    </row>
    <row r="194" spans="1:25" x14ac:dyDescent="0.15">
      <c r="A194" s="211">
        <v>3535132</v>
      </c>
      <c r="B194" s="211" t="s">
        <v>321</v>
      </c>
      <c r="C194" s="211" t="s">
        <v>359</v>
      </c>
      <c r="D194" s="211" t="s">
        <v>1121</v>
      </c>
      <c r="E194" s="212" t="s">
        <v>42</v>
      </c>
      <c r="F194" s="212" t="s">
        <v>65</v>
      </c>
      <c r="G194" s="212" t="s">
        <v>65</v>
      </c>
      <c r="H194" s="212" t="s">
        <v>65</v>
      </c>
      <c r="I194" s="213" t="s">
        <v>1287</v>
      </c>
      <c r="J194" s="212" t="s">
        <v>65</v>
      </c>
      <c r="K194" s="213" t="s">
        <v>1287</v>
      </c>
      <c r="L194" s="213" t="s">
        <v>1287</v>
      </c>
      <c r="N194" s="210"/>
      <c r="O194" s="210"/>
      <c r="P194" s="210"/>
      <c r="Q194" s="210"/>
      <c r="R194" s="210"/>
      <c r="S194" s="210"/>
      <c r="T194" s="7"/>
      <c r="U194" s="7"/>
      <c r="Y194" s="16"/>
    </row>
    <row r="195" spans="1:25" x14ac:dyDescent="0.15">
      <c r="A195" s="211">
        <v>4916068</v>
      </c>
      <c r="B195" s="211" t="s">
        <v>384</v>
      </c>
      <c r="C195" s="211" t="s">
        <v>381</v>
      </c>
      <c r="D195" s="211" t="s">
        <v>953</v>
      </c>
      <c r="E195" s="212" t="s">
        <v>47</v>
      </c>
      <c r="F195" s="212" t="s">
        <v>44</v>
      </c>
      <c r="G195" s="212" t="s">
        <v>65</v>
      </c>
      <c r="H195" s="212" t="s">
        <v>65</v>
      </c>
      <c r="I195" s="212" t="s">
        <v>65</v>
      </c>
      <c r="J195" s="212" t="s">
        <v>65</v>
      </c>
      <c r="K195" s="213" t="s">
        <v>1287</v>
      </c>
      <c r="L195" s="213" t="s">
        <v>1287</v>
      </c>
      <c r="N195" s="210"/>
      <c r="O195" s="210"/>
      <c r="P195" s="210"/>
      <c r="Q195" s="210"/>
      <c r="R195" s="210"/>
      <c r="S195" s="210"/>
      <c r="T195" s="7"/>
      <c r="U195" s="7"/>
      <c r="Y195" s="16"/>
    </row>
    <row r="196" spans="1:25" x14ac:dyDescent="0.15">
      <c r="A196" s="211">
        <v>4516013</v>
      </c>
      <c r="B196" s="211" t="s">
        <v>645</v>
      </c>
      <c r="C196" s="211" t="s">
        <v>283</v>
      </c>
      <c r="D196" s="211" t="s">
        <v>1030</v>
      </c>
      <c r="E196" s="212" t="s">
        <v>208</v>
      </c>
      <c r="F196" s="212" t="s">
        <v>65</v>
      </c>
      <c r="G196" s="212" t="s">
        <v>65</v>
      </c>
      <c r="H196" s="212" t="s">
        <v>65</v>
      </c>
      <c r="I196" s="213" t="s">
        <v>1287</v>
      </c>
      <c r="J196" s="212" t="s">
        <v>65</v>
      </c>
      <c r="K196" s="213" t="s">
        <v>1287</v>
      </c>
      <c r="L196" s="213" t="s">
        <v>1287</v>
      </c>
      <c r="N196" s="210"/>
      <c r="O196" s="210"/>
      <c r="P196" s="210"/>
      <c r="Q196" s="210"/>
      <c r="R196" s="210"/>
      <c r="S196" s="210"/>
      <c r="T196" s="7"/>
      <c r="U196" s="7"/>
      <c r="Y196" s="16"/>
    </row>
    <row r="197" spans="1:25" x14ac:dyDescent="0.15">
      <c r="A197" s="211">
        <v>2275088</v>
      </c>
      <c r="B197" s="211" t="s">
        <v>176</v>
      </c>
      <c r="C197" s="211" t="s">
        <v>201</v>
      </c>
      <c r="D197" s="211" t="s">
        <v>948</v>
      </c>
      <c r="E197" s="212" t="s">
        <v>208</v>
      </c>
      <c r="F197" s="212" t="s">
        <v>65</v>
      </c>
      <c r="G197" s="212" t="s">
        <v>65</v>
      </c>
      <c r="H197" s="212" t="s">
        <v>65</v>
      </c>
      <c r="I197" s="213" t="s">
        <v>1287</v>
      </c>
      <c r="J197" s="212" t="s">
        <v>65</v>
      </c>
      <c r="K197" s="213" t="s">
        <v>1287</v>
      </c>
      <c r="L197" s="213" t="s">
        <v>1287</v>
      </c>
      <c r="N197" s="7"/>
      <c r="O197" s="7"/>
      <c r="P197" s="7"/>
      <c r="Q197" s="7"/>
      <c r="R197" s="7"/>
      <c r="S197" s="7"/>
      <c r="T197" s="7"/>
      <c r="U197" s="7"/>
      <c r="Y197" s="16"/>
    </row>
    <row r="198" spans="1:25" x14ac:dyDescent="0.15">
      <c r="A198" s="211">
        <v>273420</v>
      </c>
      <c r="B198" s="211" t="s">
        <v>1297</v>
      </c>
      <c r="C198" s="211" t="s">
        <v>282</v>
      </c>
      <c r="D198" s="211" t="s">
        <v>1037</v>
      </c>
      <c r="E198" s="212" t="s">
        <v>47</v>
      </c>
      <c r="F198" s="212" t="s">
        <v>65</v>
      </c>
      <c r="G198" s="212" t="s">
        <v>65</v>
      </c>
      <c r="H198" s="212" t="s">
        <v>65</v>
      </c>
      <c r="I198" s="212" t="s">
        <v>65</v>
      </c>
      <c r="J198" s="212" t="s">
        <v>65</v>
      </c>
      <c r="K198" s="213" t="s">
        <v>1287</v>
      </c>
      <c r="L198" s="213" t="s">
        <v>1287</v>
      </c>
      <c r="N198" s="210"/>
      <c r="O198" s="210"/>
      <c r="P198" s="210"/>
      <c r="Q198" s="210"/>
      <c r="R198" s="210"/>
      <c r="S198" s="210"/>
      <c r="T198" s="7"/>
      <c r="U198" s="7"/>
      <c r="Y198" s="16"/>
    </row>
    <row r="199" spans="1:25" x14ac:dyDescent="0.15">
      <c r="A199" s="211">
        <v>530510</v>
      </c>
      <c r="B199" s="211" t="s">
        <v>372</v>
      </c>
      <c r="C199" s="211" t="s">
        <v>379</v>
      </c>
      <c r="D199" s="211" t="s">
        <v>1123</v>
      </c>
      <c r="E199" s="212" t="s">
        <v>47</v>
      </c>
      <c r="F199" s="212" t="s">
        <v>44</v>
      </c>
      <c r="G199" s="212" t="s">
        <v>65</v>
      </c>
      <c r="H199" s="212" t="s">
        <v>65</v>
      </c>
      <c r="I199" s="212" t="s">
        <v>65</v>
      </c>
      <c r="J199" s="212" t="s">
        <v>65</v>
      </c>
      <c r="K199" s="213" t="s">
        <v>1287</v>
      </c>
      <c r="L199" s="213" t="s">
        <v>1287</v>
      </c>
      <c r="N199" s="210"/>
      <c r="O199" s="210"/>
      <c r="P199" s="210"/>
      <c r="Q199" s="210"/>
      <c r="R199" s="210"/>
      <c r="S199" s="210"/>
      <c r="T199" s="7"/>
      <c r="U199" s="7"/>
      <c r="Y199" s="16"/>
    </row>
    <row r="200" spans="1:25" x14ac:dyDescent="0.15">
      <c r="A200" s="211">
        <v>4530200</v>
      </c>
      <c r="B200" s="211" t="s">
        <v>904</v>
      </c>
      <c r="C200" s="211" t="s">
        <v>112</v>
      </c>
      <c r="D200" s="211" t="s">
        <v>935</v>
      </c>
      <c r="E200" s="212" t="s">
        <v>47</v>
      </c>
      <c r="F200" s="212" t="s">
        <v>44</v>
      </c>
      <c r="G200" s="212" t="s">
        <v>65</v>
      </c>
      <c r="H200" s="212" t="s">
        <v>65</v>
      </c>
      <c r="I200" s="212" t="s">
        <v>65</v>
      </c>
      <c r="J200" s="212" t="s">
        <v>65</v>
      </c>
      <c r="K200" s="213" t="s">
        <v>1287</v>
      </c>
      <c r="L200" s="213" t="s">
        <v>1287</v>
      </c>
      <c r="N200" s="210"/>
      <c r="O200" s="210"/>
      <c r="P200" s="210"/>
      <c r="Q200" s="210"/>
      <c r="R200" s="210"/>
      <c r="S200" s="210"/>
      <c r="T200" s="7"/>
      <c r="U200" s="7"/>
      <c r="Y200" s="16"/>
    </row>
    <row r="201" spans="1:25" x14ac:dyDescent="0.15">
      <c r="A201" s="211">
        <v>2096455</v>
      </c>
      <c r="B201" s="211" t="s">
        <v>373</v>
      </c>
      <c r="C201" s="211" t="s">
        <v>380</v>
      </c>
      <c r="D201" s="211" t="s">
        <v>1061</v>
      </c>
      <c r="E201" s="212" t="s">
        <v>47</v>
      </c>
      <c r="F201" s="212" t="s">
        <v>44</v>
      </c>
      <c r="G201" s="212" t="s">
        <v>65</v>
      </c>
      <c r="H201" s="212" t="s">
        <v>65</v>
      </c>
      <c r="I201" s="212" t="s">
        <v>65</v>
      </c>
      <c r="J201" s="212" t="s">
        <v>65</v>
      </c>
      <c r="K201" s="213" t="s">
        <v>1287</v>
      </c>
      <c r="L201" s="213" t="s">
        <v>1287</v>
      </c>
      <c r="N201" s="210"/>
      <c r="O201" s="210"/>
      <c r="P201" s="210"/>
      <c r="Q201" s="210"/>
      <c r="R201" s="210"/>
      <c r="S201" s="210"/>
      <c r="T201" s="7"/>
      <c r="U201" s="7"/>
      <c r="Y201" s="16"/>
    </row>
    <row r="202" spans="1:25" x14ac:dyDescent="0.15">
      <c r="A202" s="211">
        <v>4916433</v>
      </c>
      <c r="B202" s="211" t="s">
        <v>374</v>
      </c>
      <c r="C202" s="211" t="s">
        <v>381</v>
      </c>
      <c r="D202" s="211" t="s">
        <v>953</v>
      </c>
      <c r="E202" s="212" t="s">
        <v>47</v>
      </c>
      <c r="F202" s="212" t="s">
        <v>44</v>
      </c>
      <c r="G202" s="212" t="s">
        <v>65</v>
      </c>
      <c r="H202" s="212" t="s">
        <v>65</v>
      </c>
      <c r="I202" s="212" t="s">
        <v>65</v>
      </c>
      <c r="J202" s="212" t="s">
        <v>65</v>
      </c>
      <c r="K202" s="213" t="s">
        <v>1287</v>
      </c>
      <c r="L202" s="213" t="s">
        <v>1287</v>
      </c>
      <c r="N202" s="210"/>
      <c r="O202" s="210"/>
      <c r="P202" s="210"/>
      <c r="Q202" s="210"/>
      <c r="R202" s="210"/>
      <c r="S202" s="210"/>
      <c r="T202" s="7"/>
      <c r="U202" s="7"/>
      <c r="Y202" s="16"/>
    </row>
    <row r="203" spans="1:25" x14ac:dyDescent="0.15">
      <c r="A203" s="211">
        <v>4536337</v>
      </c>
      <c r="B203" s="211" t="s">
        <v>375</v>
      </c>
      <c r="C203" s="211" t="s">
        <v>112</v>
      </c>
      <c r="D203" s="211" t="s">
        <v>935</v>
      </c>
      <c r="E203" s="212" t="s">
        <v>47</v>
      </c>
      <c r="F203" s="212" t="s">
        <v>44</v>
      </c>
      <c r="G203" s="212" t="s">
        <v>65</v>
      </c>
      <c r="H203" s="212" t="s">
        <v>65</v>
      </c>
      <c r="I203" s="212" t="s">
        <v>65</v>
      </c>
      <c r="J203" s="212" t="s">
        <v>65</v>
      </c>
      <c r="K203" s="213" t="s">
        <v>1287</v>
      </c>
      <c r="L203" s="213" t="s">
        <v>1287</v>
      </c>
      <c r="N203" s="210"/>
      <c r="O203" s="210"/>
      <c r="P203" s="210"/>
      <c r="Q203" s="210"/>
      <c r="R203" s="210"/>
      <c r="S203" s="210"/>
      <c r="T203" s="7"/>
      <c r="U203" s="7"/>
      <c r="Y203" s="16"/>
    </row>
    <row r="204" spans="1:25" x14ac:dyDescent="0.15">
      <c r="A204" s="211">
        <v>4530141</v>
      </c>
      <c r="B204" s="211" t="s">
        <v>376</v>
      </c>
      <c r="C204" s="211" t="s">
        <v>112</v>
      </c>
      <c r="D204" s="211" t="s">
        <v>935</v>
      </c>
      <c r="E204" s="212" t="s">
        <v>47</v>
      </c>
      <c r="F204" s="212" t="s">
        <v>65</v>
      </c>
      <c r="G204" s="212" t="s">
        <v>65</v>
      </c>
      <c r="H204" s="212" t="s">
        <v>65</v>
      </c>
      <c r="I204" s="212" t="s">
        <v>65</v>
      </c>
      <c r="J204" s="212" t="s">
        <v>65</v>
      </c>
      <c r="K204" s="213" t="s">
        <v>1287</v>
      </c>
      <c r="L204" s="213" t="s">
        <v>1287</v>
      </c>
      <c r="M204" s="16"/>
      <c r="N204" s="210"/>
      <c r="O204" s="210"/>
      <c r="P204" s="210"/>
      <c r="Q204" s="210"/>
      <c r="R204" s="210"/>
      <c r="S204" s="210"/>
      <c r="T204" s="7"/>
      <c r="U204" s="7"/>
      <c r="Y204" s="16"/>
    </row>
    <row r="205" spans="1:25" x14ac:dyDescent="0.15">
      <c r="A205" s="211">
        <v>213280</v>
      </c>
      <c r="B205" s="211" t="s">
        <v>885</v>
      </c>
      <c r="C205" s="211" t="s">
        <v>886</v>
      </c>
      <c r="D205" s="211" t="s">
        <v>1124</v>
      </c>
      <c r="E205" s="212" t="s">
        <v>47</v>
      </c>
      <c r="F205" s="212" t="s">
        <v>44</v>
      </c>
      <c r="G205" s="212" t="s">
        <v>65</v>
      </c>
      <c r="H205" s="212" t="s">
        <v>65</v>
      </c>
      <c r="I205" s="212" t="s">
        <v>65</v>
      </c>
      <c r="J205" s="212" t="s">
        <v>65</v>
      </c>
      <c r="K205" s="213" t="s">
        <v>1287</v>
      </c>
      <c r="L205" s="213" t="s">
        <v>1287</v>
      </c>
      <c r="M205" s="16"/>
      <c r="N205" s="210"/>
      <c r="O205" s="210"/>
      <c r="P205" s="210"/>
      <c r="Q205" s="210"/>
      <c r="R205" s="210"/>
      <c r="S205" s="210"/>
      <c r="T205" s="7"/>
      <c r="U205" s="7"/>
      <c r="Y205" s="16"/>
    </row>
    <row r="206" spans="1:25" x14ac:dyDescent="0.15">
      <c r="A206" s="211">
        <v>4536338</v>
      </c>
      <c r="B206" s="211" t="s">
        <v>377</v>
      </c>
      <c r="C206" s="211" t="s">
        <v>112</v>
      </c>
      <c r="D206" s="211" t="s">
        <v>935</v>
      </c>
      <c r="E206" s="212" t="s">
        <v>47</v>
      </c>
      <c r="F206" s="212" t="s">
        <v>44</v>
      </c>
      <c r="G206" s="212" t="s">
        <v>65</v>
      </c>
      <c r="H206" s="212" t="s">
        <v>65</v>
      </c>
      <c r="I206" s="212" t="s">
        <v>65</v>
      </c>
      <c r="J206" s="212" t="s">
        <v>65</v>
      </c>
      <c r="K206" s="213" t="s">
        <v>1287</v>
      </c>
      <c r="L206" s="213" t="s">
        <v>1287</v>
      </c>
      <c r="N206" s="210"/>
      <c r="O206" s="210"/>
      <c r="P206" s="210"/>
      <c r="Q206" s="210"/>
      <c r="R206" s="210"/>
      <c r="S206" s="210"/>
      <c r="T206" s="7"/>
      <c r="U206" s="7"/>
      <c r="Y206" s="16"/>
    </row>
    <row r="207" spans="1:25" x14ac:dyDescent="0.15">
      <c r="A207" s="211">
        <v>233210</v>
      </c>
      <c r="B207" s="211" t="s">
        <v>322</v>
      </c>
      <c r="C207" s="211" t="s">
        <v>360</v>
      </c>
      <c r="D207" s="211" t="s">
        <v>1125</v>
      </c>
      <c r="E207" s="212" t="s">
        <v>42</v>
      </c>
      <c r="F207" s="212" t="s">
        <v>65</v>
      </c>
      <c r="G207" s="212" t="s">
        <v>65</v>
      </c>
      <c r="H207" s="212" t="s">
        <v>65</v>
      </c>
      <c r="I207" s="213" t="s">
        <v>1287</v>
      </c>
      <c r="J207" s="212" t="s">
        <v>65</v>
      </c>
      <c r="K207" s="213" t="s">
        <v>1287</v>
      </c>
      <c r="L207" s="213" t="s">
        <v>1287</v>
      </c>
      <c r="N207" s="210"/>
      <c r="O207" s="210"/>
      <c r="P207" s="210"/>
      <c r="Q207" s="210"/>
      <c r="R207" s="210"/>
      <c r="S207" s="210"/>
      <c r="T207" s="7"/>
      <c r="U207" s="7"/>
      <c r="Y207" s="16"/>
    </row>
    <row r="208" spans="1:25" x14ac:dyDescent="0.15">
      <c r="A208" s="211">
        <v>4833220</v>
      </c>
      <c r="B208" s="211" t="s">
        <v>96</v>
      </c>
      <c r="C208" s="211" t="s">
        <v>97</v>
      </c>
      <c r="D208" s="211" t="s">
        <v>1119</v>
      </c>
      <c r="E208" s="212" t="s">
        <v>42</v>
      </c>
      <c r="F208" s="212" t="s">
        <v>44</v>
      </c>
      <c r="G208" s="212" t="s">
        <v>65</v>
      </c>
      <c r="H208" s="212" t="s">
        <v>65</v>
      </c>
      <c r="I208" s="213" t="s">
        <v>1287</v>
      </c>
      <c r="J208" s="212" t="s">
        <v>65</v>
      </c>
      <c r="K208" s="213" t="s">
        <v>1287</v>
      </c>
      <c r="L208" s="213" t="s">
        <v>1287</v>
      </c>
      <c r="N208" s="210"/>
      <c r="O208" s="210"/>
      <c r="P208" s="210"/>
      <c r="Q208" s="210"/>
      <c r="R208" s="210"/>
      <c r="S208" s="210"/>
      <c r="T208" s="7"/>
      <c r="U208" s="7"/>
      <c r="Y208" s="16"/>
    </row>
    <row r="209" spans="1:25" x14ac:dyDescent="0.15">
      <c r="A209" s="211">
        <v>4513000</v>
      </c>
      <c r="B209" s="211" t="s">
        <v>252</v>
      </c>
      <c r="C209" s="211" t="s">
        <v>283</v>
      </c>
      <c r="D209" s="211" t="s">
        <v>1030</v>
      </c>
      <c r="E209" s="212" t="s">
        <v>47</v>
      </c>
      <c r="F209" s="212" t="s">
        <v>65</v>
      </c>
      <c r="G209" s="212" t="s">
        <v>65</v>
      </c>
      <c r="H209" s="212" t="s">
        <v>65</v>
      </c>
      <c r="I209" s="212" t="s">
        <v>65</v>
      </c>
      <c r="J209" s="212" t="s">
        <v>65</v>
      </c>
      <c r="K209" s="213" t="s">
        <v>1287</v>
      </c>
      <c r="L209" s="213" t="s">
        <v>1287</v>
      </c>
      <c r="M209" s="16"/>
      <c r="N209" s="210"/>
      <c r="O209" s="210"/>
      <c r="P209" s="210"/>
      <c r="Q209" s="210"/>
      <c r="R209" s="210"/>
      <c r="S209" s="210"/>
      <c r="T209" s="7"/>
      <c r="U209" s="7"/>
      <c r="Y209" s="16"/>
    </row>
    <row r="210" spans="1:25" x14ac:dyDescent="0.15">
      <c r="A210" s="211">
        <v>1671605</v>
      </c>
      <c r="B210" s="211" t="s">
        <v>654</v>
      </c>
      <c r="C210" s="211" t="s">
        <v>288</v>
      </c>
      <c r="D210" s="211" t="s">
        <v>1038</v>
      </c>
      <c r="E210" s="212" t="s">
        <v>47</v>
      </c>
      <c r="F210" s="212" t="s">
        <v>44</v>
      </c>
      <c r="G210" s="212" t="s">
        <v>65</v>
      </c>
      <c r="H210" s="212" t="s">
        <v>65</v>
      </c>
      <c r="I210" s="212" t="s">
        <v>65</v>
      </c>
      <c r="J210" s="212" t="s">
        <v>65</v>
      </c>
      <c r="K210" s="213" t="s">
        <v>1287</v>
      </c>
      <c r="L210" s="213" t="s">
        <v>1287</v>
      </c>
      <c r="M210" s="16"/>
      <c r="N210" s="210"/>
      <c r="O210" s="210"/>
      <c r="P210" s="210"/>
      <c r="Q210" s="210"/>
      <c r="R210" s="210"/>
      <c r="S210" s="210"/>
      <c r="T210" s="7"/>
      <c r="U210" s="7"/>
      <c r="Y210" s="16"/>
    </row>
    <row r="211" spans="1:25" x14ac:dyDescent="0.15">
      <c r="A211" s="211">
        <v>2012009</v>
      </c>
      <c r="B211" s="211" t="s">
        <v>1298</v>
      </c>
      <c r="C211" s="211" t="s">
        <v>68</v>
      </c>
      <c r="D211" s="211" t="s">
        <v>946</v>
      </c>
      <c r="E211" s="212" t="s">
        <v>47</v>
      </c>
      <c r="F211" s="212" t="s">
        <v>44</v>
      </c>
      <c r="G211" s="212" t="s">
        <v>65</v>
      </c>
      <c r="H211" s="212" t="s">
        <v>65</v>
      </c>
      <c r="I211" s="212" t="s">
        <v>65</v>
      </c>
      <c r="J211" s="212" t="s">
        <v>65</v>
      </c>
      <c r="K211" s="213" t="s">
        <v>1287</v>
      </c>
      <c r="L211" s="213" t="s">
        <v>1287</v>
      </c>
      <c r="N211" s="210"/>
      <c r="O211" s="210"/>
      <c r="P211" s="210"/>
      <c r="Q211" s="210"/>
      <c r="R211" s="210"/>
      <c r="S211" s="210"/>
      <c r="T211" s="7"/>
      <c r="U211" s="7"/>
      <c r="Y211" s="16"/>
    </row>
    <row r="212" spans="1:25" x14ac:dyDescent="0.15">
      <c r="A212" s="211">
        <v>132096</v>
      </c>
      <c r="B212" s="211" t="s">
        <v>657</v>
      </c>
      <c r="C212" s="211" t="s">
        <v>658</v>
      </c>
      <c r="D212" s="211" t="s">
        <v>1039</v>
      </c>
      <c r="E212" s="212" t="s">
        <v>208</v>
      </c>
      <c r="F212" s="212" t="s">
        <v>65</v>
      </c>
      <c r="G212" s="212" t="s">
        <v>65</v>
      </c>
      <c r="H212" s="212" t="s">
        <v>65</v>
      </c>
      <c r="I212" s="213" t="s">
        <v>1287</v>
      </c>
      <c r="J212" s="212" t="s">
        <v>65</v>
      </c>
      <c r="K212" s="213" t="s">
        <v>1287</v>
      </c>
      <c r="L212" s="213" t="s">
        <v>1287</v>
      </c>
      <c r="N212" s="210"/>
      <c r="O212" s="210"/>
      <c r="P212" s="210"/>
      <c r="Q212" s="210"/>
      <c r="R212" s="210"/>
      <c r="S212" s="210"/>
      <c r="T212" s="7"/>
      <c r="U212" s="7"/>
      <c r="Y212" s="16"/>
    </row>
    <row r="213" spans="1:25" x14ac:dyDescent="0.15">
      <c r="A213" s="211">
        <v>296025</v>
      </c>
      <c r="B213" s="211" t="s">
        <v>177</v>
      </c>
      <c r="C213" s="211" t="s">
        <v>196</v>
      </c>
      <c r="D213" s="211" t="s">
        <v>928</v>
      </c>
      <c r="E213" s="212" t="s">
        <v>208</v>
      </c>
      <c r="F213" s="212" t="s">
        <v>65</v>
      </c>
      <c r="G213" s="212" t="s">
        <v>65</v>
      </c>
      <c r="H213" s="212" t="s">
        <v>65</v>
      </c>
      <c r="I213" s="213" t="s">
        <v>1287</v>
      </c>
      <c r="J213" s="212" t="s">
        <v>65</v>
      </c>
      <c r="K213" s="213" t="s">
        <v>1287</v>
      </c>
      <c r="L213" s="213" t="s">
        <v>1287</v>
      </c>
      <c r="M213" s="16"/>
      <c r="N213" s="210"/>
      <c r="O213" s="210"/>
      <c r="P213" s="210"/>
      <c r="Q213" s="210"/>
      <c r="R213" s="210"/>
      <c r="S213" s="210"/>
      <c r="T213" s="7"/>
      <c r="U213" s="7"/>
      <c r="Y213" s="16"/>
    </row>
    <row r="214" spans="1:25" x14ac:dyDescent="0.15">
      <c r="A214" s="211">
        <v>4530190</v>
      </c>
      <c r="B214" s="211" t="s">
        <v>253</v>
      </c>
      <c r="C214" s="211" t="s">
        <v>112</v>
      </c>
      <c r="D214" s="211" t="s">
        <v>935</v>
      </c>
      <c r="E214" s="212" t="s">
        <v>47</v>
      </c>
      <c r="F214" s="212" t="s">
        <v>65</v>
      </c>
      <c r="G214" s="212" t="s">
        <v>65</v>
      </c>
      <c r="H214" s="212" t="s">
        <v>65</v>
      </c>
      <c r="I214" s="212" t="s">
        <v>65</v>
      </c>
      <c r="J214" s="212" t="s">
        <v>65</v>
      </c>
      <c r="K214" s="213" t="s">
        <v>1287</v>
      </c>
      <c r="L214" s="213" t="s">
        <v>1287</v>
      </c>
      <c r="N214" s="210"/>
      <c r="O214" s="210"/>
      <c r="P214" s="210"/>
      <c r="Q214" s="210"/>
      <c r="R214" s="210"/>
      <c r="S214" s="210"/>
      <c r="T214" s="7"/>
      <c r="U214" s="7"/>
      <c r="Y214" s="16"/>
    </row>
    <row r="215" spans="1:25" x14ac:dyDescent="0.15">
      <c r="A215" s="211">
        <v>4536048</v>
      </c>
      <c r="B215" s="211" t="s">
        <v>905</v>
      </c>
      <c r="C215" s="211" t="s">
        <v>112</v>
      </c>
      <c r="D215" s="211" t="s">
        <v>935</v>
      </c>
      <c r="E215" s="212" t="s">
        <v>47</v>
      </c>
      <c r="F215" s="212" t="s">
        <v>44</v>
      </c>
      <c r="G215" s="212" t="s">
        <v>65</v>
      </c>
      <c r="H215" s="212" t="s">
        <v>65</v>
      </c>
      <c r="I215" s="212" t="s">
        <v>65</v>
      </c>
      <c r="J215" s="212" t="s">
        <v>65</v>
      </c>
      <c r="K215" s="213" t="s">
        <v>1287</v>
      </c>
      <c r="L215" s="213" t="s">
        <v>1287</v>
      </c>
      <c r="N215" s="210"/>
      <c r="O215" s="210"/>
      <c r="P215" s="210"/>
      <c r="Q215" s="210"/>
      <c r="R215" s="210"/>
      <c r="S215" s="210"/>
      <c r="T215" s="7"/>
      <c r="U215" s="7"/>
      <c r="Y215" s="16"/>
    </row>
    <row r="216" spans="1:25" x14ac:dyDescent="0.15">
      <c r="A216" s="211">
        <v>2012000</v>
      </c>
      <c r="B216" s="211" t="s">
        <v>178</v>
      </c>
      <c r="C216" s="211" t="s">
        <v>68</v>
      </c>
      <c r="D216" s="211" t="s">
        <v>946</v>
      </c>
      <c r="E216" s="212" t="s">
        <v>208</v>
      </c>
      <c r="F216" s="212" t="s">
        <v>65</v>
      </c>
      <c r="G216" s="212" t="s">
        <v>65</v>
      </c>
      <c r="H216" s="212" t="s">
        <v>65</v>
      </c>
      <c r="I216" s="213" t="s">
        <v>1287</v>
      </c>
      <c r="J216" s="212" t="s">
        <v>65</v>
      </c>
      <c r="K216" s="213" t="s">
        <v>1287</v>
      </c>
      <c r="L216" s="213" t="s">
        <v>1287</v>
      </c>
      <c r="N216" s="210"/>
      <c r="O216" s="210"/>
      <c r="P216" s="210"/>
      <c r="Q216" s="210"/>
      <c r="R216" s="210"/>
      <c r="S216" s="210"/>
      <c r="T216" s="7"/>
      <c r="U216" s="7"/>
      <c r="Y216" s="16"/>
    </row>
    <row r="217" spans="1:25" x14ac:dyDescent="0.15">
      <c r="A217" s="211">
        <v>410500</v>
      </c>
      <c r="B217" s="211" t="s">
        <v>254</v>
      </c>
      <c r="C217" s="211" t="s">
        <v>51</v>
      </c>
      <c r="D217" s="211" t="s">
        <v>959</v>
      </c>
      <c r="E217" s="212" t="s">
        <v>47</v>
      </c>
      <c r="F217" s="212" t="s">
        <v>65</v>
      </c>
      <c r="G217" s="212" t="s">
        <v>65</v>
      </c>
      <c r="H217" s="212" t="s">
        <v>65</v>
      </c>
      <c r="I217" s="212" t="s">
        <v>65</v>
      </c>
      <c r="J217" s="212" t="s">
        <v>65</v>
      </c>
      <c r="K217" s="213" t="s">
        <v>1287</v>
      </c>
      <c r="L217" s="213" t="s">
        <v>1287</v>
      </c>
      <c r="M217" s="16"/>
      <c r="N217" s="210"/>
      <c r="O217" s="210"/>
      <c r="P217" s="210"/>
      <c r="Q217" s="210"/>
      <c r="R217" s="210"/>
      <c r="S217" s="210"/>
      <c r="T217" s="7"/>
      <c r="U217" s="7"/>
      <c r="Y217" s="16"/>
    </row>
    <row r="218" spans="1:25" x14ac:dyDescent="0.15">
      <c r="A218" s="211">
        <v>2016479</v>
      </c>
      <c r="B218" s="211" t="s">
        <v>662</v>
      </c>
      <c r="C218" s="211" t="s">
        <v>68</v>
      </c>
      <c r="D218" s="211" t="s">
        <v>946</v>
      </c>
      <c r="E218" s="212" t="s">
        <v>47</v>
      </c>
      <c r="F218" s="212" t="s">
        <v>44</v>
      </c>
      <c r="G218" s="212" t="s">
        <v>65</v>
      </c>
      <c r="H218" s="212" t="s">
        <v>65</v>
      </c>
      <c r="I218" s="212" t="s">
        <v>65</v>
      </c>
      <c r="J218" s="212" t="s">
        <v>65</v>
      </c>
      <c r="K218" s="213" t="s">
        <v>1287</v>
      </c>
      <c r="L218" s="213" t="s">
        <v>1287</v>
      </c>
      <c r="N218" s="210"/>
      <c r="O218" s="210"/>
      <c r="P218" s="210"/>
      <c r="Q218" s="210"/>
      <c r="R218" s="210"/>
      <c r="S218" s="210"/>
      <c r="T218" s="7"/>
      <c r="U218" s="7"/>
      <c r="Y218" s="16"/>
    </row>
    <row r="219" spans="1:25" x14ac:dyDescent="0.15">
      <c r="A219" s="211">
        <v>1576444</v>
      </c>
      <c r="B219" s="211" t="s">
        <v>103</v>
      </c>
      <c r="C219" s="211" t="s">
        <v>82</v>
      </c>
      <c r="D219" s="211" t="s">
        <v>936</v>
      </c>
      <c r="E219" s="212" t="s">
        <v>47</v>
      </c>
      <c r="F219" s="212" t="s">
        <v>44</v>
      </c>
      <c r="G219" s="212" t="s">
        <v>65</v>
      </c>
      <c r="H219" s="212" t="s">
        <v>65</v>
      </c>
      <c r="I219" s="212" t="s">
        <v>65</v>
      </c>
      <c r="J219" s="212" t="s">
        <v>65</v>
      </c>
      <c r="K219" s="213" t="s">
        <v>1287</v>
      </c>
      <c r="L219" s="213" t="s">
        <v>1287</v>
      </c>
      <c r="N219" s="210"/>
      <c r="O219" s="210"/>
      <c r="P219" s="210"/>
      <c r="Q219" s="210"/>
      <c r="R219" s="210"/>
      <c r="S219" s="210"/>
      <c r="T219" s="7"/>
      <c r="U219" s="7"/>
      <c r="Y219" s="16"/>
    </row>
    <row r="220" spans="1:25" x14ac:dyDescent="0.15">
      <c r="A220" s="211">
        <v>3396327</v>
      </c>
      <c r="B220" s="211" t="s">
        <v>1126</v>
      </c>
      <c r="C220" s="211" t="s">
        <v>132</v>
      </c>
      <c r="D220" s="211" t="s">
        <v>933</v>
      </c>
      <c r="E220" s="212" t="s">
        <v>47</v>
      </c>
      <c r="F220" s="212" t="s">
        <v>44</v>
      </c>
      <c r="G220" s="212" t="s">
        <v>65</v>
      </c>
      <c r="H220" s="212" t="s">
        <v>65</v>
      </c>
      <c r="I220" s="212" t="s">
        <v>65</v>
      </c>
      <c r="J220" s="212" t="s">
        <v>65</v>
      </c>
      <c r="K220" s="213" t="s">
        <v>1287</v>
      </c>
      <c r="L220" s="213" t="s">
        <v>1287</v>
      </c>
      <c r="N220" s="210"/>
      <c r="O220" s="210"/>
      <c r="P220" s="210"/>
      <c r="Q220" s="210"/>
      <c r="R220" s="210"/>
      <c r="S220" s="210"/>
      <c r="T220" s="7"/>
      <c r="U220" s="7"/>
      <c r="Y220" s="16"/>
    </row>
    <row r="221" spans="1:25" x14ac:dyDescent="0.15">
      <c r="A221" s="211">
        <v>1492180</v>
      </c>
      <c r="B221" s="211" t="s">
        <v>255</v>
      </c>
      <c r="C221" s="211" t="s">
        <v>284</v>
      </c>
      <c r="D221" s="211" t="s">
        <v>1127</v>
      </c>
      <c r="E221" s="212" t="s">
        <v>47</v>
      </c>
      <c r="F221" s="212" t="s">
        <v>65</v>
      </c>
      <c r="G221" s="212" t="s">
        <v>65</v>
      </c>
      <c r="H221" s="212" t="s">
        <v>65</v>
      </c>
      <c r="I221" s="212" t="s">
        <v>65</v>
      </c>
      <c r="J221" s="212" t="s">
        <v>65</v>
      </c>
      <c r="K221" s="213" t="s">
        <v>1287</v>
      </c>
      <c r="L221" s="213" t="s">
        <v>1287</v>
      </c>
      <c r="N221" s="210"/>
      <c r="O221" s="210"/>
      <c r="P221" s="210"/>
      <c r="Q221" s="210"/>
      <c r="R221" s="210"/>
      <c r="S221" s="210"/>
      <c r="T221" s="7"/>
      <c r="U221" s="7"/>
      <c r="Y221" s="16"/>
    </row>
    <row r="222" spans="1:25" x14ac:dyDescent="0.15">
      <c r="A222" s="211">
        <v>4275095</v>
      </c>
      <c r="B222" s="211" t="s">
        <v>323</v>
      </c>
      <c r="C222" s="211" t="s">
        <v>361</v>
      </c>
      <c r="D222" s="211" t="s">
        <v>1128</v>
      </c>
      <c r="E222" s="212" t="s">
        <v>42</v>
      </c>
      <c r="F222" s="212" t="s">
        <v>65</v>
      </c>
      <c r="G222" s="212" t="s">
        <v>65</v>
      </c>
      <c r="H222" s="212" t="s">
        <v>65</v>
      </c>
      <c r="I222" s="213" t="s">
        <v>1287</v>
      </c>
      <c r="J222" s="212" t="s">
        <v>65</v>
      </c>
      <c r="K222" s="213" t="s">
        <v>1287</v>
      </c>
      <c r="L222" s="213" t="s">
        <v>1287</v>
      </c>
      <c r="N222" s="210"/>
      <c r="O222" s="210"/>
      <c r="P222" s="210"/>
      <c r="Q222" s="210"/>
      <c r="R222" s="210"/>
      <c r="S222" s="210"/>
      <c r="T222" s="7"/>
      <c r="U222" s="7"/>
      <c r="Y222" s="16"/>
    </row>
    <row r="223" spans="1:25" x14ac:dyDescent="0.15">
      <c r="A223" s="211">
        <v>4330121</v>
      </c>
      <c r="B223" s="211" t="s">
        <v>35</v>
      </c>
      <c r="C223" s="211" t="s">
        <v>41</v>
      </c>
      <c r="D223" s="211" t="s">
        <v>1130</v>
      </c>
      <c r="E223" s="212" t="s">
        <v>42</v>
      </c>
      <c r="F223" s="212" t="s">
        <v>65</v>
      </c>
      <c r="G223" s="212" t="s">
        <v>65</v>
      </c>
      <c r="H223" s="212" t="s">
        <v>65</v>
      </c>
      <c r="I223" s="213" t="s">
        <v>1287</v>
      </c>
      <c r="J223" s="212" t="s">
        <v>65</v>
      </c>
      <c r="K223" s="213" t="s">
        <v>1287</v>
      </c>
      <c r="L223" s="213" t="s">
        <v>1287</v>
      </c>
      <c r="N223" s="210"/>
      <c r="O223" s="210"/>
      <c r="P223" s="210"/>
      <c r="Q223" s="210"/>
      <c r="R223" s="210"/>
      <c r="S223" s="210"/>
      <c r="T223" s="7"/>
      <c r="U223" s="7"/>
      <c r="Y223" s="16"/>
    </row>
    <row r="224" spans="1:25" x14ac:dyDescent="0.15">
      <c r="A224" s="211">
        <v>393347</v>
      </c>
      <c r="B224" s="211" t="s">
        <v>99</v>
      </c>
      <c r="C224" s="211" t="s">
        <v>100</v>
      </c>
      <c r="D224" s="211" t="s">
        <v>1054</v>
      </c>
      <c r="E224" s="212" t="s">
        <v>42</v>
      </c>
      <c r="F224" s="212" t="s">
        <v>44</v>
      </c>
      <c r="G224" s="212" t="s">
        <v>65</v>
      </c>
      <c r="H224" s="212" t="s">
        <v>65</v>
      </c>
      <c r="I224" s="213" t="s">
        <v>1287</v>
      </c>
      <c r="J224" s="212" t="s">
        <v>65</v>
      </c>
      <c r="K224" s="213" t="s">
        <v>1287</v>
      </c>
      <c r="L224" s="213" t="s">
        <v>1287</v>
      </c>
      <c r="N224" s="210"/>
      <c r="O224" s="210"/>
      <c r="P224" s="210"/>
      <c r="Q224" s="210"/>
      <c r="R224" s="210"/>
      <c r="S224" s="210"/>
      <c r="T224" s="7"/>
      <c r="U224" s="7"/>
      <c r="Y224" s="16"/>
    </row>
    <row r="225" spans="1:25" x14ac:dyDescent="0.15">
      <c r="A225" s="211">
        <v>2012018</v>
      </c>
      <c r="B225" s="211" t="s">
        <v>256</v>
      </c>
      <c r="C225" s="211" t="s">
        <v>68</v>
      </c>
      <c r="D225" s="211" t="s">
        <v>946</v>
      </c>
      <c r="E225" s="212" t="s">
        <v>47</v>
      </c>
      <c r="F225" s="212" t="s">
        <v>65</v>
      </c>
      <c r="G225" s="212" t="s">
        <v>65</v>
      </c>
      <c r="H225" s="212" t="s">
        <v>65</v>
      </c>
      <c r="I225" s="212" t="s">
        <v>65</v>
      </c>
      <c r="J225" s="212" t="s">
        <v>65</v>
      </c>
      <c r="K225" s="213" t="s">
        <v>1287</v>
      </c>
      <c r="L225" s="213" t="s">
        <v>1287</v>
      </c>
      <c r="N225" s="210"/>
      <c r="O225" s="210"/>
      <c r="P225" s="210"/>
      <c r="Q225" s="210"/>
      <c r="R225" s="210"/>
      <c r="S225" s="210"/>
      <c r="T225" s="7"/>
      <c r="U225" s="7"/>
      <c r="Y225" s="16"/>
    </row>
    <row r="226" spans="1:25" x14ac:dyDescent="0.15">
      <c r="A226" s="211">
        <v>4390108</v>
      </c>
      <c r="B226" s="211" t="s">
        <v>906</v>
      </c>
      <c r="C226" s="211" t="s">
        <v>135</v>
      </c>
      <c r="D226" s="211" t="s">
        <v>941</v>
      </c>
      <c r="E226" s="212" t="s">
        <v>47</v>
      </c>
      <c r="F226" s="212" t="s">
        <v>44</v>
      </c>
      <c r="G226" s="212" t="s">
        <v>65</v>
      </c>
      <c r="H226" s="212" t="s">
        <v>65</v>
      </c>
      <c r="I226" s="212" t="s">
        <v>65</v>
      </c>
      <c r="J226" s="212" t="s">
        <v>65</v>
      </c>
      <c r="K226" s="213" t="s">
        <v>1287</v>
      </c>
      <c r="L226" s="213" t="s">
        <v>1287</v>
      </c>
      <c r="N226" s="210"/>
      <c r="O226" s="210"/>
      <c r="P226" s="210"/>
      <c r="Q226" s="210"/>
      <c r="R226" s="210"/>
      <c r="S226" s="210"/>
      <c r="T226" s="7"/>
      <c r="U226" s="7"/>
      <c r="Y226" s="16"/>
    </row>
    <row r="227" spans="1:25" x14ac:dyDescent="0.15">
      <c r="A227" s="211">
        <v>4396510</v>
      </c>
      <c r="B227" s="211" t="s">
        <v>781</v>
      </c>
      <c r="C227" s="211" t="s">
        <v>77</v>
      </c>
      <c r="D227" s="211" t="s">
        <v>941</v>
      </c>
      <c r="E227" s="212" t="s">
        <v>47</v>
      </c>
      <c r="F227" s="212" t="s">
        <v>44</v>
      </c>
      <c r="G227" s="212" t="s">
        <v>65</v>
      </c>
      <c r="H227" s="212" t="s">
        <v>65</v>
      </c>
      <c r="I227" s="212" t="s">
        <v>65</v>
      </c>
      <c r="J227" s="212" t="s">
        <v>65</v>
      </c>
      <c r="K227" s="213" t="s">
        <v>1287</v>
      </c>
      <c r="L227" s="213" t="s">
        <v>1287</v>
      </c>
      <c r="N227" s="210"/>
      <c r="O227" s="210"/>
      <c r="P227" s="210"/>
      <c r="Q227" s="210"/>
      <c r="R227" s="210"/>
      <c r="S227" s="210"/>
      <c r="T227" s="7"/>
      <c r="U227" s="7"/>
      <c r="Y227" s="16"/>
    </row>
    <row r="228" spans="1:25" x14ac:dyDescent="0.15">
      <c r="A228" s="211">
        <v>4390214</v>
      </c>
      <c r="B228" s="211" t="s">
        <v>907</v>
      </c>
      <c r="C228" s="211" t="s">
        <v>136</v>
      </c>
      <c r="D228" s="211" t="s">
        <v>941</v>
      </c>
      <c r="E228" s="212" t="s">
        <v>47</v>
      </c>
      <c r="F228" s="212" t="s">
        <v>44</v>
      </c>
      <c r="G228" s="212" t="s">
        <v>65</v>
      </c>
      <c r="H228" s="212" t="s">
        <v>65</v>
      </c>
      <c r="I228" s="212" t="s">
        <v>65</v>
      </c>
      <c r="J228" s="212" t="s">
        <v>65</v>
      </c>
      <c r="K228" s="213" t="s">
        <v>1287</v>
      </c>
      <c r="L228" s="213" t="s">
        <v>1287</v>
      </c>
      <c r="M228" s="16"/>
      <c r="N228" s="210"/>
      <c r="O228" s="210"/>
      <c r="P228" s="210"/>
      <c r="Q228" s="210"/>
      <c r="R228" s="210"/>
      <c r="S228" s="210"/>
      <c r="T228" s="7"/>
      <c r="U228" s="7"/>
      <c r="Y228" s="16"/>
    </row>
    <row r="229" spans="1:25" x14ac:dyDescent="0.15">
      <c r="A229" s="211">
        <v>2510635</v>
      </c>
      <c r="B229" s="211" t="s">
        <v>908</v>
      </c>
      <c r="C229" s="211" t="s">
        <v>137</v>
      </c>
      <c r="D229" s="211" t="s">
        <v>1131</v>
      </c>
      <c r="E229" s="212" t="s">
        <v>47</v>
      </c>
      <c r="F229" s="212" t="s">
        <v>65</v>
      </c>
      <c r="G229" s="212" t="s">
        <v>65</v>
      </c>
      <c r="H229" s="212" t="s">
        <v>65</v>
      </c>
      <c r="I229" s="212" t="s">
        <v>65</v>
      </c>
      <c r="J229" s="212" t="s">
        <v>65</v>
      </c>
      <c r="K229" s="213" t="s">
        <v>1287</v>
      </c>
      <c r="L229" s="213" t="s">
        <v>1287</v>
      </c>
      <c r="M229" s="16"/>
      <c r="N229" s="210"/>
      <c r="O229" s="210"/>
      <c r="P229" s="210"/>
      <c r="Q229" s="210"/>
      <c r="R229" s="210"/>
      <c r="S229" s="210"/>
      <c r="T229" s="7"/>
      <c r="U229" s="7"/>
      <c r="Y229" s="16"/>
    </row>
    <row r="230" spans="1:25" x14ac:dyDescent="0.15">
      <c r="A230" s="211">
        <v>4391440</v>
      </c>
      <c r="B230" s="211" t="s">
        <v>909</v>
      </c>
      <c r="C230" s="211" t="s">
        <v>77</v>
      </c>
      <c r="D230" s="211" t="s">
        <v>941</v>
      </c>
      <c r="E230" s="212" t="s">
        <v>47</v>
      </c>
      <c r="F230" s="212" t="s">
        <v>65</v>
      </c>
      <c r="G230" s="212" t="s">
        <v>65</v>
      </c>
      <c r="H230" s="212" t="s">
        <v>65</v>
      </c>
      <c r="I230" s="212" t="s">
        <v>65</v>
      </c>
      <c r="J230" s="212" t="s">
        <v>65</v>
      </c>
      <c r="K230" s="213" t="s">
        <v>1287</v>
      </c>
      <c r="L230" s="213" t="s">
        <v>1287</v>
      </c>
      <c r="N230" s="210"/>
      <c r="O230" s="210"/>
      <c r="P230" s="210"/>
      <c r="Q230" s="210"/>
      <c r="R230" s="210"/>
      <c r="S230" s="210"/>
      <c r="T230" s="7"/>
      <c r="U230" s="7"/>
      <c r="Y230" s="16"/>
    </row>
    <row r="231" spans="1:25" ht="22.5" x14ac:dyDescent="0.15">
      <c r="A231" s="220">
        <v>4390285</v>
      </c>
      <c r="B231" s="221" t="s">
        <v>1299</v>
      </c>
      <c r="C231" s="220" t="s">
        <v>138</v>
      </c>
      <c r="D231" s="220" t="s">
        <v>941</v>
      </c>
      <c r="E231" s="222" t="s">
        <v>47</v>
      </c>
      <c r="F231" s="222" t="s">
        <v>44</v>
      </c>
      <c r="G231" s="222" t="s">
        <v>65</v>
      </c>
      <c r="H231" s="222" t="s">
        <v>65</v>
      </c>
      <c r="I231" s="222" t="s">
        <v>65</v>
      </c>
      <c r="J231" s="222" t="s">
        <v>65</v>
      </c>
      <c r="K231" s="223" t="s">
        <v>1287</v>
      </c>
      <c r="L231" s="223" t="s">
        <v>1287</v>
      </c>
      <c r="N231" s="210"/>
      <c r="O231" s="210"/>
      <c r="P231" s="210"/>
      <c r="Q231" s="210"/>
      <c r="R231" s="210"/>
      <c r="S231" s="210"/>
      <c r="T231" s="7"/>
      <c r="U231" s="7"/>
      <c r="Y231" s="16"/>
    </row>
    <row r="232" spans="1:25" x14ac:dyDescent="0.15">
      <c r="A232" s="211">
        <v>4396125</v>
      </c>
      <c r="B232" s="211" t="s">
        <v>1300</v>
      </c>
      <c r="C232" s="211" t="s">
        <v>77</v>
      </c>
      <c r="D232" s="211" t="s">
        <v>941</v>
      </c>
      <c r="E232" s="212" t="s">
        <v>47</v>
      </c>
      <c r="F232" s="212" t="s">
        <v>44</v>
      </c>
      <c r="G232" s="212" t="s">
        <v>65</v>
      </c>
      <c r="H232" s="212" t="s">
        <v>65</v>
      </c>
      <c r="I232" s="212" t="s">
        <v>65</v>
      </c>
      <c r="J232" s="212" t="s">
        <v>65</v>
      </c>
      <c r="K232" s="213" t="s">
        <v>1287</v>
      </c>
      <c r="L232" s="213" t="s">
        <v>1287</v>
      </c>
      <c r="N232" s="210"/>
      <c r="O232" s="210"/>
      <c r="P232" s="210"/>
      <c r="Q232" s="210"/>
      <c r="R232" s="210"/>
      <c r="S232" s="210"/>
      <c r="T232" s="7"/>
      <c r="U232" s="7"/>
      <c r="Y232" s="16"/>
    </row>
    <row r="233" spans="1:25" x14ac:dyDescent="0.15">
      <c r="A233" s="211">
        <v>1433330</v>
      </c>
      <c r="B233" s="211" t="s">
        <v>910</v>
      </c>
      <c r="C233" s="211" t="s">
        <v>285</v>
      </c>
      <c r="D233" s="211" t="s">
        <v>1132</v>
      </c>
      <c r="E233" s="212" t="s">
        <v>47</v>
      </c>
      <c r="F233" s="212" t="s">
        <v>65</v>
      </c>
      <c r="G233" s="212" t="s">
        <v>65</v>
      </c>
      <c r="H233" s="212" t="s">
        <v>65</v>
      </c>
      <c r="I233" s="212" t="s">
        <v>65</v>
      </c>
      <c r="J233" s="212" t="s">
        <v>65</v>
      </c>
      <c r="K233" s="213" t="s">
        <v>1287</v>
      </c>
      <c r="L233" s="213" t="s">
        <v>1287</v>
      </c>
      <c r="N233" s="210"/>
      <c r="O233" s="210"/>
      <c r="P233" s="210"/>
      <c r="Q233" s="210"/>
      <c r="R233" s="210"/>
      <c r="S233" s="210"/>
      <c r="T233" s="7"/>
      <c r="U233" s="7"/>
      <c r="Y233" s="16"/>
    </row>
    <row r="234" spans="1:25" x14ac:dyDescent="0.15">
      <c r="A234" s="211">
        <v>4395142</v>
      </c>
      <c r="B234" s="211" t="s">
        <v>1133</v>
      </c>
      <c r="C234" s="211" t="s">
        <v>77</v>
      </c>
      <c r="D234" s="211" t="s">
        <v>941</v>
      </c>
      <c r="E234" s="212" t="s">
        <v>47</v>
      </c>
      <c r="F234" s="212" t="s">
        <v>65</v>
      </c>
      <c r="G234" s="212" t="s">
        <v>65</v>
      </c>
      <c r="H234" s="212" t="s">
        <v>65</v>
      </c>
      <c r="I234" s="212" t="s">
        <v>65</v>
      </c>
      <c r="J234" s="212" t="s">
        <v>65</v>
      </c>
      <c r="K234" s="213" t="s">
        <v>1287</v>
      </c>
      <c r="L234" s="213" t="s">
        <v>1287</v>
      </c>
      <c r="N234" s="210"/>
      <c r="O234" s="210"/>
      <c r="P234" s="210"/>
      <c r="Q234" s="210"/>
      <c r="R234" s="210"/>
      <c r="S234" s="210"/>
      <c r="T234" s="7"/>
      <c r="U234" s="7"/>
      <c r="Y234" s="16"/>
    </row>
    <row r="235" spans="1:25" x14ac:dyDescent="0.15">
      <c r="A235" s="211">
        <v>856301</v>
      </c>
      <c r="B235" s="211" t="s">
        <v>911</v>
      </c>
      <c r="C235" s="211" t="s">
        <v>139</v>
      </c>
      <c r="D235" s="211" t="s">
        <v>942</v>
      </c>
      <c r="E235" s="212" t="s">
        <v>47</v>
      </c>
      <c r="F235" s="212" t="s">
        <v>44</v>
      </c>
      <c r="G235" s="212" t="s">
        <v>65</v>
      </c>
      <c r="H235" s="212" t="s">
        <v>65</v>
      </c>
      <c r="I235" s="212" t="s">
        <v>65</v>
      </c>
      <c r="J235" s="212" t="s">
        <v>65</v>
      </c>
      <c r="K235" s="213" t="s">
        <v>1287</v>
      </c>
      <c r="L235" s="213" t="s">
        <v>1287</v>
      </c>
      <c r="N235" s="210"/>
      <c r="O235" s="210"/>
      <c r="P235" s="210"/>
      <c r="Q235" s="210"/>
      <c r="R235" s="210"/>
      <c r="S235" s="210"/>
      <c r="T235" s="7"/>
      <c r="U235" s="7"/>
      <c r="Y235" s="16"/>
    </row>
    <row r="236" spans="1:25" x14ac:dyDescent="0.15">
      <c r="A236" s="211">
        <v>1131050</v>
      </c>
      <c r="B236" s="211" t="s">
        <v>912</v>
      </c>
      <c r="C236" s="211" t="s">
        <v>140</v>
      </c>
      <c r="D236" s="211" t="s">
        <v>940</v>
      </c>
      <c r="E236" s="212" t="s">
        <v>47</v>
      </c>
      <c r="F236" s="212" t="s">
        <v>65</v>
      </c>
      <c r="G236" s="212" t="s">
        <v>65</v>
      </c>
      <c r="H236" s="212" t="s">
        <v>65</v>
      </c>
      <c r="I236" s="212" t="s">
        <v>65</v>
      </c>
      <c r="J236" s="212" t="s">
        <v>65</v>
      </c>
      <c r="K236" s="213" t="s">
        <v>1287</v>
      </c>
      <c r="L236" s="213" t="s">
        <v>1287</v>
      </c>
      <c r="N236" s="210"/>
      <c r="O236" s="210"/>
      <c r="P236" s="210"/>
      <c r="Q236" s="210"/>
      <c r="R236" s="210"/>
      <c r="S236" s="210"/>
      <c r="T236" s="7"/>
      <c r="U236" s="7"/>
      <c r="Y236" s="16"/>
    </row>
    <row r="237" spans="1:25" x14ac:dyDescent="0.15">
      <c r="A237" s="211">
        <v>1216116</v>
      </c>
      <c r="B237" s="211" t="s">
        <v>913</v>
      </c>
      <c r="C237" s="211" t="s">
        <v>141</v>
      </c>
      <c r="D237" s="211" t="s">
        <v>927</v>
      </c>
      <c r="E237" s="212" t="s">
        <v>47</v>
      </c>
      <c r="F237" s="212" t="s">
        <v>44</v>
      </c>
      <c r="G237" s="212" t="s">
        <v>65</v>
      </c>
      <c r="H237" s="212" t="s">
        <v>65</v>
      </c>
      <c r="I237" s="212" t="s">
        <v>65</v>
      </c>
      <c r="J237" s="212" t="s">
        <v>65</v>
      </c>
      <c r="K237" s="213" t="s">
        <v>1287</v>
      </c>
      <c r="L237" s="213" t="s">
        <v>1287</v>
      </c>
      <c r="N237" s="210"/>
      <c r="O237" s="210"/>
      <c r="P237" s="210"/>
      <c r="Q237" s="210"/>
      <c r="R237" s="210"/>
      <c r="S237" s="210"/>
      <c r="T237" s="7"/>
      <c r="U237" s="7"/>
      <c r="Y237" s="16"/>
    </row>
    <row r="238" spans="1:25" x14ac:dyDescent="0.15">
      <c r="A238" s="211">
        <v>2576026</v>
      </c>
      <c r="B238" s="211" t="s">
        <v>914</v>
      </c>
      <c r="C238" s="211" t="s">
        <v>142</v>
      </c>
      <c r="D238" s="211" t="s">
        <v>1029</v>
      </c>
      <c r="E238" s="212" t="s">
        <v>47</v>
      </c>
      <c r="F238" s="212" t="s">
        <v>44</v>
      </c>
      <c r="G238" s="212" t="s">
        <v>65</v>
      </c>
      <c r="H238" s="212" t="s">
        <v>65</v>
      </c>
      <c r="I238" s="212" t="s">
        <v>65</v>
      </c>
      <c r="J238" s="212" t="s">
        <v>65</v>
      </c>
      <c r="K238" s="213" t="s">
        <v>1287</v>
      </c>
      <c r="L238" s="213" t="s">
        <v>1287</v>
      </c>
      <c r="N238" s="210"/>
      <c r="O238" s="210"/>
      <c r="P238" s="210"/>
      <c r="Q238" s="210"/>
      <c r="R238" s="210"/>
      <c r="S238" s="210"/>
      <c r="T238" s="7"/>
      <c r="U238" s="7"/>
      <c r="Y238" s="16"/>
    </row>
    <row r="239" spans="1:25" x14ac:dyDescent="0.15">
      <c r="A239" s="211">
        <v>856181</v>
      </c>
      <c r="B239" s="211" t="s">
        <v>915</v>
      </c>
      <c r="C239" s="211" t="s">
        <v>143</v>
      </c>
      <c r="D239" s="211" t="s">
        <v>942</v>
      </c>
      <c r="E239" s="212" t="s">
        <v>47</v>
      </c>
      <c r="F239" s="212" t="s">
        <v>44</v>
      </c>
      <c r="G239" s="212" t="s">
        <v>65</v>
      </c>
      <c r="H239" s="212" t="s">
        <v>65</v>
      </c>
      <c r="I239" s="212" t="s">
        <v>65</v>
      </c>
      <c r="J239" s="212" t="s">
        <v>65</v>
      </c>
      <c r="K239" s="213" t="s">
        <v>1287</v>
      </c>
      <c r="L239" s="213" t="s">
        <v>1287</v>
      </c>
      <c r="N239" s="210"/>
      <c r="O239" s="210"/>
      <c r="P239" s="210"/>
      <c r="Q239" s="210"/>
      <c r="R239" s="210"/>
      <c r="S239" s="210"/>
      <c r="T239" s="7"/>
      <c r="U239" s="7"/>
      <c r="Y239" s="16"/>
    </row>
    <row r="240" spans="1:25" x14ac:dyDescent="0.15">
      <c r="A240" s="211">
        <v>856194</v>
      </c>
      <c r="B240" s="211" t="s">
        <v>916</v>
      </c>
      <c r="C240" s="211" t="s">
        <v>143</v>
      </c>
      <c r="D240" s="211" t="s">
        <v>942</v>
      </c>
      <c r="E240" s="212" t="s">
        <v>47</v>
      </c>
      <c r="F240" s="212" t="s">
        <v>44</v>
      </c>
      <c r="G240" s="212" t="s">
        <v>65</v>
      </c>
      <c r="H240" s="212" t="s">
        <v>65</v>
      </c>
      <c r="I240" s="212" t="s">
        <v>65</v>
      </c>
      <c r="J240" s="212" t="s">
        <v>65</v>
      </c>
      <c r="K240" s="213" t="s">
        <v>1287</v>
      </c>
      <c r="L240" s="213" t="s">
        <v>1287</v>
      </c>
      <c r="N240" s="210"/>
      <c r="O240" s="210"/>
      <c r="P240" s="210"/>
      <c r="Q240" s="210"/>
      <c r="R240" s="210"/>
      <c r="S240" s="210"/>
      <c r="T240" s="7"/>
      <c r="U240" s="7"/>
      <c r="Y240" s="16"/>
    </row>
    <row r="241" spans="1:25" x14ac:dyDescent="0.15">
      <c r="A241" s="211">
        <v>4396163</v>
      </c>
      <c r="B241" s="211" t="s">
        <v>917</v>
      </c>
      <c r="C241" s="211" t="s">
        <v>77</v>
      </c>
      <c r="D241" s="211" t="s">
        <v>941</v>
      </c>
      <c r="E241" s="212" t="s">
        <v>47</v>
      </c>
      <c r="F241" s="212" t="s">
        <v>44</v>
      </c>
      <c r="G241" s="212" t="s">
        <v>65</v>
      </c>
      <c r="H241" s="212" t="s">
        <v>65</v>
      </c>
      <c r="I241" s="212" t="s">
        <v>65</v>
      </c>
      <c r="J241" s="212" t="s">
        <v>65</v>
      </c>
      <c r="K241" s="213" t="s">
        <v>1287</v>
      </c>
      <c r="L241" s="213" t="s">
        <v>1287</v>
      </c>
      <c r="N241" s="210"/>
      <c r="O241" s="210"/>
      <c r="P241" s="210"/>
      <c r="Q241" s="210"/>
      <c r="R241" s="210"/>
      <c r="S241" s="210"/>
      <c r="T241" s="7"/>
      <c r="U241" s="7"/>
      <c r="Y241" s="16"/>
    </row>
    <row r="242" spans="1:25" s="24" customFormat="1" ht="22.5" x14ac:dyDescent="0.2">
      <c r="A242" s="220">
        <v>4396193</v>
      </c>
      <c r="B242" s="221" t="s">
        <v>1301</v>
      </c>
      <c r="C242" s="220" t="s">
        <v>138</v>
      </c>
      <c r="D242" s="220" t="s">
        <v>941</v>
      </c>
      <c r="E242" s="222" t="s">
        <v>47</v>
      </c>
      <c r="F242" s="222" t="s">
        <v>44</v>
      </c>
      <c r="G242" s="222" t="s">
        <v>65</v>
      </c>
      <c r="H242" s="222" t="s">
        <v>65</v>
      </c>
      <c r="I242" s="222" t="s">
        <v>65</v>
      </c>
      <c r="J242" s="222" t="s">
        <v>65</v>
      </c>
      <c r="K242" s="223" t="s">
        <v>1287</v>
      </c>
      <c r="L242" s="223" t="s">
        <v>1287</v>
      </c>
      <c r="N242" s="224"/>
      <c r="O242" s="224"/>
      <c r="P242" s="224"/>
      <c r="Q242" s="224"/>
      <c r="R242" s="224"/>
      <c r="S242" s="224"/>
      <c r="Y242" s="25"/>
    </row>
    <row r="243" spans="1:25" x14ac:dyDescent="0.15">
      <c r="A243" s="211">
        <v>1136012</v>
      </c>
      <c r="B243" s="211" t="s">
        <v>682</v>
      </c>
      <c r="C243" s="211" t="s">
        <v>140</v>
      </c>
      <c r="D243" s="211" t="s">
        <v>940</v>
      </c>
      <c r="E243" s="212" t="s">
        <v>47</v>
      </c>
      <c r="F243" s="212" t="s">
        <v>65</v>
      </c>
      <c r="G243" s="212" t="s">
        <v>65</v>
      </c>
      <c r="H243" s="212" t="s">
        <v>65</v>
      </c>
      <c r="I243" s="212" t="s">
        <v>65</v>
      </c>
      <c r="J243" s="212" t="s">
        <v>65</v>
      </c>
      <c r="K243" s="213" t="s">
        <v>1287</v>
      </c>
      <c r="L243" s="213" t="s">
        <v>1287</v>
      </c>
      <c r="N243" s="210"/>
      <c r="O243" s="210"/>
      <c r="P243" s="210"/>
      <c r="Q243" s="210"/>
      <c r="R243" s="210"/>
      <c r="S243" s="210"/>
      <c r="T243" s="7"/>
      <c r="U243" s="7"/>
      <c r="Y243" s="16"/>
    </row>
    <row r="244" spans="1:25" x14ac:dyDescent="0.15">
      <c r="A244" s="211">
        <v>1811145</v>
      </c>
      <c r="B244" s="211" t="s">
        <v>179</v>
      </c>
      <c r="C244" s="211" t="s">
        <v>202</v>
      </c>
      <c r="D244" s="211" t="s">
        <v>952</v>
      </c>
      <c r="E244" s="212" t="s">
        <v>208</v>
      </c>
      <c r="F244" s="212" t="s">
        <v>65</v>
      </c>
      <c r="G244" s="212" t="s">
        <v>65</v>
      </c>
      <c r="H244" s="212" t="s">
        <v>65</v>
      </c>
      <c r="I244" s="213" t="s">
        <v>1287</v>
      </c>
      <c r="J244" s="212" t="s">
        <v>65</v>
      </c>
      <c r="K244" s="213" t="s">
        <v>1287</v>
      </c>
      <c r="L244" s="213" t="s">
        <v>1287</v>
      </c>
      <c r="M244" s="16"/>
      <c r="N244" s="210"/>
      <c r="O244" s="210"/>
      <c r="P244" s="210"/>
      <c r="Q244" s="210"/>
      <c r="R244" s="210"/>
      <c r="S244" s="210"/>
      <c r="T244" s="7"/>
      <c r="U244" s="7"/>
      <c r="Y244" s="16"/>
    </row>
    <row r="245" spans="1:25" x14ac:dyDescent="0.15">
      <c r="A245" s="211">
        <v>3556218</v>
      </c>
      <c r="B245" s="211" t="s">
        <v>919</v>
      </c>
      <c r="C245" s="211" t="s">
        <v>59</v>
      </c>
      <c r="D245" s="211" t="s">
        <v>966</v>
      </c>
      <c r="E245" s="212" t="s">
        <v>208</v>
      </c>
      <c r="F245" s="212" t="s">
        <v>65</v>
      </c>
      <c r="G245" s="212" t="s">
        <v>65</v>
      </c>
      <c r="H245" s="212" t="s">
        <v>65</v>
      </c>
      <c r="I245" s="213" t="s">
        <v>1287</v>
      </c>
      <c r="J245" s="212" t="s">
        <v>65</v>
      </c>
      <c r="K245" s="213" t="s">
        <v>1287</v>
      </c>
      <c r="L245" s="213" t="s">
        <v>1287</v>
      </c>
      <c r="M245" s="16"/>
      <c r="N245" s="210"/>
      <c r="O245" s="210"/>
      <c r="P245" s="210"/>
      <c r="Q245" s="210"/>
      <c r="R245" s="210"/>
      <c r="S245" s="210"/>
      <c r="T245" s="7"/>
      <c r="U245" s="7"/>
      <c r="Y245" s="16"/>
    </row>
    <row r="246" spans="1:25" x14ac:dyDescent="0.15">
      <c r="A246" s="211">
        <v>1416439</v>
      </c>
      <c r="B246" s="211" t="s">
        <v>1266</v>
      </c>
      <c r="C246" s="211" t="s">
        <v>195</v>
      </c>
      <c r="D246" s="211" t="s">
        <v>979</v>
      </c>
      <c r="E246" s="212" t="s">
        <v>208</v>
      </c>
      <c r="F246" s="212" t="s">
        <v>65</v>
      </c>
      <c r="G246" s="212" t="s">
        <v>65</v>
      </c>
      <c r="H246" s="212" t="s">
        <v>65</v>
      </c>
      <c r="I246" s="213" t="s">
        <v>1287</v>
      </c>
      <c r="J246" s="212" t="s">
        <v>65</v>
      </c>
      <c r="K246" s="213" t="s">
        <v>1287</v>
      </c>
      <c r="L246" s="213" t="s">
        <v>1287</v>
      </c>
      <c r="N246" s="210"/>
      <c r="O246" s="210"/>
      <c r="P246" s="210"/>
      <c r="Q246" s="210"/>
      <c r="R246" s="210"/>
      <c r="S246" s="210"/>
      <c r="T246" s="7"/>
      <c r="U246" s="7"/>
      <c r="Y246" s="16"/>
    </row>
    <row r="247" spans="1:25" x14ac:dyDescent="0.15">
      <c r="A247" s="211">
        <v>1411290</v>
      </c>
      <c r="B247" s="211" t="s">
        <v>1267</v>
      </c>
      <c r="C247" s="211" t="s">
        <v>195</v>
      </c>
      <c r="D247" s="211" t="s">
        <v>979</v>
      </c>
      <c r="E247" s="212" t="s">
        <v>208</v>
      </c>
      <c r="F247" s="212" t="s">
        <v>65</v>
      </c>
      <c r="G247" s="212" t="s">
        <v>65</v>
      </c>
      <c r="H247" s="212" t="s">
        <v>65</v>
      </c>
      <c r="I247" s="213" t="s">
        <v>1287</v>
      </c>
      <c r="J247" s="212" t="s">
        <v>65</v>
      </c>
      <c r="K247" s="213" t="s">
        <v>1287</v>
      </c>
      <c r="L247" s="213" t="s">
        <v>1287</v>
      </c>
      <c r="N247" s="210"/>
      <c r="O247" s="210"/>
      <c r="P247" s="210"/>
      <c r="Q247" s="210"/>
      <c r="R247" s="210"/>
      <c r="S247" s="210"/>
      <c r="T247" s="7"/>
      <c r="U247" s="7"/>
      <c r="Y247" s="16"/>
    </row>
    <row r="248" spans="1:25" x14ac:dyDescent="0.15">
      <c r="A248" s="211">
        <v>2452849</v>
      </c>
      <c r="B248" s="211" t="s">
        <v>180</v>
      </c>
      <c r="C248" s="211" t="s">
        <v>203</v>
      </c>
      <c r="D248" s="211" t="s">
        <v>945</v>
      </c>
      <c r="E248" s="212" t="s">
        <v>208</v>
      </c>
      <c r="F248" s="212" t="s">
        <v>65</v>
      </c>
      <c r="G248" s="212" t="s">
        <v>65</v>
      </c>
      <c r="H248" s="212" t="s">
        <v>65</v>
      </c>
      <c r="I248" s="213" t="s">
        <v>1287</v>
      </c>
      <c r="J248" s="212" t="s">
        <v>65</v>
      </c>
      <c r="K248" s="213" t="s">
        <v>1287</v>
      </c>
      <c r="L248" s="213" t="s">
        <v>1287</v>
      </c>
      <c r="N248" s="210"/>
      <c r="O248" s="210"/>
      <c r="P248" s="210"/>
      <c r="Q248" s="210"/>
      <c r="R248" s="210"/>
      <c r="S248" s="210"/>
      <c r="T248" s="7"/>
      <c r="U248" s="7"/>
      <c r="Y248" s="16"/>
    </row>
    <row r="249" spans="1:25" x14ac:dyDescent="0.15">
      <c r="A249" s="211">
        <v>2016330</v>
      </c>
      <c r="B249" s="211" t="s">
        <v>102</v>
      </c>
      <c r="C249" s="211" t="s">
        <v>68</v>
      </c>
      <c r="D249" s="211" t="s">
        <v>946</v>
      </c>
      <c r="E249" s="212" t="s">
        <v>47</v>
      </c>
      <c r="F249" s="212" t="s">
        <v>44</v>
      </c>
      <c r="G249" s="212" t="s">
        <v>65</v>
      </c>
      <c r="H249" s="212" t="s">
        <v>65</v>
      </c>
      <c r="I249" s="212" t="s">
        <v>65</v>
      </c>
      <c r="J249" s="212" t="s">
        <v>65</v>
      </c>
      <c r="K249" s="213" t="s">
        <v>1287</v>
      </c>
      <c r="L249" s="213" t="s">
        <v>1287</v>
      </c>
      <c r="N249" s="210"/>
      <c r="O249" s="210"/>
      <c r="P249" s="210"/>
      <c r="Q249" s="210"/>
      <c r="R249" s="210"/>
      <c r="S249" s="210"/>
      <c r="T249" s="7"/>
      <c r="U249" s="7"/>
      <c r="Y249" s="16"/>
    </row>
    <row r="250" spans="1:25" x14ac:dyDescent="0.15">
      <c r="A250" s="211">
        <v>4473545</v>
      </c>
      <c r="B250" s="211" t="s">
        <v>880</v>
      </c>
      <c r="C250" s="211" t="s">
        <v>370</v>
      </c>
      <c r="D250" s="211" t="s">
        <v>1134</v>
      </c>
      <c r="E250" s="212" t="s">
        <v>42</v>
      </c>
      <c r="F250" s="212" t="s">
        <v>44</v>
      </c>
      <c r="G250" s="212" t="s">
        <v>65</v>
      </c>
      <c r="H250" s="212" t="s">
        <v>65</v>
      </c>
      <c r="I250" s="213" t="s">
        <v>1287</v>
      </c>
      <c r="J250" s="212" t="s">
        <v>65</v>
      </c>
      <c r="K250" s="213" t="s">
        <v>1287</v>
      </c>
      <c r="L250" s="213" t="s">
        <v>1287</v>
      </c>
      <c r="N250" s="210"/>
      <c r="O250" s="210"/>
      <c r="P250" s="210"/>
      <c r="Q250" s="210"/>
      <c r="R250" s="210"/>
      <c r="S250" s="210"/>
      <c r="T250" s="7"/>
      <c r="U250" s="7"/>
      <c r="Y250" s="16"/>
    </row>
    <row r="251" spans="1:25" x14ac:dyDescent="0.15">
      <c r="A251" s="211">
        <v>2012020</v>
      </c>
      <c r="B251" s="211" t="s">
        <v>88</v>
      </c>
      <c r="C251" s="211" t="s">
        <v>68</v>
      </c>
      <c r="D251" s="211" t="s">
        <v>946</v>
      </c>
      <c r="E251" s="212" t="s">
        <v>47</v>
      </c>
      <c r="F251" s="212" t="s">
        <v>44</v>
      </c>
      <c r="G251" s="212" t="s">
        <v>65</v>
      </c>
      <c r="H251" s="212" t="s">
        <v>65</v>
      </c>
      <c r="I251" s="212" t="s">
        <v>65</v>
      </c>
      <c r="J251" s="212" t="s">
        <v>65</v>
      </c>
      <c r="K251" s="213" t="s">
        <v>1287</v>
      </c>
      <c r="L251" s="213" t="s">
        <v>1287</v>
      </c>
      <c r="N251" s="210"/>
      <c r="O251" s="210"/>
      <c r="P251" s="210"/>
      <c r="Q251" s="210"/>
      <c r="R251" s="210"/>
      <c r="S251" s="210"/>
      <c r="T251" s="7"/>
      <c r="U251" s="7"/>
      <c r="Y251" s="16"/>
    </row>
    <row r="252" spans="1:25" x14ac:dyDescent="0.15">
      <c r="A252" s="211">
        <v>4492573</v>
      </c>
      <c r="B252" s="211" t="s">
        <v>324</v>
      </c>
      <c r="C252" s="211" t="s">
        <v>362</v>
      </c>
      <c r="D252" s="211" t="s">
        <v>1135</v>
      </c>
      <c r="E252" s="212" t="s">
        <v>42</v>
      </c>
      <c r="F252" s="212" t="s">
        <v>65</v>
      </c>
      <c r="G252" s="212" t="s">
        <v>65</v>
      </c>
      <c r="H252" s="212" t="s">
        <v>65</v>
      </c>
      <c r="I252" s="213" t="s">
        <v>1287</v>
      </c>
      <c r="J252" s="212" t="s">
        <v>65</v>
      </c>
      <c r="K252" s="213" t="s">
        <v>1287</v>
      </c>
      <c r="L252" s="213" t="s">
        <v>1287</v>
      </c>
      <c r="N252" s="210"/>
      <c r="O252" s="210"/>
      <c r="P252" s="210"/>
      <c r="Q252" s="210"/>
      <c r="R252" s="210"/>
      <c r="S252" s="210"/>
      <c r="T252" s="7"/>
      <c r="U252" s="7"/>
      <c r="Y252" s="16"/>
    </row>
    <row r="253" spans="1:25" x14ac:dyDescent="0.15">
      <c r="A253" s="211">
        <v>4236355</v>
      </c>
      <c r="B253" s="211" t="s">
        <v>56</v>
      </c>
      <c r="C253" s="211" t="s">
        <v>61</v>
      </c>
      <c r="D253" s="211" t="s">
        <v>1043</v>
      </c>
      <c r="E253" s="212" t="s">
        <v>47</v>
      </c>
      <c r="F253" s="212" t="s">
        <v>44</v>
      </c>
      <c r="G253" s="212" t="s">
        <v>65</v>
      </c>
      <c r="H253" s="212" t="s">
        <v>65</v>
      </c>
      <c r="I253" s="212" t="s">
        <v>65</v>
      </c>
      <c r="J253" s="212" t="s">
        <v>65</v>
      </c>
      <c r="K253" s="213" t="s">
        <v>1287</v>
      </c>
      <c r="L253" s="213" t="s">
        <v>1287</v>
      </c>
      <c r="N253" s="210"/>
      <c r="O253" s="210"/>
      <c r="P253" s="210"/>
      <c r="Q253" s="210"/>
      <c r="R253" s="210"/>
      <c r="S253" s="210"/>
      <c r="T253" s="7"/>
      <c r="U253" s="7"/>
      <c r="Y253" s="16"/>
    </row>
    <row r="254" spans="1:25" x14ac:dyDescent="0.15">
      <c r="A254" s="211">
        <v>2019310</v>
      </c>
      <c r="B254" s="211" t="s">
        <v>1302</v>
      </c>
      <c r="C254" s="211" t="s">
        <v>68</v>
      </c>
      <c r="D254" s="211" t="s">
        <v>946</v>
      </c>
      <c r="E254" s="212" t="s">
        <v>208</v>
      </c>
      <c r="F254" s="212" t="s">
        <v>65</v>
      </c>
      <c r="G254" s="212" t="s">
        <v>65</v>
      </c>
      <c r="H254" s="212" t="s">
        <v>65</v>
      </c>
      <c r="I254" s="213" t="s">
        <v>1287</v>
      </c>
      <c r="J254" s="212" t="s">
        <v>65</v>
      </c>
      <c r="K254" s="213" t="s">
        <v>1287</v>
      </c>
      <c r="L254" s="213" t="s">
        <v>1287</v>
      </c>
      <c r="N254" s="210"/>
      <c r="O254" s="210"/>
      <c r="P254" s="210"/>
      <c r="Q254" s="210"/>
      <c r="R254" s="210"/>
      <c r="S254" s="210"/>
      <c r="T254" s="7"/>
      <c r="U254" s="7"/>
      <c r="Y254" s="16"/>
    </row>
    <row r="255" spans="1:25" x14ac:dyDescent="0.15">
      <c r="A255" s="211">
        <v>4853790</v>
      </c>
      <c r="B255" s="211" t="s">
        <v>257</v>
      </c>
      <c r="C255" s="211" t="s">
        <v>286</v>
      </c>
      <c r="D255" s="211" t="s">
        <v>990</v>
      </c>
      <c r="E255" s="212" t="s">
        <v>47</v>
      </c>
      <c r="F255" s="212" t="s">
        <v>65</v>
      </c>
      <c r="G255" s="212" t="s">
        <v>65</v>
      </c>
      <c r="H255" s="212" t="s">
        <v>65</v>
      </c>
      <c r="I255" s="212" t="s">
        <v>65</v>
      </c>
      <c r="J255" s="212" t="s">
        <v>65</v>
      </c>
      <c r="K255" s="213" t="s">
        <v>1287</v>
      </c>
      <c r="L255" s="213" t="s">
        <v>1287</v>
      </c>
      <c r="M255" s="16"/>
      <c r="N255" s="210"/>
      <c r="O255" s="210"/>
      <c r="P255" s="210"/>
      <c r="Q255" s="210"/>
      <c r="R255" s="210"/>
      <c r="S255" s="210"/>
      <c r="T255" s="7"/>
      <c r="U255" s="7"/>
      <c r="Y255" s="16"/>
    </row>
    <row r="256" spans="1:25" x14ac:dyDescent="0.15">
      <c r="A256" s="211">
        <v>293105</v>
      </c>
      <c r="B256" s="211" t="s">
        <v>325</v>
      </c>
      <c r="C256" s="211" t="s">
        <v>196</v>
      </c>
      <c r="D256" s="211" t="s">
        <v>928</v>
      </c>
      <c r="E256" s="212" t="s">
        <v>42</v>
      </c>
      <c r="F256" s="212" t="s">
        <v>65</v>
      </c>
      <c r="G256" s="212" t="s">
        <v>65</v>
      </c>
      <c r="H256" s="212" t="s">
        <v>65</v>
      </c>
      <c r="I256" s="213" t="s">
        <v>1287</v>
      </c>
      <c r="J256" s="212" t="s">
        <v>65</v>
      </c>
      <c r="K256" s="213" t="s">
        <v>1287</v>
      </c>
      <c r="L256" s="213" t="s">
        <v>1287</v>
      </c>
      <c r="N256" s="210"/>
      <c r="O256" s="210"/>
      <c r="P256" s="210"/>
      <c r="Q256" s="210"/>
      <c r="R256" s="210"/>
      <c r="S256" s="210"/>
      <c r="T256" s="7"/>
      <c r="U256" s="7"/>
      <c r="Y256" s="16"/>
    </row>
    <row r="257" spans="1:25" x14ac:dyDescent="0.15">
      <c r="A257" s="211">
        <v>3036011</v>
      </c>
      <c r="B257" s="211" t="s">
        <v>326</v>
      </c>
      <c r="C257" s="211" t="s">
        <v>264</v>
      </c>
      <c r="D257" s="211" t="s">
        <v>967</v>
      </c>
      <c r="E257" s="212" t="s">
        <v>42</v>
      </c>
      <c r="F257" s="212" t="s">
        <v>65</v>
      </c>
      <c r="G257" s="212" t="s">
        <v>65</v>
      </c>
      <c r="H257" s="212" t="s">
        <v>65</v>
      </c>
      <c r="I257" s="213" t="s">
        <v>1287</v>
      </c>
      <c r="J257" s="212" t="s">
        <v>65</v>
      </c>
      <c r="K257" s="213" t="s">
        <v>1287</v>
      </c>
      <c r="L257" s="213" t="s">
        <v>1287</v>
      </c>
      <c r="N257" s="210"/>
      <c r="O257" s="210"/>
      <c r="P257" s="210"/>
      <c r="Q257" s="210"/>
      <c r="R257" s="210"/>
      <c r="S257" s="210"/>
      <c r="T257" s="7"/>
      <c r="U257" s="7"/>
      <c r="Y257" s="16"/>
    </row>
    <row r="258" spans="1:25" x14ac:dyDescent="0.15">
      <c r="A258" s="211">
        <v>4530170</v>
      </c>
      <c r="B258" s="211" t="s">
        <v>258</v>
      </c>
      <c r="C258" s="211" t="s">
        <v>112</v>
      </c>
      <c r="D258" s="211" t="s">
        <v>935</v>
      </c>
      <c r="E258" s="212" t="s">
        <v>47</v>
      </c>
      <c r="F258" s="212" t="s">
        <v>65</v>
      </c>
      <c r="G258" s="212" t="s">
        <v>65</v>
      </c>
      <c r="H258" s="212" t="s">
        <v>65</v>
      </c>
      <c r="I258" s="212" t="s">
        <v>65</v>
      </c>
      <c r="J258" s="212" t="s">
        <v>65</v>
      </c>
      <c r="K258" s="213" t="s">
        <v>1287</v>
      </c>
      <c r="L258" s="213" t="s">
        <v>1287</v>
      </c>
      <c r="N258" s="210"/>
      <c r="O258" s="210"/>
      <c r="P258" s="210"/>
      <c r="Q258" s="210"/>
      <c r="R258" s="210"/>
      <c r="S258" s="210"/>
      <c r="T258" s="7"/>
      <c r="U258" s="7"/>
      <c r="Y258" s="16"/>
    </row>
    <row r="259" spans="1:25" x14ac:dyDescent="0.15">
      <c r="A259" s="211">
        <v>1411240</v>
      </c>
      <c r="B259" s="211" t="s">
        <v>327</v>
      </c>
      <c r="C259" s="211" t="s">
        <v>195</v>
      </c>
      <c r="D259" s="211" t="s">
        <v>979</v>
      </c>
      <c r="E259" s="212" t="s">
        <v>42</v>
      </c>
      <c r="F259" s="212" t="s">
        <v>65</v>
      </c>
      <c r="G259" s="212" t="s">
        <v>65</v>
      </c>
      <c r="H259" s="212" t="s">
        <v>65</v>
      </c>
      <c r="I259" s="213" t="s">
        <v>1287</v>
      </c>
      <c r="J259" s="212" t="s">
        <v>65</v>
      </c>
      <c r="K259" s="213" t="s">
        <v>1287</v>
      </c>
      <c r="L259" s="213" t="s">
        <v>1287</v>
      </c>
      <c r="N259" s="210"/>
      <c r="O259" s="210"/>
      <c r="P259" s="210"/>
      <c r="Q259" s="210"/>
      <c r="R259" s="210"/>
      <c r="S259" s="210"/>
      <c r="T259" s="7"/>
      <c r="U259" s="7"/>
      <c r="Y259" s="16"/>
    </row>
    <row r="260" spans="1:25" x14ac:dyDescent="0.15">
      <c r="A260" s="211">
        <v>4651139</v>
      </c>
      <c r="B260" s="211" t="s">
        <v>329</v>
      </c>
      <c r="C260" s="211" t="s">
        <v>364</v>
      </c>
      <c r="D260" s="211" t="s">
        <v>1137</v>
      </c>
      <c r="E260" s="212" t="s">
        <v>42</v>
      </c>
      <c r="F260" s="212" t="s">
        <v>65</v>
      </c>
      <c r="G260" s="212" t="s">
        <v>65</v>
      </c>
      <c r="H260" s="212" t="s">
        <v>65</v>
      </c>
      <c r="I260" s="213" t="s">
        <v>1287</v>
      </c>
      <c r="J260" s="212" t="s">
        <v>65</v>
      </c>
      <c r="K260" s="213" t="s">
        <v>1287</v>
      </c>
      <c r="L260" s="213" t="s">
        <v>1287</v>
      </c>
      <c r="M260" s="16"/>
      <c r="N260" s="210"/>
      <c r="O260" s="210"/>
      <c r="P260" s="210"/>
      <c r="Q260" s="210"/>
      <c r="R260" s="210"/>
      <c r="S260" s="210"/>
      <c r="T260" s="7"/>
      <c r="U260" s="7"/>
      <c r="Y260" s="16"/>
    </row>
    <row r="261" spans="1:25" x14ac:dyDescent="0.15">
      <c r="A261" s="211">
        <v>611790</v>
      </c>
      <c r="B261" s="211" t="s">
        <v>181</v>
      </c>
      <c r="C261" s="211" t="s">
        <v>204</v>
      </c>
      <c r="D261" s="211" t="s">
        <v>949</v>
      </c>
      <c r="E261" s="212" t="s">
        <v>208</v>
      </c>
      <c r="F261" s="212" t="s">
        <v>65</v>
      </c>
      <c r="G261" s="212" t="s">
        <v>65</v>
      </c>
      <c r="H261" s="212" t="s">
        <v>65</v>
      </c>
      <c r="I261" s="213" t="s">
        <v>1287</v>
      </c>
      <c r="J261" s="212" t="s">
        <v>65</v>
      </c>
      <c r="K261" s="213" t="s">
        <v>1287</v>
      </c>
      <c r="L261" s="213" t="s">
        <v>1287</v>
      </c>
      <c r="N261" s="210"/>
      <c r="O261" s="210"/>
      <c r="P261" s="210"/>
      <c r="Q261" s="210"/>
      <c r="R261" s="210"/>
      <c r="S261" s="210"/>
      <c r="T261" s="7"/>
      <c r="U261" s="7"/>
      <c r="Y261" s="16"/>
    </row>
    <row r="262" spans="1:25" x14ac:dyDescent="0.15">
      <c r="A262" s="211">
        <v>610460</v>
      </c>
      <c r="B262" s="211" t="s">
        <v>182</v>
      </c>
      <c r="C262" s="211" t="s">
        <v>205</v>
      </c>
      <c r="D262" s="211" t="s">
        <v>949</v>
      </c>
      <c r="E262" s="212" t="s">
        <v>208</v>
      </c>
      <c r="F262" s="212" t="s">
        <v>65</v>
      </c>
      <c r="G262" s="212" t="s">
        <v>65</v>
      </c>
      <c r="H262" s="212" t="s">
        <v>65</v>
      </c>
      <c r="I262" s="213" t="s">
        <v>1287</v>
      </c>
      <c r="J262" s="212" t="s">
        <v>65</v>
      </c>
      <c r="K262" s="213" t="s">
        <v>1287</v>
      </c>
      <c r="L262" s="213" t="s">
        <v>1287</v>
      </c>
      <c r="N262" s="210"/>
      <c r="O262" s="210"/>
      <c r="P262" s="210"/>
      <c r="Q262" s="210"/>
      <c r="R262" s="210"/>
      <c r="S262" s="210"/>
      <c r="T262" s="7"/>
      <c r="U262" s="7"/>
      <c r="Y262" s="16"/>
    </row>
    <row r="263" spans="1:25" x14ac:dyDescent="0.15">
      <c r="A263" s="211">
        <v>615100</v>
      </c>
      <c r="B263" s="211" t="s">
        <v>183</v>
      </c>
      <c r="C263" s="211" t="s">
        <v>205</v>
      </c>
      <c r="D263" s="211" t="s">
        <v>949</v>
      </c>
      <c r="E263" s="212" t="s">
        <v>208</v>
      </c>
      <c r="F263" s="212" t="s">
        <v>65</v>
      </c>
      <c r="G263" s="212" t="s">
        <v>65</v>
      </c>
      <c r="H263" s="212" t="s">
        <v>65</v>
      </c>
      <c r="I263" s="213" t="s">
        <v>1287</v>
      </c>
      <c r="J263" s="212" t="s">
        <v>65</v>
      </c>
      <c r="K263" s="213" t="s">
        <v>1287</v>
      </c>
      <c r="L263" s="213" t="s">
        <v>1287</v>
      </c>
      <c r="N263" s="210"/>
      <c r="O263" s="210"/>
      <c r="P263" s="210"/>
      <c r="Q263" s="210"/>
      <c r="R263" s="210"/>
      <c r="S263" s="210"/>
      <c r="T263" s="7"/>
      <c r="U263" s="7"/>
      <c r="Y263" s="16"/>
    </row>
    <row r="264" spans="1:25" x14ac:dyDescent="0.15">
      <c r="A264" s="211">
        <v>1532323</v>
      </c>
      <c r="B264" s="211" t="s">
        <v>330</v>
      </c>
      <c r="C264" s="211" t="s">
        <v>365</v>
      </c>
      <c r="D264" s="211" t="s">
        <v>1138</v>
      </c>
      <c r="E264" s="212" t="s">
        <v>42</v>
      </c>
      <c r="F264" s="212" t="s">
        <v>65</v>
      </c>
      <c r="G264" s="212" t="s">
        <v>65</v>
      </c>
      <c r="H264" s="212" t="s">
        <v>65</v>
      </c>
      <c r="I264" s="213" t="s">
        <v>1287</v>
      </c>
      <c r="J264" s="212" t="s">
        <v>65</v>
      </c>
      <c r="K264" s="213" t="s">
        <v>1287</v>
      </c>
      <c r="L264" s="213" t="s">
        <v>1287</v>
      </c>
      <c r="N264" s="210"/>
      <c r="O264" s="210"/>
      <c r="P264" s="210"/>
      <c r="Q264" s="210"/>
      <c r="R264" s="210"/>
      <c r="S264" s="210"/>
      <c r="T264" s="7"/>
      <c r="U264" s="7"/>
      <c r="Y264" s="16"/>
    </row>
    <row r="265" spans="1:25" x14ac:dyDescent="0.15">
      <c r="A265" s="211">
        <v>373510</v>
      </c>
      <c r="B265" s="211" t="s">
        <v>184</v>
      </c>
      <c r="C265" s="211" t="s">
        <v>57</v>
      </c>
      <c r="D265" s="211" t="s">
        <v>989</v>
      </c>
      <c r="E265" s="212" t="s">
        <v>208</v>
      </c>
      <c r="F265" s="212" t="s">
        <v>65</v>
      </c>
      <c r="G265" s="212" t="s">
        <v>65</v>
      </c>
      <c r="H265" s="212" t="s">
        <v>65</v>
      </c>
      <c r="I265" s="213" t="s">
        <v>1287</v>
      </c>
      <c r="J265" s="212" t="s">
        <v>65</v>
      </c>
      <c r="K265" s="213" t="s">
        <v>1287</v>
      </c>
      <c r="L265" s="213" t="s">
        <v>1287</v>
      </c>
      <c r="N265" s="210"/>
      <c r="O265" s="210"/>
      <c r="P265" s="210"/>
      <c r="Q265" s="210"/>
      <c r="R265" s="210"/>
      <c r="S265" s="210"/>
      <c r="T265" s="7"/>
      <c r="U265" s="7"/>
      <c r="Y265" s="16"/>
    </row>
    <row r="266" spans="1:25" x14ac:dyDescent="0.15">
      <c r="A266" s="211">
        <v>2016039</v>
      </c>
      <c r="B266" s="211" t="s">
        <v>705</v>
      </c>
      <c r="C266" s="211" t="s">
        <v>68</v>
      </c>
      <c r="D266" s="211" t="s">
        <v>946</v>
      </c>
      <c r="E266" s="212" t="s">
        <v>208</v>
      </c>
      <c r="F266" s="212" t="s">
        <v>65</v>
      </c>
      <c r="G266" s="212" t="s">
        <v>65</v>
      </c>
      <c r="H266" s="212" t="s">
        <v>65</v>
      </c>
      <c r="I266" s="213" t="s">
        <v>1287</v>
      </c>
      <c r="J266" s="212" t="s">
        <v>65</v>
      </c>
      <c r="K266" s="213" t="s">
        <v>1287</v>
      </c>
      <c r="L266" s="213" t="s">
        <v>1287</v>
      </c>
      <c r="N266" s="210"/>
      <c r="O266" s="210"/>
      <c r="P266" s="210"/>
      <c r="Q266" s="210"/>
      <c r="R266" s="210"/>
      <c r="S266" s="210"/>
      <c r="T266" s="7"/>
      <c r="U266" s="7"/>
      <c r="Y266" s="16"/>
    </row>
    <row r="267" spans="1:25" x14ac:dyDescent="0.15">
      <c r="A267" s="211">
        <v>4873621</v>
      </c>
      <c r="B267" s="211" t="s">
        <v>115</v>
      </c>
      <c r="C267" s="211" t="s">
        <v>119</v>
      </c>
      <c r="D267" s="211" t="s">
        <v>1012</v>
      </c>
      <c r="E267" s="212" t="s">
        <v>42</v>
      </c>
      <c r="F267" s="212" t="s">
        <v>44</v>
      </c>
      <c r="G267" s="212" t="s">
        <v>65</v>
      </c>
      <c r="H267" s="212" t="s">
        <v>65</v>
      </c>
      <c r="I267" s="213" t="s">
        <v>1287</v>
      </c>
      <c r="J267" s="212" t="s">
        <v>65</v>
      </c>
      <c r="K267" s="213" t="s">
        <v>1287</v>
      </c>
      <c r="L267" s="213" t="s">
        <v>1287</v>
      </c>
      <c r="N267" s="210"/>
      <c r="O267" s="210"/>
      <c r="P267" s="210"/>
      <c r="Q267" s="210"/>
      <c r="R267" s="210"/>
      <c r="S267" s="210"/>
      <c r="T267" s="7"/>
      <c r="U267" s="7"/>
      <c r="Y267" s="16"/>
    </row>
    <row r="268" spans="1:25" x14ac:dyDescent="0.15">
      <c r="A268" s="211">
        <v>1813240</v>
      </c>
      <c r="B268" s="211" t="s">
        <v>1219</v>
      </c>
      <c r="C268" s="211" t="s">
        <v>392</v>
      </c>
      <c r="D268" s="211" t="s">
        <v>952</v>
      </c>
      <c r="E268" s="212" t="s">
        <v>208</v>
      </c>
      <c r="F268" s="212" t="s">
        <v>65</v>
      </c>
      <c r="G268" s="212" t="s">
        <v>65</v>
      </c>
      <c r="H268" s="212" t="s">
        <v>65</v>
      </c>
      <c r="I268" s="213" t="s">
        <v>1287</v>
      </c>
      <c r="J268" s="212" t="s">
        <v>65</v>
      </c>
      <c r="K268" s="213" t="s">
        <v>1287</v>
      </c>
      <c r="L268" s="213" t="s">
        <v>1287</v>
      </c>
      <c r="N268" s="210"/>
      <c r="O268" s="210"/>
      <c r="P268" s="210"/>
      <c r="Q268" s="210"/>
      <c r="R268" s="210"/>
      <c r="S268" s="210"/>
      <c r="T268" s="7"/>
      <c r="U268" s="7"/>
      <c r="Y268" s="16"/>
    </row>
    <row r="269" spans="1:25" x14ac:dyDescent="0.15">
      <c r="A269" s="211">
        <v>4975091</v>
      </c>
      <c r="B269" s="211" t="s">
        <v>116</v>
      </c>
      <c r="C269" s="211" t="s">
        <v>120</v>
      </c>
      <c r="D269" s="211" t="s">
        <v>1115</v>
      </c>
      <c r="E269" s="212" t="s">
        <v>42</v>
      </c>
      <c r="F269" s="212" t="s">
        <v>44</v>
      </c>
      <c r="G269" s="212" t="s">
        <v>65</v>
      </c>
      <c r="H269" s="212" t="s">
        <v>65</v>
      </c>
      <c r="I269" s="213" t="s">
        <v>1287</v>
      </c>
      <c r="J269" s="212" t="s">
        <v>65</v>
      </c>
      <c r="K269" s="213" t="s">
        <v>1287</v>
      </c>
      <c r="L269" s="213" t="s">
        <v>1287</v>
      </c>
      <c r="N269" s="210"/>
      <c r="O269" s="210"/>
      <c r="P269" s="210"/>
      <c r="Q269" s="210"/>
      <c r="R269" s="210"/>
      <c r="S269" s="210"/>
      <c r="T269" s="7"/>
      <c r="U269" s="7"/>
      <c r="Y269" s="16"/>
    </row>
    <row r="270" spans="1:25" x14ac:dyDescent="0.15">
      <c r="A270" s="211">
        <v>2853800</v>
      </c>
      <c r="B270" s="211" t="s">
        <v>259</v>
      </c>
      <c r="C270" s="211" t="s">
        <v>287</v>
      </c>
      <c r="D270" s="211" t="s">
        <v>1103</v>
      </c>
      <c r="E270" s="212" t="s">
        <v>47</v>
      </c>
      <c r="F270" s="212" t="s">
        <v>65</v>
      </c>
      <c r="G270" s="212" t="s">
        <v>65</v>
      </c>
      <c r="H270" s="212" t="s">
        <v>65</v>
      </c>
      <c r="I270" s="212" t="s">
        <v>65</v>
      </c>
      <c r="J270" s="212" t="s">
        <v>65</v>
      </c>
      <c r="K270" s="213" t="s">
        <v>1287</v>
      </c>
      <c r="L270" s="213" t="s">
        <v>1287</v>
      </c>
      <c r="N270" s="210"/>
      <c r="O270" s="210"/>
      <c r="P270" s="210"/>
      <c r="Q270" s="210"/>
      <c r="R270" s="210"/>
      <c r="S270" s="210"/>
      <c r="T270" s="7"/>
      <c r="U270" s="7"/>
      <c r="Y270" s="16"/>
    </row>
    <row r="271" spans="1:25" x14ac:dyDescent="0.15">
      <c r="A271" s="225" t="s">
        <v>1268</v>
      </c>
      <c r="B271" s="26"/>
      <c r="C271" s="26"/>
      <c r="D271" s="26"/>
      <c r="E271" s="27"/>
      <c r="F271" s="27"/>
      <c r="G271" s="27"/>
      <c r="H271" s="26"/>
      <c r="I271" s="26"/>
      <c r="J271" s="26"/>
      <c r="K271" s="27"/>
      <c r="L271" s="28"/>
      <c r="N271" s="210"/>
      <c r="O271" s="210"/>
      <c r="P271" s="210"/>
      <c r="Q271" s="210"/>
      <c r="R271" s="210"/>
      <c r="S271" s="210"/>
      <c r="T271" s="210"/>
      <c r="U271" s="210"/>
    </row>
    <row r="272" spans="1:25" x14ac:dyDescent="0.15">
      <c r="A272" s="29" t="s">
        <v>1222</v>
      </c>
      <c r="B272" s="26"/>
      <c r="C272" s="26"/>
      <c r="D272" s="26"/>
      <c r="E272" s="27"/>
      <c r="F272" s="27"/>
      <c r="G272" s="27"/>
      <c r="H272" s="26"/>
      <c r="I272" s="26"/>
      <c r="J272" s="26"/>
      <c r="K272" s="27"/>
      <c r="L272" s="28"/>
    </row>
    <row r="273" spans="1:21" x14ac:dyDescent="0.15">
      <c r="A273" s="29" t="s">
        <v>1223</v>
      </c>
      <c r="B273" s="18"/>
      <c r="C273" s="18"/>
      <c r="D273" s="18"/>
      <c r="E273" s="18"/>
      <c r="F273" s="18"/>
      <c r="G273" s="18"/>
      <c r="H273" s="18"/>
      <c r="I273" s="18"/>
      <c r="J273" s="18"/>
      <c r="K273" s="18"/>
      <c r="L273" s="18"/>
      <c r="N273" s="7"/>
      <c r="O273" s="7"/>
      <c r="P273" s="7"/>
      <c r="Q273" s="7"/>
      <c r="R273" s="7"/>
      <c r="S273" s="7"/>
      <c r="T273" s="7"/>
      <c r="U273" s="7"/>
    </row>
    <row r="274" spans="1:21" x14ac:dyDescent="0.15">
      <c r="A274" s="29" t="s">
        <v>1269</v>
      </c>
      <c r="B274" s="26"/>
      <c r="C274" s="26"/>
      <c r="D274" s="26"/>
      <c r="E274" s="27"/>
      <c r="F274" s="27"/>
      <c r="G274" s="27"/>
      <c r="H274" s="26"/>
      <c r="I274" s="26"/>
      <c r="J274" s="26"/>
      <c r="K274" s="27"/>
      <c r="L274" s="28"/>
    </row>
    <row r="275" spans="1:21" x14ac:dyDescent="0.15">
      <c r="A275" s="29" t="s">
        <v>1270</v>
      </c>
      <c r="B275" s="26"/>
      <c r="C275" s="26"/>
      <c r="D275" s="26"/>
      <c r="E275" s="27"/>
      <c r="F275" s="27"/>
      <c r="G275" s="27"/>
      <c r="H275" s="26"/>
      <c r="I275" s="26"/>
      <c r="J275" s="26"/>
      <c r="K275" s="27"/>
      <c r="L275" s="28"/>
    </row>
    <row r="276" spans="1:21" x14ac:dyDescent="0.15">
      <c r="A276" s="29" t="s">
        <v>1271</v>
      </c>
      <c r="B276" s="26"/>
      <c r="C276" s="26"/>
      <c r="D276" s="26"/>
      <c r="E276" s="27"/>
      <c r="F276" s="27"/>
      <c r="G276" s="27"/>
      <c r="H276" s="26"/>
      <c r="I276" s="26"/>
      <c r="J276" s="26"/>
      <c r="K276" s="27"/>
      <c r="L276" s="28"/>
    </row>
    <row r="277" spans="1:21" x14ac:dyDescent="0.15">
      <c r="A277" s="26" t="s">
        <v>1303</v>
      </c>
      <c r="B277" s="26"/>
      <c r="C277" s="26"/>
      <c r="D277" s="26"/>
      <c r="E277" s="27"/>
      <c r="F277" s="27"/>
      <c r="G277" s="27"/>
      <c r="H277" s="26"/>
      <c r="I277" s="26"/>
      <c r="J277" s="26"/>
      <c r="K277" s="27"/>
      <c r="L277" s="28"/>
    </row>
    <row r="278" spans="1:21" x14ac:dyDescent="0.15">
      <c r="A278" s="26" t="s">
        <v>1304</v>
      </c>
      <c r="B278" s="26"/>
      <c r="C278" s="26"/>
      <c r="D278" s="26"/>
      <c r="E278" s="27"/>
      <c r="F278" s="27"/>
      <c r="G278" s="27"/>
      <c r="H278" s="26"/>
      <c r="I278" s="26"/>
      <c r="J278" s="26"/>
      <c r="K278" s="27"/>
      <c r="L278" s="28"/>
    </row>
    <row r="279" spans="1:21" x14ac:dyDescent="0.15">
      <c r="A279" s="26" t="s">
        <v>1272</v>
      </c>
      <c r="B279" s="26"/>
      <c r="C279" s="26"/>
      <c r="D279" s="26"/>
      <c r="E279" s="27"/>
      <c r="F279" s="27"/>
      <c r="G279" s="27"/>
      <c r="H279" s="26"/>
      <c r="I279" s="26"/>
      <c r="J279" s="26"/>
      <c r="K279" s="27"/>
      <c r="L279" s="28"/>
    </row>
    <row r="280" spans="1:21" x14ac:dyDescent="0.15">
      <c r="A280" s="26" t="s">
        <v>1405</v>
      </c>
      <c r="B280" s="26"/>
      <c r="C280" s="26"/>
      <c r="D280" s="26"/>
      <c r="E280" s="27"/>
      <c r="F280" s="27"/>
      <c r="G280" s="27"/>
      <c r="H280" s="26"/>
      <c r="I280" s="26"/>
      <c r="J280" s="26"/>
      <c r="K280" s="27"/>
      <c r="L280" s="28"/>
    </row>
    <row r="281" spans="1:21" x14ac:dyDescent="0.15">
      <c r="A281" s="26" t="s">
        <v>1273</v>
      </c>
      <c r="B281" s="26"/>
      <c r="C281" s="26"/>
      <c r="D281" s="26"/>
      <c r="E281" s="27"/>
      <c r="F281" s="27"/>
      <c r="G281" s="27"/>
      <c r="H281" s="26"/>
      <c r="I281" s="26"/>
      <c r="J281" s="26"/>
      <c r="K281" s="27"/>
      <c r="L281" s="28"/>
    </row>
    <row r="282" spans="1:21" x14ac:dyDescent="0.15">
      <c r="A282" s="26" t="s">
        <v>1274</v>
      </c>
      <c r="B282" s="26"/>
      <c r="C282" s="26"/>
      <c r="D282" s="26"/>
      <c r="E282" s="27"/>
      <c r="F282" s="27"/>
      <c r="G282" s="27"/>
      <c r="H282" s="26"/>
      <c r="I282" s="26"/>
      <c r="J282" s="26"/>
      <c r="K282" s="27"/>
      <c r="L282" s="28"/>
    </row>
    <row r="283" spans="1:21" x14ac:dyDescent="0.15">
      <c r="A283" s="26" t="s">
        <v>1305</v>
      </c>
      <c r="B283" s="26"/>
      <c r="C283" s="26"/>
      <c r="D283" s="26"/>
      <c r="E283" s="27"/>
      <c r="F283" s="27"/>
      <c r="G283" s="27"/>
      <c r="H283" s="26"/>
      <c r="I283" s="26"/>
      <c r="J283" s="26"/>
      <c r="K283" s="27"/>
      <c r="L283" s="28"/>
    </row>
    <row r="284" spans="1:21" x14ac:dyDescent="0.15">
      <c r="A284" s="26" t="s">
        <v>1275</v>
      </c>
      <c r="B284" s="26"/>
      <c r="C284" s="26"/>
      <c r="D284" s="26"/>
      <c r="E284" s="27"/>
      <c r="F284" s="27"/>
      <c r="G284" s="27"/>
      <c r="H284" s="26"/>
      <c r="I284" s="26"/>
      <c r="J284" s="26"/>
      <c r="K284" s="27"/>
      <c r="L284" s="28"/>
    </row>
    <row r="285" spans="1:21" x14ac:dyDescent="0.15">
      <c r="A285" s="26" t="s">
        <v>1276</v>
      </c>
      <c r="B285" s="26"/>
      <c r="C285" s="26"/>
      <c r="D285" s="26"/>
      <c r="E285" s="27"/>
      <c r="F285" s="27"/>
      <c r="G285" s="27"/>
      <c r="H285" s="26"/>
      <c r="I285" s="26"/>
      <c r="J285" s="26"/>
      <c r="K285" s="27"/>
      <c r="L285" s="28"/>
    </row>
    <row r="286" spans="1:21" x14ac:dyDescent="0.15">
      <c r="A286" s="26" t="s">
        <v>1277</v>
      </c>
      <c r="B286" s="26"/>
      <c r="C286" s="26"/>
      <c r="D286" s="26"/>
      <c r="E286" s="27"/>
      <c r="F286" s="27"/>
      <c r="G286" s="27"/>
      <c r="H286" s="26"/>
      <c r="I286" s="26"/>
      <c r="J286" s="26"/>
      <c r="K286" s="27"/>
      <c r="L286" s="28"/>
    </row>
    <row r="287" spans="1:21" x14ac:dyDescent="0.15">
      <c r="A287" s="26" t="s">
        <v>1278</v>
      </c>
      <c r="B287" s="26"/>
      <c r="C287" s="26"/>
      <c r="D287" s="26"/>
      <c r="E287" s="27"/>
      <c r="F287" s="27"/>
      <c r="G287" s="27"/>
      <c r="H287" s="26"/>
      <c r="I287" s="26"/>
      <c r="J287" s="26"/>
      <c r="K287" s="27"/>
      <c r="L287" s="28"/>
    </row>
    <row r="288" spans="1:21" x14ac:dyDescent="0.15">
      <c r="A288" s="26" t="s">
        <v>1279</v>
      </c>
      <c r="B288" s="26"/>
      <c r="C288" s="26"/>
      <c r="D288" s="26"/>
      <c r="E288" s="27"/>
      <c r="F288" s="27"/>
      <c r="G288" s="27"/>
      <c r="H288" s="26"/>
      <c r="I288" s="26"/>
      <c r="J288" s="26"/>
      <c r="K288" s="27"/>
      <c r="L288" s="28"/>
    </row>
    <row r="289" spans="1:12" x14ac:dyDescent="0.15">
      <c r="A289" s="26" t="s">
        <v>1406</v>
      </c>
      <c r="B289" s="26"/>
      <c r="C289" s="26"/>
      <c r="D289" s="26"/>
      <c r="E289" s="27"/>
      <c r="F289" s="27"/>
      <c r="G289" s="27"/>
      <c r="H289" s="26"/>
      <c r="I289" s="26"/>
      <c r="J289" s="26"/>
      <c r="K289" s="27"/>
      <c r="L289" s="28"/>
    </row>
    <row r="290" spans="1:12" x14ac:dyDescent="0.15">
      <c r="A290" s="26" t="s">
        <v>1280</v>
      </c>
      <c r="B290" s="26"/>
      <c r="C290" s="26"/>
      <c r="D290" s="26"/>
      <c r="E290" s="27"/>
      <c r="F290" s="27"/>
      <c r="G290" s="27"/>
      <c r="H290" s="26"/>
      <c r="I290" s="26"/>
      <c r="J290" s="26"/>
      <c r="K290" s="27"/>
      <c r="L290" s="28"/>
    </row>
    <row r="291" spans="1:12" x14ac:dyDescent="0.15">
      <c r="A291" s="29" t="s">
        <v>1281</v>
      </c>
      <c r="B291" s="26"/>
      <c r="C291" s="26"/>
      <c r="D291" s="26"/>
      <c r="E291" s="27"/>
      <c r="F291" s="27"/>
      <c r="G291" s="27"/>
      <c r="H291" s="26"/>
      <c r="I291" s="26"/>
      <c r="J291" s="26"/>
      <c r="K291" s="27"/>
      <c r="L291" s="28"/>
    </row>
    <row r="292" spans="1:12" x14ac:dyDescent="0.15">
      <c r="A292" s="29" t="s">
        <v>1282</v>
      </c>
      <c r="B292" s="26"/>
      <c r="C292" s="26"/>
      <c r="D292" s="26"/>
      <c r="E292" s="27"/>
      <c r="F292" s="27"/>
      <c r="G292" s="27"/>
      <c r="H292" s="26"/>
      <c r="I292" s="26"/>
      <c r="J292" s="26"/>
      <c r="K292" s="27"/>
      <c r="L292" s="28"/>
    </row>
    <row r="293" spans="1:12" x14ac:dyDescent="0.15">
      <c r="A293" s="29" t="s">
        <v>1283</v>
      </c>
      <c r="B293" s="26"/>
      <c r="C293" s="26"/>
      <c r="D293" s="26"/>
      <c r="E293" s="27"/>
      <c r="F293" s="27"/>
      <c r="G293" s="27"/>
      <c r="H293" s="26"/>
      <c r="I293" s="26"/>
      <c r="J293" s="26"/>
      <c r="K293" s="27"/>
      <c r="L293" s="28"/>
    </row>
    <row r="294" spans="1:12" x14ac:dyDescent="0.15">
      <c r="A294" s="29" t="s">
        <v>1284</v>
      </c>
      <c r="B294" s="26"/>
      <c r="C294" s="26"/>
      <c r="D294" s="26"/>
      <c r="E294" s="27"/>
      <c r="F294" s="27"/>
      <c r="G294" s="27"/>
      <c r="H294" s="26"/>
      <c r="I294" s="26"/>
      <c r="J294" s="26"/>
      <c r="K294" s="27"/>
      <c r="L294" s="28"/>
    </row>
    <row r="295" spans="1:12" x14ac:dyDescent="0.15">
      <c r="A295" s="26" t="s">
        <v>922</v>
      </c>
      <c r="B295" s="26"/>
      <c r="C295" s="26"/>
      <c r="D295" s="26"/>
      <c r="E295" s="27"/>
      <c r="F295" s="27"/>
      <c r="G295" s="27"/>
      <c r="H295" s="26"/>
      <c r="I295" s="26"/>
      <c r="J295" s="26"/>
      <c r="K295" s="27"/>
      <c r="L295" s="28"/>
    </row>
    <row r="296" spans="1:12" x14ac:dyDescent="0.15">
      <c r="A296" s="26" t="s">
        <v>1306</v>
      </c>
      <c r="B296" s="26"/>
      <c r="C296" s="26"/>
      <c r="D296" s="26"/>
      <c r="E296" s="27"/>
      <c r="F296" s="27"/>
      <c r="G296" s="27"/>
      <c r="H296" s="26"/>
      <c r="I296" s="26"/>
      <c r="J296" s="26"/>
      <c r="K296" s="27"/>
      <c r="L296" s="28"/>
    </row>
    <row r="297" spans="1:12" x14ac:dyDescent="0.15">
      <c r="A297" s="26" t="s">
        <v>1307</v>
      </c>
      <c r="B297" s="26"/>
      <c r="C297" s="26"/>
      <c r="D297" s="26"/>
      <c r="E297" s="27"/>
      <c r="F297" s="27"/>
      <c r="G297" s="27"/>
      <c r="H297" s="26"/>
      <c r="I297" s="26"/>
      <c r="J297" s="26"/>
      <c r="K297" s="27"/>
      <c r="L297" s="28"/>
    </row>
    <row r="298" spans="1:12" x14ac:dyDescent="0.15">
      <c r="A298" s="30" t="s">
        <v>923</v>
      </c>
      <c r="B298" s="26"/>
      <c r="C298" s="26"/>
      <c r="D298" s="26"/>
      <c r="E298" s="27"/>
      <c r="F298" s="27"/>
      <c r="G298" s="27"/>
      <c r="H298" s="26"/>
      <c r="I298" s="26"/>
      <c r="J298" s="26"/>
      <c r="K298" s="27"/>
      <c r="L298" s="28"/>
    </row>
    <row r="299" spans="1:12" x14ac:dyDescent="0.15">
      <c r="A299" s="26" t="s">
        <v>1308</v>
      </c>
      <c r="B299" s="26"/>
      <c r="C299" s="26"/>
      <c r="D299" s="26"/>
      <c r="E299" s="27"/>
      <c r="F299" s="27"/>
      <c r="G299" s="27"/>
      <c r="H299" s="26"/>
      <c r="I299" s="26"/>
      <c r="J299" s="26"/>
      <c r="K299" s="27"/>
      <c r="L299" s="28"/>
    </row>
    <row r="300" spans="1:12" x14ac:dyDescent="0.15">
      <c r="A300" s="26" t="s">
        <v>924</v>
      </c>
      <c r="B300" s="26"/>
      <c r="C300" s="26"/>
      <c r="D300" s="26"/>
      <c r="E300" s="27"/>
      <c r="F300" s="27"/>
      <c r="G300" s="27"/>
      <c r="H300" s="26"/>
      <c r="I300" s="26"/>
      <c r="J300" s="26"/>
      <c r="K300" s="27"/>
      <c r="L300" s="28"/>
    </row>
    <row r="301" spans="1:12" x14ac:dyDescent="0.15">
      <c r="A301" s="18" t="s">
        <v>1309</v>
      </c>
      <c r="B301" s="26"/>
      <c r="C301" s="26"/>
      <c r="D301" s="26"/>
      <c r="E301" s="27"/>
      <c r="F301" s="27"/>
      <c r="G301" s="27"/>
      <c r="H301" s="26"/>
      <c r="I301" s="26"/>
      <c r="J301" s="26"/>
      <c r="K301" s="27"/>
      <c r="L301" s="28"/>
    </row>
    <row r="302" spans="1:12" x14ac:dyDescent="0.15">
      <c r="A302" s="31" t="s">
        <v>1310</v>
      </c>
      <c r="B302" s="26"/>
      <c r="C302" s="26"/>
      <c r="D302" s="26"/>
      <c r="E302" s="27"/>
      <c r="F302" s="27"/>
      <c r="G302" s="27"/>
      <c r="H302" s="26"/>
      <c r="I302" s="26"/>
      <c r="J302" s="26"/>
      <c r="K302" s="27"/>
      <c r="L302" s="28"/>
    </row>
    <row r="303" spans="1:12" hidden="1" x14ac:dyDescent="0.15"/>
    <row r="304" spans="1:12" hidden="1" x14ac:dyDescent="0.15"/>
    <row r="305" spans="1:2" hidden="1" x14ac:dyDescent="0.15"/>
    <row r="306" spans="1:2" hidden="1" x14ac:dyDescent="0.15"/>
    <row r="307" spans="1:2" hidden="1" x14ac:dyDescent="0.15"/>
    <row r="308" spans="1:2" hidden="1" x14ac:dyDescent="0.15"/>
    <row r="309" spans="1:2" hidden="1" x14ac:dyDescent="0.15"/>
    <row r="310" spans="1:2" x14ac:dyDescent="0.15">
      <c r="A310" s="32"/>
    </row>
    <row r="311" spans="1:2" x14ac:dyDescent="0.15">
      <c r="A311" s="33"/>
      <c r="B311" s="34"/>
    </row>
    <row r="312" spans="1:2" x14ac:dyDescent="0.15">
      <c r="A312" s="32"/>
    </row>
    <row r="313" spans="1:2" x14ac:dyDescent="0.15">
      <c r="A313" s="35"/>
    </row>
    <row r="314" spans="1:2" x14ac:dyDescent="0.15"/>
    <row r="315" spans="1:2" x14ac:dyDescent="0.15"/>
    <row r="316" spans="1:2" x14ac:dyDescent="0.15"/>
    <row r="317" spans="1:2" x14ac:dyDescent="0.15"/>
    <row r="318" spans="1:2" x14ac:dyDescent="0.15"/>
    <row r="319" spans="1:2" x14ac:dyDescent="0.15"/>
    <row r="320" spans="1:2" x14ac:dyDescent="0.15"/>
    <row r="321" spans="1:2" x14ac:dyDescent="0.15">
      <c r="A321" s="7"/>
      <c r="B321" s="7"/>
    </row>
    <row r="322" spans="1:2" x14ac:dyDescent="0.15"/>
    <row r="323" spans="1:2" x14ac:dyDescent="0.15"/>
    <row r="324" spans="1:2" x14ac:dyDescent="0.15"/>
    <row r="325" spans="1:2" x14ac:dyDescent="0.15"/>
    <row r="326" spans="1:2" x14ac:dyDescent="0.15"/>
    <row r="327" spans="1:2" x14ac:dyDescent="0.15"/>
    <row r="328" spans="1:2" x14ac:dyDescent="0.15"/>
    <row r="329" spans="1:2" x14ac:dyDescent="0.15"/>
    <row r="330" spans="1:2" x14ac:dyDescent="0.15"/>
    <row r="331" spans="1:2" x14ac:dyDescent="0.15"/>
    <row r="332" spans="1:2" x14ac:dyDescent="0.15"/>
    <row r="333" spans="1:2" x14ac:dyDescent="0.15"/>
    <row r="334" spans="1:2" x14ac:dyDescent="0.15"/>
    <row r="335" spans="1:2" x14ac:dyDescent="0.15"/>
    <row r="336" spans="1:2" x14ac:dyDescent="0.15"/>
    <row r="337" x14ac:dyDescent="0.15"/>
    <row r="338" x14ac:dyDescent="0.15"/>
    <row r="339" x14ac:dyDescent="0.15"/>
    <row r="340" x14ac:dyDescent="0.15"/>
    <row r="341" x14ac:dyDescent="0.15"/>
    <row r="342" x14ac:dyDescent="0.15"/>
    <row r="343" x14ac:dyDescent="0.15"/>
    <row r="344" x14ac:dyDescent="0.15"/>
    <row r="345" x14ac:dyDescent="0.15"/>
    <row r="346" x14ac:dyDescent="0.15"/>
    <row r="347" x14ac:dyDescent="0.15"/>
    <row r="348" x14ac:dyDescent="0.15"/>
    <row r="349" x14ac:dyDescent="0.15"/>
    <row r="350" x14ac:dyDescent="0.15"/>
    <row r="351" x14ac:dyDescent="0.15"/>
    <row r="352" x14ac:dyDescent="0.15"/>
    <row r="353" x14ac:dyDescent="0.15"/>
  </sheetData>
  <mergeCells count="3">
    <mergeCell ref="A2:L2"/>
    <mergeCell ref="A3:L3"/>
    <mergeCell ref="A4:L4"/>
  </mergeCells>
  <pageMargins left="0.19" right="0" top="0.75" bottom="0.75" header="0.3" footer="0.3"/>
  <pageSetup scale="90" orientation="landscape" r:id="rId1"/>
  <headerFooter>
    <oddFooter>&amp;R&amp;10&amp;P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S69"/>
  <sheetViews>
    <sheetView showGridLines="0" zoomScaleNormal="90" workbookViewId="0">
      <selection activeCell="T17" sqref="T17"/>
    </sheetView>
  </sheetViews>
  <sheetFormatPr defaultRowHeight="10.5" x14ac:dyDescent="0.15"/>
  <cols>
    <col min="1" max="1" width="33.140625" style="95" customWidth="1"/>
    <col min="2" max="2" width="14.42578125" style="95" customWidth="1"/>
    <col min="3" max="3" width="9.7109375" style="95" customWidth="1"/>
    <col min="4" max="4" width="5.42578125" style="95" customWidth="1"/>
    <col min="5" max="5" width="8.85546875" style="95" customWidth="1"/>
    <col min="6" max="6" width="8.42578125" style="95" customWidth="1"/>
    <col min="7" max="7" width="6" style="95" bestFit="1" customWidth="1"/>
    <col min="8" max="8" width="7.85546875" style="95" bestFit="1" customWidth="1"/>
    <col min="9" max="9" width="10.140625" style="95" bestFit="1" customWidth="1"/>
    <col min="10" max="10" width="9.140625" style="95" bestFit="1" customWidth="1"/>
    <col min="11" max="11" width="11.28515625" style="95" customWidth="1"/>
    <col min="12" max="12" width="11.140625" style="95" bestFit="1" customWidth="1"/>
    <col min="13" max="13" width="15.28515625" style="95" customWidth="1"/>
    <col min="14" max="14" width="11.7109375" style="111" customWidth="1"/>
    <col min="15" max="16384" width="9.140625" style="111"/>
  </cols>
  <sheetData>
    <row r="1" spans="1:18" s="106" customFormat="1" ht="15.75" customHeight="1" x14ac:dyDescent="0.15">
      <c r="A1" s="136" t="s">
        <v>1373</v>
      </c>
      <c r="B1" s="105"/>
      <c r="C1" s="105"/>
      <c r="D1" s="105"/>
      <c r="E1" s="105"/>
      <c r="F1" s="105"/>
      <c r="G1" s="105"/>
      <c r="H1" s="105"/>
      <c r="I1" s="105"/>
      <c r="J1" s="105"/>
      <c r="K1" s="105"/>
      <c r="L1" s="105"/>
      <c r="M1" s="105"/>
      <c r="N1" s="105"/>
      <c r="O1" s="105"/>
    </row>
    <row r="2" spans="1:18" s="106" customFormat="1" ht="15.75" customHeight="1" x14ac:dyDescent="0.15">
      <c r="A2" s="107"/>
    </row>
    <row r="3" spans="1:18" s="106" customFormat="1" ht="15.75" customHeight="1" x14ac:dyDescent="0.15">
      <c r="A3" s="108" t="s">
        <v>0</v>
      </c>
      <c r="B3" s="105"/>
      <c r="C3" s="105"/>
      <c r="D3" s="105"/>
      <c r="E3" s="105"/>
      <c r="F3" s="105"/>
      <c r="G3" s="105"/>
      <c r="H3" s="105"/>
      <c r="I3" s="105"/>
      <c r="J3" s="105"/>
      <c r="K3" s="105"/>
      <c r="L3" s="105"/>
      <c r="M3" s="105"/>
    </row>
    <row r="4" spans="1:18" s="106" customFormat="1" x14ac:dyDescent="0.15">
      <c r="A4" s="108" t="s">
        <v>1</v>
      </c>
      <c r="B4" s="105"/>
      <c r="C4" s="105"/>
      <c r="D4" s="105"/>
      <c r="E4" s="105"/>
      <c r="F4" s="105"/>
      <c r="G4" s="105"/>
      <c r="H4" s="105"/>
      <c r="I4" s="105"/>
      <c r="J4" s="105"/>
      <c r="K4" s="105"/>
      <c r="L4" s="105"/>
      <c r="M4" s="105"/>
    </row>
    <row r="5" spans="1:18" s="106" customFormat="1" ht="8.25" customHeight="1" x14ac:dyDescent="0.15">
      <c r="A5" s="108"/>
      <c r="B5" s="105"/>
      <c r="C5" s="105"/>
      <c r="D5" s="105"/>
      <c r="E5" s="105"/>
      <c r="F5" s="105"/>
      <c r="G5" s="105"/>
      <c r="H5" s="105"/>
      <c r="I5" s="105"/>
      <c r="J5" s="105"/>
      <c r="K5" s="105"/>
      <c r="L5" s="105"/>
      <c r="M5" s="105"/>
    </row>
    <row r="6" spans="1:18" s="109" customFormat="1" ht="42" x14ac:dyDescent="0.15">
      <c r="A6" s="85" t="s">
        <v>2</v>
      </c>
      <c r="B6" s="85" t="s">
        <v>3</v>
      </c>
      <c r="C6" s="85" t="s">
        <v>6</v>
      </c>
      <c r="D6" s="86" t="s">
        <v>10</v>
      </c>
      <c r="E6" s="87" t="s">
        <v>887</v>
      </c>
      <c r="F6" s="86" t="s">
        <v>13</v>
      </c>
      <c r="G6" s="86" t="s">
        <v>14</v>
      </c>
      <c r="H6" s="88" t="s">
        <v>16</v>
      </c>
      <c r="I6" s="89" t="s">
        <v>889</v>
      </c>
      <c r="J6" s="89" t="s">
        <v>19</v>
      </c>
      <c r="K6" s="89" t="s">
        <v>21</v>
      </c>
      <c r="L6" s="89" t="s">
        <v>23</v>
      </c>
      <c r="M6" s="89" t="s">
        <v>25</v>
      </c>
      <c r="N6" s="90" t="s">
        <v>27</v>
      </c>
      <c r="O6" s="90" t="s">
        <v>1374</v>
      </c>
    </row>
    <row r="7" spans="1:18" s="110" customFormat="1" ht="11.25" thickBot="1" x14ac:dyDescent="0.2">
      <c r="A7" s="91" t="s">
        <v>4</v>
      </c>
      <c r="B7" s="91" t="s">
        <v>5</v>
      </c>
      <c r="C7" s="91" t="s">
        <v>7</v>
      </c>
      <c r="D7" s="92" t="s">
        <v>8</v>
      </c>
      <c r="E7" s="92" t="s">
        <v>9</v>
      </c>
      <c r="F7" s="92" t="s">
        <v>12</v>
      </c>
      <c r="G7" s="92" t="s">
        <v>15</v>
      </c>
      <c r="H7" s="92" t="s">
        <v>17</v>
      </c>
      <c r="I7" s="93" t="s">
        <v>18</v>
      </c>
      <c r="J7" s="93" t="s">
        <v>20</v>
      </c>
      <c r="K7" s="93" t="s">
        <v>22</v>
      </c>
      <c r="L7" s="93" t="s">
        <v>24</v>
      </c>
      <c r="M7" s="93" t="s">
        <v>26</v>
      </c>
      <c r="N7" s="94" t="s">
        <v>28</v>
      </c>
      <c r="O7" s="94" t="s">
        <v>67</v>
      </c>
    </row>
    <row r="8" spans="1:18" ht="15.75" customHeight="1" thickTop="1" x14ac:dyDescent="0.15">
      <c r="A8" s="422" t="s">
        <v>1414</v>
      </c>
      <c r="B8" s="423"/>
      <c r="C8" s="423"/>
      <c r="D8" s="423"/>
      <c r="E8" s="423"/>
      <c r="F8" s="423"/>
      <c r="G8" s="423"/>
      <c r="H8" s="423"/>
      <c r="I8" s="423"/>
      <c r="J8" s="423"/>
      <c r="K8" s="423"/>
      <c r="L8" s="423"/>
      <c r="M8" s="423"/>
      <c r="N8" s="423"/>
      <c r="O8" s="423"/>
    </row>
    <row r="9" spans="1:18" ht="15.75" customHeight="1" x14ac:dyDescent="0.15">
      <c r="A9" s="424"/>
      <c r="B9" s="424"/>
      <c r="C9" s="424"/>
      <c r="D9" s="424"/>
      <c r="E9" s="424"/>
      <c r="F9" s="424"/>
      <c r="G9" s="424"/>
      <c r="H9" s="424"/>
      <c r="I9" s="424"/>
      <c r="J9" s="424"/>
      <c r="K9" s="424"/>
      <c r="L9" s="424"/>
      <c r="M9" s="424"/>
      <c r="N9" s="424"/>
      <c r="O9" s="424"/>
    </row>
    <row r="10" spans="1:18" ht="15.75" customHeight="1" x14ac:dyDescent="0.15">
      <c r="A10" s="101" t="s">
        <v>113</v>
      </c>
      <c r="B10" s="101" t="s">
        <v>117</v>
      </c>
      <c r="C10" s="132" t="s">
        <v>1024</v>
      </c>
      <c r="D10" s="132">
        <v>338</v>
      </c>
      <c r="E10" s="132"/>
      <c r="F10" s="132" t="s">
        <v>42</v>
      </c>
      <c r="G10" s="97" t="s">
        <v>43</v>
      </c>
      <c r="H10" s="97" t="s">
        <v>44</v>
      </c>
      <c r="I10" s="187">
        <v>6111972</v>
      </c>
      <c r="J10" s="187">
        <v>2899614</v>
      </c>
      <c r="K10" s="187">
        <v>9011586</v>
      </c>
      <c r="L10" s="187">
        <v>130039076</v>
      </c>
      <c r="M10" s="187">
        <v>3145560</v>
      </c>
      <c r="N10" s="193">
        <f>K10-M10</f>
        <v>5866026</v>
      </c>
      <c r="O10" s="97">
        <v>0</v>
      </c>
      <c r="Q10" s="95"/>
    </row>
    <row r="11" spans="1:18" ht="15.75" customHeight="1" x14ac:dyDescent="0.15">
      <c r="A11" s="325" t="s">
        <v>1409</v>
      </c>
      <c r="B11" s="232" t="s">
        <v>891</v>
      </c>
      <c r="C11" s="235" t="s">
        <v>1084</v>
      </c>
      <c r="D11" s="235">
        <v>16</v>
      </c>
      <c r="E11" s="235"/>
      <c r="F11" s="235" t="s">
        <v>42</v>
      </c>
      <c r="G11" s="97" t="s">
        <v>43</v>
      </c>
      <c r="H11" s="97" t="s">
        <v>44</v>
      </c>
      <c r="I11" s="326">
        <v>116580</v>
      </c>
      <c r="J11" s="190">
        <v>604390</v>
      </c>
      <c r="K11" s="326">
        <v>720970</v>
      </c>
      <c r="L11" s="190">
        <v>11000474</v>
      </c>
      <c r="M11" s="326">
        <v>20964761</v>
      </c>
      <c r="N11" s="315">
        <f>K11-M11</f>
        <v>-20243791</v>
      </c>
      <c r="O11" s="97">
        <v>0</v>
      </c>
      <c r="P11" s="103"/>
      <c r="Q11" s="95"/>
    </row>
    <row r="12" spans="1:18" s="102" customFormat="1" ht="15.75" customHeight="1" x14ac:dyDescent="0.15">
      <c r="A12" s="101" t="s">
        <v>31</v>
      </c>
      <c r="B12" s="101" t="s">
        <v>37</v>
      </c>
      <c r="C12" s="132" t="s">
        <v>1089</v>
      </c>
      <c r="D12" s="132">
        <v>42</v>
      </c>
      <c r="E12" s="132"/>
      <c r="F12" s="132" t="s">
        <v>42</v>
      </c>
      <c r="G12" s="132" t="s">
        <v>43</v>
      </c>
      <c r="H12" s="132" t="s">
        <v>44</v>
      </c>
      <c r="I12" s="187">
        <v>401489</v>
      </c>
      <c r="J12" s="187">
        <v>82220</v>
      </c>
      <c r="K12" s="187">
        <v>483709</v>
      </c>
      <c r="L12" s="187">
        <v>18569106</v>
      </c>
      <c r="M12" s="187">
        <v>703193</v>
      </c>
      <c r="N12" s="193">
        <f t="shared" ref="N12:N16" si="0">K12-M12</f>
        <v>-219484</v>
      </c>
      <c r="O12" s="132">
        <v>0</v>
      </c>
      <c r="Q12" s="101"/>
      <c r="R12" s="306"/>
    </row>
    <row r="13" spans="1:18" s="102" customFormat="1" ht="15.75" customHeight="1" x14ac:dyDescent="0.15">
      <c r="A13" s="101" t="s">
        <v>32</v>
      </c>
      <c r="B13" s="101" t="s">
        <v>38</v>
      </c>
      <c r="C13" s="132" t="s">
        <v>1103</v>
      </c>
      <c r="D13" s="132">
        <v>25</v>
      </c>
      <c r="E13" s="132" t="s">
        <v>1448</v>
      </c>
      <c r="F13" s="132" t="s">
        <v>42</v>
      </c>
      <c r="G13" s="132" t="s">
        <v>43</v>
      </c>
      <c r="H13" s="132" t="s">
        <v>44</v>
      </c>
      <c r="I13" s="187">
        <v>31145</v>
      </c>
      <c r="J13" s="187">
        <v>455001</v>
      </c>
      <c r="K13" s="187">
        <v>486146</v>
      </c>
      <c r="L13" s="187">
        <v>17780714</v>
      </c>
      <c r="M13" s="187">
        <v>824015</v>
      </c>
      <c r="N13" s="193">
        <f t="shared" si="0"/>
        <v>-337869</v>
      </c>
      <c r="O13" s="132">
        <v>0</v>
      </c>
      <c r="Q13" s="101"/>
    </row>
    <row r="14" spans="1:18" s="102" customFormat="1" ht="15.75" customHeight="1" x14ac:dyDescent="0.15">
      <c r="A14" s="101" t="s">
        <v>308</v>
      </c>
      <c r="B14" s="101" t="s">
        <v>348</v>
      </c>
      <c r="C14" s="132" t="s">
        <v>1106</v>
      </c>
      <c r="D14" s="132">
        <v>18</v>
      </c>
      <c r="E14" s="132" t="s">
        <v>1448</v>
      </c>
      <c r="F14" s="132" t="s">
        <v>42</v>
      </c>
      <c r="G14" s="132" t="s">
        <v>43</v>
      </c>
      <c r="H14" s="132" t="s">
        <v>44</v>
      </c>
      <c r="I14" s="187">
        <v>19550</v>
      </c>
      <c r="J14" s="187">
        <v>1145961</v>
      </c>
      <c r="K14" s="187">
        <v>1165511</v>
      </c>
      <c r="L14" s="187">
        <v>9648396</v>
      </c>
      <c r="M14" s="187">
        <v>822978</v>
      </c>
      <c r="N14" s="193">
        <f t="shared" si="0"/>
        <v>342533</v>
      </c>
      <c r="O14" s="132">
        <v>0</v>
      </c>
      <c r="Q14" s="101"/>
    </row>
    <row r="15" spans="1:18" s="102" customFormat="1" ht="15.75" customHeight="1" x14ac:dyDescent="0.15">
      <c r="A15" s="101" t="s">
        <v>114</v>
      </c>
      <c r="B15" s="101" t="s">
        <v>118</v>
      </c>
      <c r="C15" s="132" t="s">
        <v>1112</v>
      </c>
      <c r="D15" s="132">
        <v>25</v>
      </c>
      <c r="E15" s="132" t="s">
        <v>1448</v>
      </c>
      <c r="F15" s="132" t="s">
        <v>42</v>
      </c>
      <c r="G15" s="132" t="s">
        <v>43</v>
      </c>
      <c r="H15" s="132" t="s">
        <v>44</v>
      </c>
      <c r="I15" s="187">
        <v>629417</v>
      </c>
      <c r="J15" s="187">
        <v>0</v>
      </c>
      <c r="K15" s="187">
        <v>629417</v>
      </c>
      <c r="L15" s="187">
        <v>15132722</v>
      </c>
      <c r="M15" s="187">
        <v>870654</v>
      </c>
      <c r="N15" s="193">
        <f t="shared" si="0"/>
        <v>-241237</v>
      </c>
      <c r="O15" s="132">
        <v>0</v>
      </c>
      <c r="Q15" s="101"/>
    </row>
    <row r="16" spans="1:18" s="112" customFormat="1" ht="21" x14ac:dyDescent="0.15">
      <c r="A16" s="231" t="s">
        <v>1413</v>
      </c>
      <c r="B16" s="232" t="s">
        <v>387</v>
      </c>
      <c r="C16" s="235" t="s">
        <v>933</v>
      </c>
      <c r="D16" s="235">
        <v>100</v>
      </c>
      <c r="E16" s="235"/>
      <c r="F16" s="235" t="s">
        <v>42</v>
      </c>
      <c r="G16" s="132" t="s">
        <v>43</v>
      </c>
      <c r="H16" s="132" t="s">
        <v>44</v>
      </c>
      <c r="I16" s="190">
        <v>0</v>
      </c>
      <c r="J16" s="190">
        <v>0</v>
      </c>
      <c r="K16" s="190">
        <v>0</v>
      </c>
      <c r="L16" s="190">
        <v>15292975</v>
      </c>
      <c r="M16" s="190">
        <v>27726476</v>
      </c>
      <c r="N16" s="315">
        <f t="shared" si="0"/>
        <v>-27726476</v>
      </c>
      <c r="O16" s="132">
        <v>0</v>
      </c>
      <c r="Q16" s="103"/>
    </row>
    <row r="17" spans="1:19" ht="13.5" customHeight="1" x14ac:dyDescent="0.15">
      <c r="A17" s="425" t="s">
        <v>1411</v>
      </c>
      <c r="B17" s="424"/>
      <c r="C17" s="424"/>
      <c r="D17" s="424"/>
      <c r="E17" s="424"/>
      <c r="F17" s="424"/>
      <c r="G17" s="424"/>
      <c r="H17" s="424"/>
      <c r="I17" s="424"/>
      <c r="J17" s="424"/>
      <c r="K17" s="424"/>
      <c r="L17" s="424"/>
      <c r="M17" s="424"/>
      <c r="N17" s="424"/>
      <c r="O17" s="424"/>
    </row>
    <row r="18" spans="1:19" ht="13.5" customHeight="1" x14ac:dyDescent="0.15">
      <c r="A18" s="424"/>
      <c r="B18" s="424"/>
      <c r="C18" s="424"/>
      <c r="D18" s="424"/>
      <c r="E18" s="424"/>
      <c r="F18" s="424"/>
      <c r="G18" s="424"/>
      <c r="H18" s="424"/>
      <c r="I18" s="424"/>
      <c r="J18" s="424"/>
      <c r="K18" s="424"/>
      <c r="L18" s="424"/>
      <c r="M18" s="424"/>
      <c r="N18" s="424"/>
      <c r="O18" s="424"/>
    </row>
    <row r="19" spans="1:19" ht="13.5" customHeight="1" x14ac:dyDescent="0.15">
      <c r="A19" s="101" t="s">
        <v>1410</v>
      </c>
      <c r="B19" s="101" t="s">
        <v>58</v>
      </c>
      <c r="C19" s="101" t="s">
        <v>1054</v>
      </c>
      <c r="D19" s="132">
        <v>154</v>
      </c>
      <c r="E19" s="132"/>
      <c r="F19" s="132" t="s">
        <v>47</v>
      </c>
      <c r="G19" s="97" t="s">
        <v>43</v>
      </c>
      <c r="H19" s="97" t="s">
        <v>44</v>
      </c>
      <c r="I19" s="187">
        <v>6620614</v>
      </c>
      <c r="J19" s="187">
        <v>0</v>
      </c>
      <c r="K19" s="187">
        <v>6620614</v>
      </c>
      <c r="L19" s="187">
        <v>69763073</v>
      </c>
      <c r="M19" s="187">
        <v>2302725</v>
      </c>
      <c r="N19" s="193">
        <f t="shared" ref="N19:N26" si="1">K19-M19</f>
        <v>4317889</v>
      </c>
      <c r="O19" s="97">
        <v>0</v>
      </c>
      <c r="P19" s="112"/>
    </row>
    <row r="20" spans="1:19" ht="23.25" customHeight="1" x14ac:dyDescent="0.15">
      <c r="A20" s="231" t="s">
        <v>1412</v>
      </c>
      <c r="B20" s="101" t="s">
        <v>275</v>
      </c>
      <c r="C20" s="101" t="s">
        <v>926</v>
      </c>
      <c r="D20" s="132">
        <v>23</v>
      </c>
      <c r="E20" s="132"/>
      <c r="F20" s="132" t="s">
        <v>47</v>
      </c>
      <c r="G20" s="132" t="s">
        <v>43</v>
      </c>
      <c r="H20" s="132" t="s">
        <v>44</v>
      </c>
      <c r="I20" s="187">
        <v>160000</v>
      </c>
      <c r="J20" s="187">
        <v>0</v>
      </c>
      <c r="K20" s="187">
        <v>160000</v>
      </c>
      <c r="L20" s="187">
        <v>8812000</v>
      </c>
      <c r="M20" s="187">
        <v>161736</v>
      </c>
      <c r="N20" s="193">
        <f t="shared" si="1"/>
        <v>-1736</v>
      </c>
      <c r="O20" s="132">
        <v>0</v>
      </c>
      <c r="P20" s="102"/>
    </row>
    <row r="21" spans="1:19" ht="13.5" customHeight="1" x14ac:dyDescent="0.15">
      <c r="A21" s="101" t="s">
        <v>55</v>
      </c>
      <c r="B21" s="101" t="s">
        <v>60</v>
      </c>
      <c r="C21" s="101" t="s">
        <v>1019</v>
      </c>
      <c r="D21" s="132">
        <v>25</v>
      </c>
      <c r="E21" s="132"/>
      <c r="F21" s="132" t="s">
        <v>47</v>
      </c>
      <c r="G21" s="132" t="s">
        <v>43</v>
      </c>
      <c r="H21" s="132" t="s">
        <v>44</v>
      </c>
      <c r="I21" s="187">
        <v>61668</v>
      </c>
      <c r="J21" s="187">
        <v>0</v>
      </c>
      <c r="K21" s="187">
        <v>61668</v>
      </c>
      <c r="L21" s="187">
        <v>6234792</v>
      </c>
      <c r="M21" s="187">
        <v>89533</v>
      </c>
      <c r="N21" s="193">
        <f t="shared" si="1"/>
        <v>-27865</v>
      </c>
      <c r="O21" s="132">
        <v>0</v>
      </c>
      <c r="P21" s="102"/>
    </row>
    <row r="22" spans="1:19" ht="13.5" customHeight="1" x14ac:dyDescent="0.15">
      <c r="A22" s="101" t="s">
        <v>241</v>
      </c>
      <c r="B22" s="101" t="s">
        <v>68</v>
      </c>
      <c r="C22" s="101" t="s">
        <v>946</v>
      </c>
      <c r="D22" s="132">
        <v>90</v>
      </c>
      <c r="E22" s="132"/>
      <c r="F22" s="132" t="s">
        <v>47</v>
      </c>
      <c r="G22" s="132" t="s">
        <v>43</v>
      </c>
      <c r="H22" s="132" t="s">
        <v>44</v>
      </c>
      <c r="I22" s="187">
        <v>328795</v>
      </c>
      <c r="J22" s="187">
        <v>0</v>
      </c>
      <c r="K22" s="187">
        <v>328795</v>
      </c>
      <c r="L22" s="187">
        <v>16274849</v>
      </c>
      <c r="M22" s="187">
        <v>73872</v>
      </c>
      <c r="N22" s="193">
        <f t="shared" si="1"/>
        <v>254923</v>
      </c>
      <c r="O22" s="132">
        <v>0</v>
      </c>
      <c r="P22" s="102"/>
    </row>
    <row r="23" spans="1:19" ht="21" x14ac:dyDescent="0.15">
      <c r="A23" s="231" t="s">
        <v>1447</v>
      </c>
      <c r="B23" s="101" t="s">
        <v>77</v>
      </c>
      <c r="C23" s="101" t="s">
        <v>941</v>
      </c>
      <c r="D23" s="132">
        <v>12</v>
      </c>
      <c r="E23" s="132"/>
      <c r="F23" s="132" t="s">
        <v>47</v>
      </c>
      <c r="G23" s="132" t="s">
        <v>43</v>
      </c>
      <c r="H23" s="132" t="s">
        <v>44</v>
      </c>
      <c r="I23" s="187">
        <v>111880</v>
      </c>
      <c r="J23" s="187">
        <v>105670</v>
      </c>
      <c r="K23" s="187">
        <v>217550</v>
      </c>
      <c r="L23" s="187">
        <v>58207921</v>
      </c>
      <c r="M23" s="187">
        <v>2331588</v>
      </c>
      <c r="N23" s="193">
        <f t="shared" si="1"/>
        <v>-2114038</v>
      </c>
      <c r="O23" s="132">
        <v>0</v>
      </c>
      <c r="P23" s="102"/>
    </row>
    <row r="24" spans="1:19" s="102" customFormat="1" ht="13.5" customHeight="1" x14ac:dyDescent="0.15">
      <c r="A24" s="101" t="s">
        <v>85</v>
      </c>
      <c r="B24" s="101" t="s">
        <v>86</v>
      </c>
      <c r="C24" s="101" t="s">
        <v>994</v>
      </c>
      <c r="D24" s="132">
        <v>124</v>
      </c>
      <c r="E24" s="132"/>
      <c r="F24" s="132" t="s">
        <v>47</v>
      </c>
      <c r="G24" s="132" t="s">
        <v>43</v>
      </c>
      <c r="H24" s="132" t="s">
        <v>44</v>
      </c>
      <c r="I24" s="187">
        <v>3102615</v>
      </c>
      <c r="J24" s="187">
        <v>1487904</v>
      </c>
      <c r="K24" s="187">
        <v>4590519</v>
      </c>
      <c r="L24" s="187">
        <v>116660010</v>
      </c>
      <c r="M24" s="187">
        <v>6591213</v>
      </c>
      <c r="N24" s="193">
        <f t="shared" si="1"/>
        <v>-2000694</v>
      </c>
      <c r="O24" s="132">
        <v>0</v>
      </c>
      <c r="P24" s="305"/>
    </row>
    <row r="25" spans="1:19" ht="13.5" customHeight="1" x14ac:dyDescent="0.15">
      <c r="A25" s="101" t="s">
        <v>251</v>
      </c>
      <c r="B25" s="101" t="s">
        <v>276</v>
      </c>
      <c r="C25" s="101" t="s">
        <v>1093</v>
      </c>
      <c r="D25" s="132">
        <v>285</v>
      </c>
      <c r="E25" s="132"/>
      <c r="F25" s="132" t="s">
        <v>47</v>
      </c>
      <c r="G25" s="132" t="s">
        <v>43</v>
      </c>
      <c r="H25" s="132" t="s">
        <v>44</v>
      </c>
      <c r="I25" s="187">
        <v>24836567</v>
      </c>
      <c r="J25" s="187">
        <v>0</v>
      </c>
      <c r="K25" s="187">
        <v>24836567</v>
      </c>
      <c r="L25" s="187">
        <v>254140460</v>
      </c>
      <c r="M25" s="187">
        <v>6637637</v>
      </c>
      <c r="N25" s="193">
        <f t="shared" si="1"/>
        <v>18198930</v>
      </c>
      <c r="O25" s="132">
        <v>0</v>
      </c>
      <c r="P25" s="112"/>
      <c r="Q25" s="102"/>
      <c r="R25" s="102"/>
      <c r="S25" s="102"/>
    </row>
    <row r="26" spans="1:19" ht="13.5" customHeight="1" x14ac:dyDescent="0.15">
      <c r="A26" s="101" t="s">
        <v>102</v>
      </c>
      <c r="B26" s="101" t="s">
        <v>68</v>
      </c>
      <c r="C26" s="101" t="s">
        <v>946</v>
      </c>
      <c r="D26" s="132">
        <v>120</v>
      </c>
      <c r="E26" s="132"/>
      <c r="F26" s="132" t="s">
        <v>47</v>
      </c>
      <c r="G26" s="132" t="s">
        <v>43</v>
      </c>
      <c r="H26" s="132" t="s">
        <v>44</v>
      </c>
      <c r="I26" s="187">
        <v>2538339</v>
      </c>
      <c r="J26" s="187">
        <v>0</v>
      </c>
      <c r="K26" s="187">
        <v>2538339</v>
      </c>
      <c r="L26" s="187">
        <v>54561245</v>
      </c>
      <c r="M26" s="187">
        <v>314749</v>
      </c>
      <c r="N26" s="193">
        <f t="shared" si="1"/>
        <v>2223590</v>
      </c>
      <c r="O26" s="132">
        <v>0</v>
      </c>
      <c r="P26" s="112"/>
      <c r="Q26" s="102"/>
      <c r="R26" s="102"/>
      <c r="S26" s="102"/>
    </row>
    <row r="27" spans="1:19" ht="13.5" customHeight="1" x14ac:dyDescent="0.15">
      <c r="A27" s="101" t="s">
        <v>56</v>
      </c>
      <c r="B27" s="101" t="s">
        <v>61</v>
      </c>
      <c r="C27" s="101" t="s">
        <v>1043</v>
      </c>
      <c r="D27" s="132">
        <v>51</v>
      </c>
      <c r="E27" s="132"/>
      <c r="F27" s="132" t="s">
        <v>47</v>
      </c>
      <c r="G27" s="132" t="s">
        <v>43</v>
      </c>
      <c r="H27" s="132" t="s">
        <v>44</v>
      </c>
      <c r="I27" s="187">
        <v>425057</v>
      </c>
      <c r="J27" s="187">
        <v>0</v>
      </c>
      <c r="K27" s="187">
        <v>425057</v>
      </c>
      <c r="L27" s="187">
        <v>28801000</v>
      </c>
      <c r="M27" s="187">
        <v>427137</v>
      </c>
      <c r="N27" s="193">
        <f>K27-M27</f>
        <v>-2080</v>
      </c>
      <c r="O27" s="132">
        <v>0</v>
      </c>
      <c r="P27" s="112"/>
    </row>
    <row r="28" spans="1:19" ht="13.5" customHeight="1" x14ac:dyDescent="0.15">
      <c r="A28" s="102"/>
      <c r="B28" s="102"/>
      <c r="C28" s="102"/>
      <c r="D28" s="102"/>
      <c r="E28" s="102"/>
      <c r="F28" s="102"/>
      <c r="G28" s="102"/>
      <c r="H28" s="102"/>
      <c r="I28" s="102"/>
      <c r="J28" s="102"/>
      <c r="K28" s="102"/>
      <c r="L28" s="102"/>
      <c r="M28" s="102"/>
      <c r="N28" s="102"/>
      <c r="O28" s="102"/>
    </row>
    <row r="29" spans="1:19" ht="13.5" customHeight="1" x14ac:dyDescent="0.15">
      <c r="A29" s="101" t="s">
        <v>1428</v>
      </c>
      <c r="B29" s="101"/>
      <c r="C29" s="101"/>
      <c r="D29" s="102"/>
      <c r="E29" s="102"/>
      <c r="F29" s="102"/>
      <c r="G29" s="102"/>
      <c r="H29" s="102"/>
      <c r="I29" s="102"/>
      <c r="J29" s="102"/>
      <c r="K29" s="102"/>
      <c r="L29" s="102"/>
      <c r="M29" s="102"/>
      <c r="N29" s="102"/>
      <c r="O29" s="102"/>
    </row>
    <row r="30" spans="1:19" x14ac:dyDescent="0.15">
      <c r="B30" s="113"/>
      <c r="C30" s="113"/>
      <c r="D30" s="113"/>
      <c r="E30" s="113"/>
      <c r="F30" s="113"/>
      <c r="G30" s="113"/>
      <c r="H30" s="113"/>
      <c r="I30" s="113"/>
      <c r="J30" s="113"/>
      <c r="K30" s="113"/>
      <c r="L30" s="113"/>
      <c r="M30" s="113"/>
      <c r="N30" s="114"/>
      <c r="O30" s="114"/>
    </row>
    <row r="31" spans="1:19" x14ac:dyDescent="0.15">
      <c r="A31" s="313" t="s">
        <v>29</v>
      </c>
      <c r="B31" s="104"/>
      <c r="C31" s="104"/>
      <c r="D31" s="104"/>
      <c r="E31" s="104"/>
      <c r="F31" s="104"/>
      <c r="G31" s="104"/>
      <c r="H31" s="104"/>
      <c r="I31" s="104"/>
      <c r="J31" s="104"/>
      <c r="K31" s="104"/>
      <c r="L31" s="104"/>
      <c r="M31" s="104"/>
      <c r="N31" s="115"/>
      <c r="O31" s="115"/>
    </row>
    <row r="32" spans="1:19" x14ac:dyDescent="0.15">
      <c r="A32" s="233" t="s">
        <v>1375</v>
      </c>
      <c r="B32" s="113"/>
      <c r="C32" s="113"/>
      <c r="D32" s="113"/>
      <c r="E32" s="113"/>
      <c r="F32" s="113"/>
      <c r="G32" s="113"/>
      <c r="H32" s="113"/>
      <c r="I32" s="113"/>
      <c r="J32" s="113"/>
      <c r="K32" s="113"/>
      <c r="L32" s="113"/>
      <c r="M32" s="114"/>
      <c r="N32" s="114"/>
    </row>
    <row r="33" spans="1:13" x14ac:dyDescent="0.15">
      <c r="A33" s="233" t="s">
        <v>1480</v>
      </c>
      <c r="B33" s="114"/>
      <c r="C33" s="114"/>
      <c r="D33" s="114"/>
      <c r="E33" s="114"/>
      <c r="F33" s="114"/>
      <c r="G33" s="114"/>
      <c r="H33" s="114"/>
      <c r="I33" s="114"/>
      <c r="J33" s="114"/>
      <c r="K33" s="114"/>
      <c r="L33" s="114"/>
      <c r="M33" s="114"/>
    </row>
    <row r="34" spans="1:13" x14ac:dyDescent="0.15">
      <c r="B34" s="114"/>
      <c r="C34" s="114"/>
      <c r="D34" s="114"/>
      <c r="E34" s="114"/>
      <c r="F34" s="114"/>
      <c r="G34" s="114"/>
      <c r="H34" s="114"/>
      <c r="I34" s="114"/>
      <c r="J34" s="114"/>
      <c r="K34" s="114"/>
      <c r="L34" s="114"/>
      <c r="M34" s="114"/>
    </row>
    <row r="40" spans="1:13" x14ac:dyDescent="0.15">
      <c r="M40" s="116"/>
    </row>
    <row r="41" spans="1:13" x14ac:dyDescent="0.15">
      <c r="B41" s="116"/>
      <c r="C41" s="116"/>
      <c r="D41" s="116"/>
      <c r="E41" s="116"/>
      <c r="F41" s="116"/>
      <c r="G41" s="116"/>
      <c r="H41" s="116"/>
      <c r="I41" s="116"/>
      <c r="J41" s="116"/>
      <c r="K41" s="116"/>
      <c r="L41" s="116"/>
      <c r="M41" s="116"/>
    </row>
    <row r="42" spans="1:13" x14ac:dyDescent="0.15">
      <c r="B42" s="116"/>
      <c r="C42" s="116"/>
      <c r="D42" s="116"/>
      <c r="E42" s="116"/>
      <c r="F42" s="116"/>
      <c r="G42" s="116"/>
      <c r="H42" s="116"/>
      <c r="I42" s="116"/>
      <c r="J42" s="116"/>
      <c r="K42" s="116"/>
      <c r="L42" s="116"/>
      <c r="M42" s="116"/>
    </row>
    <row r="43" spans="1:13" x14ac:dyDescent="0.15">
      <c r="B43" s="116"/>
      <c r="C43" s="116"/>
      <c r="D43" s="116"/>
      <c r="E43" s="116"/>
      <c r="F43" s="116"/>
      <c r="G43" s="116"/>
      <c r="H43" s="116"/>
      <c r="I43" s="116"/>
      <c r="J43" s="116"/>
      <c r="K43" s="116"/>
      <c r="L43" s="116"/>
      <c r="M43" s="116"/>
    </row>
    <row r="44" spans="1:13" x14ac:dyDescent="0.15">
      <c r="B44" s="116"/>
      <c r="C44" s="116"/>
      <c r="D44" s="116"/>
      <c r="E44" s="116"/>
      <c r="F44" s="116"/>
      <c r="G44" s="116"/>
      <c r="H44" s="116"/>
      <c r="I44" s="116"/>
      <c r="J44" s="116"/>
      <c r="K44" s="116"/>
      <c r="L44" s="116"/>
      <c r="M44" s="116"/>
    </row>
    <row r="45" spans="1:13" x14ac:dyDescent="0.15">
      <c r="B45" s="116"/>
      <c r="C45" s="116"/>
      <c r="D45" s="116"/>
      <c r="E45" s="116"/>
      <c r="F45" s="116"/>
      <c r="G45" s="116"/>
      <c r="H45" s="116"/>
      <c r="I45" s="116"/>
      <c r="J45" s="116"/>
      <c r="K45" s="116"/>
      <c r="L45" s="116"/>
      <c r="M45" s="116"/>
    </row>
    <row r="46" spans="1:13" x14ac:dyDescent="0.15">
      <c r="B46" s="116"/>
      <c r="C46" s="116"/>
      <c r="D46" s="116"/>
      <c r="E46" s="116"/>
      <c r="F46" s="116"/>
      <c r="G46" s="116"/>
      <c r="H46" s="116"/>
      <c r="I46" s="116"/>
      <c r="J46" s="116"/>
      <c r="K46" s="116"/>
      <c r="L46" s="116"/>
      <c r="M46" s="117"/>
    </row>
    <row r="47" spans="1:13" x14ac:dyDescent="0.15">
      <c r="B47" s="117"/>
      <c r="C47" s="117"/>
      <c r="D47" s="117"/>
      <c r="E47" s="117"/>
      <c r="F47" s="117"/>
      <c r="G47" s="117"/>
      <c r="H47" s="117"/>
      <c r="I47" s="117"/>
      <c r="J47" s="117"/>
      <c r="K47" s="117"/>
      <c r="L47" s="117"/>
      <c r="M47" s="117"/>
    </row>
    <row r="48" spans="1:13" x14ac:dyDescent="0.15">
      <c r="B48" s="117"/>
      <c r="C48" s="117"/>
      <c r="D48" s="117"/>
      <c r="E48" s="117"/>
      <c r="F48" s="117"/>
      <c r="G48" s="117"/>
      <c r="H48" s="117"/>
      <c r="I48" s="117"/>
      <c r="J48" s="117"/>
      <c r="K48" s="117"/>
      <c r="L48" s="117"/>
    </row>
    <row r="52" spans="1:13" x14ac:dyDescent="0.15">
      <c r="M52" s="117"/>
    </row>
    <row r="53" spans="1:13" x14ac:dyDescent="0.15">
      <c r="A53" s="117"/>
      <c r="B53" s="118"/>
      <c r="C53" s="118"/>
      <c r="D53" s="118"/>
      <c r="E53" s="118"/>
      <c r="F53" s="118"/>
      <c r="G53" s="118"/>
      <c r="H53" s="118"/>
      <c r="I53" s="118"/>
      <c r="J53" s="118"/>
      <c r="K53" s="118"/>
      <c r="L53" s="118"/>
      <c r="M53" s="116"/>
    </row>
    <row r="54" spans="1:13" x14ac:dyDescent="0.15">
      <c r="A54" s="119"/>
      <c r="B54" s="119"/>
      <c r="C54" s="119"/>
      <c r="D54" s="119"/>
      <c r="E54" s="119"/>
      <c r="F54" s="119"/>
      <c r="G54" s="119"/>
      <c r="H54" s="119"/>
      <c r="I54" s="119"/>
      <c r="J54" s="119"/>
      <c r="K54" s="119"/>
      <c r="L54" s="119"/>
      <c r="M54" s="116"/>
    </row>
    <row r="55" spans="1:13" x14ac:dyDescent="0.15">
      <c r="A55" s="119"/>
      <c r="B55" s="119"/>
      <c r="C55" s="119"/>
      <c r="D55" s="119"/>
      <c r="E55" s="119"/>
      <c r="F55" s="119"/>
      <c r="G55" s="119"/>
      <c r="H55" s="119"/>
      <c r="I55" s="119"/>
      <c r="J55" s="119"/>
      <c r="K55" s="119"/>
      <c r="L55" s="119"/>
      <c r="M55" s="116"/>
    </row>
    <row r="56" spans="1:13" x14ac:dyDescent="0.15">
      <c r="A56" s="119"/>
      <c r="B56" s="119"/>
      <c r="C56" s="119"/>
      <c r="D56" s="119"/>
      <c r="E56" s="119"/>
      <c r="F56" s="119"/>
      <c r="G56" s="119"/>
      <c r="H56" s="119"/>
      <c r="I56" s="119"/>
      <c r="J56" s="119"/>
      <c r="K56" s="119"/>
      <c r="L56" s="119"/>
      <c r="M56" s="116"/>
    </row>
    <row r="57" spans="1:13" x14ac:dyDescent="0.15">
      <c r="A57" s="119"/>
      <c r="B57" s="119"/>
      <c r="C57" s="119"/>
      <c r="D57" s="119"/>
      <c r="E57" s="119"/>
      <c r="F57" s="119"/>
      <c r="G57" s="119"/>
      <c r="H57" s="119"/>
      <c r="I57" s="119"/>
      <c r="J57" s="119"/>
      <c r="K57" s="119"/>
      <c r="L57" s="119"/>
      <c r="M57" s="116"/>
    </row>
    <row r="58" spans="1:13" x14ac:dyDescent="0.15">
      <c r="A58" s="119"/>
      <c r="B58" s="119"/>
      <c r="C58" s="119"/>
      <c r="D58" s="119"/>
      <c r="E58" s="119"/>
      <c r="F58" s="119"/>
      <c r="G58" s="119"/>
      <c r="H58" s="119"/>
      <c r="I58" s="119"/>
      <c r="J58" s="119"/>
      <c r="K58" s="119"/>
      <c r="L58" s="119"/>
      <c r="M58" s="116"/>
    </row>
    <row r="59" spans="1:13" x14ac:dyDescent="0.15">
      <c r="A59" s="119"/>
      <c r="B59" s="119"/>
      <c r="C59" s="119"/>
      <c r="D59" s="119"/>
      <c r="E59" s="119"/>
      <c r="F59" s="119"/>
      <c r="G59" s="119"/>
      <c r="H59" s="119"/>
      <c r="I59" s="119"/>
      <c r="J59" s="119"/>
      <c r="K59" s="119"/>
      <c r="L59" s="119"/>
      <c r="M59" s="116"/>
    </row>
    <row r="60" spans="1:13" x14ac:dyDescent="0.15">
      <c r="A60" s="119"/>
      <c r="B60" s="119"/>
      <c r="C60" s="119"/>
      <c r="D60" s="119"/>
      <c r="E60" s="119"/>
      <c r="F60" s="119"/>
      <c r="G60" s="119"/>
      <c r="H60" s="119"/>
      <c r="I60" s="119"/>
      <c r="J60" s="119"/>
      <c r="K60" s="119"/>
      <c r="L60" s="119"/>
      <c r="M60" s="116"/>
    </row>
    <row r="61" spans="1:13" x14ac:dyDescent="0.15">
      <c r="A61" s="119"/>
      <c r="B61" s="119"/>
      <c r="C61" s="119"/>
      <c r="D61" s="119"/>
      <c r="E61" s="119"/>
      <c r="F61" s="119"/>
      <c r="G61" s="119"/>
      <c r="H61" s="119"/>
      <c r="I61" s="119"/>
      <c r="J61" s="119"/>
      <c r="K61" s="119"/>
      <c r="L61" s="119"/>
      <c r="M61" s="116"/>
    </row>
    <row r="62" spans="1:13" x14ac:dyDescent="0.15">
      <c r="A62" s="119"/>
      <c r="B62" s="119"/>
      <c r="C62" s="119"/>
      <c r="D62" s="119"/>
      <c r="E62" s="119"/>
      <c r="F62" s="119"/>
      <c r="G62" s="119"/>
      <c r="H62" s="119"/>
      <c r="I62" s="119"/>
      <c r="J62" s="119"/>
      <c r="K62" s="119"/>
      <c r="L62" s="119"/>
      <c r="M62" s="116"/>
    </row>
    <row r="63" spans="1:13" x14ac:dyDescent="0.15">
      <c r="A63" s="119"/>
      <c r="B63" s="119"/>
      <c r="C63" s="119"/>
      <c r="D63" s="119"/>
      <c r="E63" s="119"/>
      <c r="F63" s="119"/>
      <c r="G63" s="119"/>
      <c r="H63" s="119"/>
      <c r="I63" s="119"/>
      <c r="J63" s="119"/>
      <c r="K63" s="119"/>
      <c r="L63" s="119"/>
      <c r="M63" s="116"/>
    </row>
    <row r="64" spans="1:13" x14ac:dyDescent="0.15">
      <c r="A64" s="119"/>
      <c r="B64" s="119"/>
      <c r="C64" s="119"/>
      <c r="D64" s="119"/>
      <c r="E64" s="119"/>
      <c r="F64" s="119"/>
      <c r="G64" s="119"/>
      <c r="H64" s="119"/>
      <c r="I64" s="119"/>
      <c r="J64" s="119"/>
      <c r="K64" s="119"/>
      <c r="L64" s="119"/>
      <c r="M64" s="116"/>
    </row>
    <row r="65" spans="1:13" x14ac:dyDescent="0.15">
      <c r="A65" s="119"/>
      <c r="B65" s="119"/>
      <c r="C65" s="119"/>
      <c r="D65" s="119"/>
      <c r="E65" s="119"/>
      <c r="F65" s="119"/>
      <c r="G65" s="119"/>
      <c r="H65" s="119"/>
      <c r="I65" s="119"/>
      <c r="J65" s="119"/>
      <c r="K65" s="119"/>
      <c r="L65" s="119"/>
      <c r="M65" s="116"/>
    </row>
    <row r="66" spans="1:13" x14ac:dyDescent="0.15">
      <c r="A66" s="119"/>
      <c r="B66" s="119"/>
      <c r="C66" s="119"/>
      <c r="D66" s="119"/>
      <c r="E66" s="119"/>
      <c r="F66" s="119"/>
      <c r="G66" s="119"/>
      <c r="H66" s="119"/>
      <c r="I66" s="119"/>
      <c r="J66" s="119"/>
      <c r="K66" s="119"/>
      <c r="L66" s="119"/>
      <c r="M66" s="116"/>
    </row>
    <row r="67" spans="1:13" x14ac:dyDescent="0.15">
      <c r="A67" s="119"/>
      <c r="B67" s="119"/>
      <c r="C67" s="119"/>
      <c r="D67" s="119"/>
      <c r="E67" s="119"/>
      <c r="F67" s="119"/>
      <c r="G67" s="119"/>
      <c r="H67" s="119"/>
      <c r="I67" s="119"/>
      <c r="J67" s="119"/>
      <c r="K67" s="119"/>
      <c r="L67" s="119"/>
      <c r="M67" s="117"/>
    </row>
    <row r="68" spans="1:13" x14ac:dyDescent="0.15">
      <c r="A68" s="117"/>
      <c r="B68" s="117"/>
      <c r="C68" s="117"/>
      <c r="D68" s="117"/>
      <c r="E68" s="117"/>
      <c r="F68" s="117"/>
      <c r="G68" s="117"/>
      <c r="H68" s="117"/>
      <c r="I68" s="117"/>
      <c r="J68" s="117"/>
      <c r="K68" s="117"/>
      <c r="L68" s="117"/>
    </row>
    <row r="69" spans="1:13" x14ac:dyDescent="0.15">
      <c r="A69" s="120"/>
      <c r="B69" s="120"/>
      <c r="C69" s="120"/>
      <c r="D69" s="120"/>
      <c r="E69" s="120"/>
      <c r="F69" s="120"/>
      <c r="G69" s="120"/>
      <c r="H69" s="120"/>
      <c r="I69" s="120"/>
      <c r="J69" s="120"/>
      <c r="K69" s="120"/>
      <c r="L69" s="120"/>
    </row>
  </sheetData>
  <mergeCells count="2">
    <mergeCell ref="A8:O9"/>
    <mergeCell ref="A17:O18"/>
  </mergeCells>
  <phoneticPr fontId="0" type="noConversion"/>
  <printOptions horizontalCentered="1"/>
  <pageMargins left="0.75" right="0.75" top="0.57999999999999996" bottom="0.52" header="0.5" footer="0.5"/>
  <pageSetup paperSize="5" scale="94" fitToHeight="2" orientation="landscape" r:id="rId1"/>
  <headerFooter alignWithMargins="0"/>
  <ignoredErrors>
    <ignoredError sqref="A7 I7:O7 B7:H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2"/>
    <pageSetUpPr fitToPage="1"/>
  </sheetPr>
  <dimension ref="A1:R58"/>
  <sheetViews>
    <sheetView showGridLines="0" zoomScaleNormal="90" workbookViewId="0">
      <selection activeCell="A25" sqref="A25"/>
    </sheetView>
  </sheetViews>
  <sheetFormatPr defaultRowHeight="10.5" x14ac:dyDescent="0.15"/>
  <cols>
    <col min="1" max="1" width="35.42578125" style="95" customWidth="1"/>
    <col min="2" max="2" width="14.42578125" style="95" customWidth="1"/>
    <col min="3" max="3" width="11" style="95" customWidth="1"/>
    <col min="4" max="4" width="5.140625" style="95" bestFit="1" customWidth="1"/>
    <col min="5" max="5" width="8.28515625" style="95" customWidth="1"/>
    <col min="6" max="6" width="7.5703125" style="95" customWidth="1"/>
    <col min="7" max="7" width="5.28515625" style="95" bestFit="1" customWidth="1"/>
    <col min="8" max="8" width="7.85546875" style="95" bestFit="1" customWidth="1"/>
    <col min="9" max="9" width="10.140625" style="95" bestFit="1" customWidth="1"/>
    <col min="10" max="10" width="7.5703125" style="95" customWidth="1"/>
    <col min="11" max="11" width="10.28515625" style="95" customWidth="1"/>
    <col min="12" max="12" width="11.28515625" style="95" customWidth="1"/>
    <col min="13" max="13" width="9" style="95" bestFit="1" customWidth="1"/>
    <col min="14" max="14" width="10.28515625" style="111" customWidth="1"/>
    <col min="15" max="15" width="10.85546875" style="111" customWidth="1"/>
    <col min="16" max="16384" width="9.140625" style="111"/>
  </cols>
  <sheetData>
    <row r="1" spans="1:17" s="106" customFormat="1" ht="15.75" customHeight="1" x14ac:dyDescent="0.15">
      <c r="A1" s="121" t="s">
        <v>1373</v>
      </c>
    </row>
    <row r="2" spans="1:17" s="106" customFormat="1" ht="15.75" customHeight="1" x14ac:dyDescent="0.15">
      <c r="A2" s="107"/>
    </row>
    <row r="3" spans="1:17" s="106" customFormat="1" ht="15.75" customHeight="1" x14ac:dyDescent="0.15">
      <c r="A3" s="108" t="s">
        <v>48</v>
      </c>
      <c r="B3" s="105"/>
      <c r="C3" s="105"/>
      <c r="D3" s="105"/>
      <c r="E3" s="105"/>
      <c r="F3" s="105"/>
      <c r="G3" s="105"/>
      <c r="H3" s="105"/>
      <c r="I3" s="105"/>
      <c r="J3" s="105"/>
      <c r="K3" s="105"/>
      <c r="L3" s="105"/>
      <c r="M3" s="105"/>
    </row>
    <row r="4" spans="1:17" s="106" customFormat="1" x14ac:dyDescent="0.15">
      <c r="A4" s="108" t="s">
        <v>1</v>
      </c>
      <c r="B4" s="105"/>
      <c r="C4" s="105"/>
      <c r="D4" s="105"/>
      <c r="E4" s="105"/>
      <c r="F4" s="105"/>
      <c r="G4" s="105"/>
      <c r="H4" s="105"/>
      <c r="I4" s="105"/>
      <c r="J4" s="105"/>
      <c r="K4" s="105"/>
      <c r="L4" s="105"/>
      <c r="M4" s="105"/>
    </row>
    <row r="5" spans="1:17" s="106" customFormat="1" ht="8.25" customHeight="1" x14ac:dyDescent="0.15">
      <c r="A5" s="108"/>
      <c r="B5" s="105"/>
      <c r="C5" s="105"/>
      <c r="D5" s="105"/>
      <c r="E5" s="105"/>
      <c r="F5" s="105"/>
      <c r="G5" s="105"/>
      <c r="H5" s="105"/>
      <c r="I5" s="105"/>
      <c r="J5" s="105"/>
      <c r="K5" s="105"/>
      <c r="L5" s="105"/>
      <c r="M5" s="105"/>
    </row>
    <row r="6" spans="1:17" s="109" customFormat="1" ht="63" x14ac:dyDescent="0.15">
      <c r="A6" s="85" t="s">
        <v>2</v>
      </c>
      <c r="B6" s="85" t="s">
        <v>3</v>
      </c>
      <c r="C6" s="85" t="s">
        <v>6</v>
      </c>
      <c r="D6" s="86" t="s">
        <v>10</v>
      </c>
      <c r="E6" s="86" t="s">
        <v>11</v>
      </c>
      <c r="F6" s="86" t="s">
        <v>13</v>
      </c>
      <c r="G6" s="86" t="s">
        <v>14</v>
      </c>
      <c r="H6" s="86" t="s">
        <v>16</v>
      </c>
      <c r="I6" s="122" t="s">
        <v>889</v>
      </c>
      <c r="J6" s="89" t="s">
        <v>19</v>
      </c>
      <c r="K6" s="89" t="s">
        <v>21</v>
      </c>
      <c r="L6" s="89" t="s">
        <v>23</v>
      </c>
      <c r="M6" s="122" t="s">
        <v>1377</v>
      </c>
      <c r="N6" s="90" t="s">
        <v>49</v>
      </c>
      <c r="O6" s="90" t="s">
        <v>50</v>
      </c>
    </row>
    <row r="7" spans="1:17" s="110" customFormat="1" ht="13.5" customHeight="1" thickBot="1" x14ac:dyDescent="0.2">
      <c r="A7" s="91" t="s">
        <v>4</v>
      </c>
      <c r="B7" s="91" t="s">
        <v>5</v>
      </c>
      <c r="C7" s="91" t="s">
        <v>7</v>
      </c>
      <c r="D7" s="92" t="s">
        <v>8</v>
      </c>
      <c r="E7" s="92" t="s">
        <v>9</v>
      </c>
      <c r="F7" s="92" t="s">
        <v>12</v>
      </c>
      <c r="G7" s="92" t="s">
        <v>15</v>
      </c>
      <c r="H7" s="92" t="s">
        <v>17</v>
      </c>
      <c r="I7" s="93" t="s">
        <v>18</v>
      </c>
      <c r="J7" s="93" t="s">
        <v>20</v>
      </c>
      <c r="K7" s="93" t="s">
        <v>22</v>
      </c>
      <c r="L7" s="93" t="s">
        <v>24</v>
      </c>
      <c r="M7" s="93" t="s">
        <v>26</v>
      </c>
      <c r="N7" s="94" t="s">
        <v>28</v>
      </c>
      <c r="O7" s="94" t="s">
        <v>67</v>
      </c>
    </row>
    <row r="8" spans="1:17" ht="15.75" customHeight="1" thickTop="1" x14ac:dyDescent="0.15">
      <c r="A8" s="425" t="s">
        <v>1416</v>
      </c>
      <c r="B8" s="424"/>
      <c r="C8" s="424"/>
      <c r="D8" s="424"/>
      <c r="E8" s="424"/>
      <c r="F8" s="424"/>
      <c r="G8" s="424"/>
      <c r="H8" s="424"/>
      <c r="I8" s="424"/>
      <c r="J8" s="424"/>
      <c r="K8" s="424"/>
      <c r="L8" s="424"/>
      <c r="M8" s="424"/>
      <c r="N8" s="424"/>
      <c r="O8" s="424"/>
    </row>
    <row r="9" spans="1:17" ht="15.75" customHeight="1" x14ac:dyDescent="0.15">
      <c r="A9" s="424"/>
      <c r="B9" s="424"/>
      <c r="C9" s="424"/>
      <c r="D9" s="424"/>
      <c r="E9" s="424"/>
      <c r="F9" s="424"/>
      <c r="G9" s="424"/>
      <c r="H9" s="424"/>
      <c r="I9" s="424"/>
      <c r="J9" s="424"/>
      <c r="K9" s="424"/>
      <c r="L9" s="424"/>
      <c r="M9" s="424"/>
      <c r="N9" s="424"/>
      <c r="O9" s="424"/>
    </row>
    <row r="10" spans="1:17" ht="13.5" customHeight="1" x14ac:dyDescent="0.15">
      <c r="A10" s="318" t="s">
        <v>33</v>
      </c>
      <c r="B10" s="318" t="s">
        <v>39</v>
      </c>
      <c r="C10" s="111" t="s">
        <v>1113</v>
      </c>
      <c r="D10" s="97">
        <v>18</v>
      </c>
      <c r="E10" s="97" t="s">
        <v>1448</v>
      </c>
      <c r="F10" s="97" t="s">
        <v>42</v>
      </c>
      <c r="G10" s="97" t="s">
        <v>64</v>
      </c>
      <c r="H10" s="97" t="s">
        <v>44</v>
      </c>
      <c r="I10" s="129">
        <v>24873</v>
      </c>
      <c r="J10" s="129">
        <v>118768</v>
      </c>
      <c r="K10" s="129">
        <v>143641</v>
      </c>
      <c r="L10" s="129">
        <v>7158870</v>
      </c>
      <c r="M10" s="129">
        <v>70496</v>
      </c>
      <c r="N10" s="130">
        <f>K10-M10</f>
        <v>73145</v>
      </c>
      <c r="O10" s="145">
        <f>N10/M10*100</f>
        <v>103.75766000907853</v>
      </c>
    </row>
    <row r="11" spans="1:17" ht="13.5" customHeight="1" x14ac:dyDescent="0.15">
      <c r="A11" s="318" t="s">
        <v>1415</v>
      </c>
      <c r="B11" s="318" t="s">
        <v>120</v>
      </c>
      <c r="C11" s="111" t="s">
        <v>1115</v>
      </c>
      <c r="D11" s="97">
        <v>148</v>
      </c>
      <c r="E11" s="97"/>
      <c r="F11" s="97" t="s">
        <v>42</v>
      </c>
      <c r="G11" s="97" t="s">
        <v>64</v>
      </c>
      <c r="H11" s="97" t="s">
        <v>44</v>
      </c>
      <c r="I11" s="129">
        <v>12974745</v>
      </c>
      <c r="J11" s="129">
        <v>0</v>
      </c>
      <c r="K11" s="129">
        <v>12974745</v>
      </c>
      <c r="L11" s="129">
        <v>332077862</v>
      </c>
      <c r="M11" s="129">
        <v>8740230</v>
      </c>
      <c r="N11" s="130">
        <f>K11-M11</f>
        <v>4234515</v>
      </c>
      <c r="O11" s="145">
        <f>N11/M11*100</f>
        <v>48.448553413354112</v>
      </c>
      <c r="Q11" s="112"/>
    </row>
    <row r="12" spans="1:17" ht="13.5" customHeight="1" x14ac:dyDescent="0.15">
      <c r="A12" s="425" t="s">
        <v>1449</v>
      </c>
      <c r="B12" s="424"/>
      <c r="C12" s="424"/>
      <c r="D12" s="424"/>
      <c r="E12" s="424"/>
      <c r="F12" s="424"/>
      <c r="G12" s="424"/>
      <c r="H12" s="424"/>
      <c r="I12" s="424"/>
      <c r="J12" s="424"/>
      <c r="K12" s="424"/>
      <c r="L12" s="424"/>
      <c r="M12" s="424"/>
      <c r="N12" s="424"/>
      <c r="O12" s="424"/>
    </row>
    <row r="13" spans="1:17" ht="13.5" customHeight="1" x14ac:dyDescent="0.15">
      <c r="A13" s="424"/>
      <c r="B13" s="424"/>
      <c r="C13" s="424"/>
      <c r="D13" s="424"/>
      <c r="E13" s="424"/>
      <c r="F13" s="424"/>
      <c r="G13" s="424"/>
      <c r="H13" s="424"/>
      <c r="I13" s="424"/>
      <c r="J13" s="424"/>
      <c r="K13" s="424"/>
      <c r="L13" s="424"/>
      <c r="M13" s="424"/>
      <c r="N13" s="424"/>
      <c r="O13" s="424"/>
    </row>
    <row r="14" spans="1:17" x14ac:dyDescent="0.15">
      <c r="A14" s="236" t="s">
        <v>894</v>
      </c>
      <c r="B14" s="147" t="s">
        <v>52</v>
      </c>
      <c r="C14" s="237" t="s">
        <v>945</v>
      </c>
      <c r="D14" s="148">
        <v>69</v>
      </c>
      <c r="E14" s="148"/>
      <c r="F14" s="97" t="s">
        <v>47</v>
      </c>
      <c r="G14" s="97" t="s">
        <v>64</v>
      </c>
      <c r="H14" s="97" t="s">
        <v>44</v>
      </c>
      <c r="I14" s="149">
        <v>315847</v>
      </c>
      <c r="J14" s="149">
        <v>0</v>
      </c>
      <c r="K14" s="149">
        <v>315847</v>
      </c>
      <c r="L14" s="149">
        <v>17814843</v>
      </c>
      <c r="M14" s="149">
        <v>291563</v>
      </c>
      <c r="N14" s="234">
        <f t="shared" ref="N14:N19" si="0">K14-M14</f>
        <v>24284</v>
      </c>
      <c r="O14" s="241">
        <f t="shared" ref="O14:O19" si="1">N14/M14*100</f>
        <v>8.328903187304288</v>
      </c>
      <c r="Q14" s="112"/>
    </row>
    <row r="15" spans="1:17" ht="21" x14ac:dyDescent="0.15">
      <c r="A15" s="236" t="s">
        <v>53</v>
      </c>
      <c r="B15" s="147" t="s">
        <v>57</v>
      </c>
      <c r="C15" s="237" t="s">
        <v>989</v>
      </c>
      <c r="D15" s="148">
        <v>50</v>
      </c>
      <c r="E15" s="148"/>
      <c r="F15" s="97" t="s">
        <v>47</v>
      </c>
      <c r="G15" s="97" t="s">
        <v>64</v>
      </c>
      <c r="H15" s="97" t="s">
        <v>44</v>
      </c>
      <c r="I15" s="149">
        <v>527849</v>
      </c>
      <c r="J15" s="149">
        <v>269196</v>
      </c>
      <c r="K15" s="149">
        <v>797045</v>
      </c>
      <c r="L15" s="149">
        <v>23116636</v>
      </c>
      <c r="M15" s="149">
        <v>483090</v>
      </c>
      <c r="N15" s="234">
        <f t="shared" si="0"/>
        <v>313955</v>
      </c>
      <c r="O15" s="241">
        <f t="shared" si="1"/>
        <v>64.988925459024188</v>
      </c>
    </row>
    <row r="16" spans="1:17" ht="21" x14ac:dyDescent="0.15">
      <c r="A16" s="236" t="s">
        <v>1417</v>
      </c>
      <c r="B16" s="147" t="s">
        <v>350</v>
      </c>
      <c r="C16" s="237" t="s">
        <v>939</v>
      </c>
      <c r="D16" s="148">
        <v>23</v>
      </c>
      <c r="E16" s="148"/>
      <c r="F16" s="148" t="s">
        <v>47</v>
      </c>
      <c r="G16" s="148" t="s">
        <v>64</v>
      </c>
      <c r="H16" s="97" t="s">
        <v>44</v>
      </c>
      <c r="I16" s="149">
        <v>30000</v>
      </c>
      <c r="J16" s="149">
        <v>0</v>
      </c>
      <c r="K16" s="149">
        <v>30000</v>
      </c>
      <c r="L16" s="149">
        <v>2251000</v>
      </c>
      <c r="M16" s="149">
        <v>28658</v>
      </c>
      <c r="N16" s="234">
        <f t="shared" si="0"/>
        <v>1342</v>
      </c>
      <c r="O16" s="241">
        <f t="shared" si="1"/>
        <v>4.6828110824202662</v>
      </c>
    </row>
    <row r="17" spans="1:18" ht="13.5" customHeight="1" x14ac:dyDescent="0.15">
      <c r="A17" s="318" t="s">
        <v>962</v>
      </c>
      <c r="B17" s="318" t="s">
        <v>352</v>
      </c>
      <c r="C17" s="111" t="s">
        <v>963</v>
      </c>
      <c r="D17" s="97">
        <v>29</v>
      </c>
      <c r="E17" s="97"/>
      <c r="F17" s="97" t="s">
        <v>47</v>
      </c>
      <c r="G17" s="97" t="s">
        <v>64</v>
      </c>
      <c r="H17" s="97" t="s">
        <v>44</v>
      </c>
      <c r="I17" s="129">
        <v>252217</v>
      </c>
      <c r="J17" s="129">
        <v>0</v>
      </c>
      <c r="K17" s="129">
        <v>252217</v>
      </c>
      <c r="L17" s="129">
        <v>9729000</v>
      </c>
      <c r="M17" s="299">
        <v>96534</v>
      </c>
      <c r="N17" s="234">
        <f>K17-M17</f>
        <v>155683</v>
      </c>
      <c r="O17" s="241">
        <f t="shared" si="1"/>
        <v>161.27271220502621</v>
      </c>
      <c r="P17" s="112"/>
      <c r="Q17" s="112"/>
      <c r="R17" s="112"/>
    </row>
    <row r="18" spans="1:18" ht="13.5" customHeight="1" x14ac:dyDescent="0.15">
      <c r="A18" s="318" t="s">
        <v>45</v>
      </c>
      <c r="B18" s="318" t="s">
        <v>46</v>
      </c>
      <c r="C18" s="111" t="s">
        <v>1081</v>
      </c>
      <c r="D18" s="97">
        <v>49</v>
      </c>
      <c r="E18" s="97"/>
      <c r="F18" s="97" t="s">
        <v>47</v>
      </c>
      <c r="G18" s="97" t="s">
        <v>64</v>
      </c>
      <c r="H18" s="97" t="s">
        <v>44</v>
      </c>
      <c r="I18" s="129">
        <v>947118</v>
      </c>
      <c r="J18" s="129">
        <v>0</v>
      </c>
      <c r="K18" s="129">
        <v>947118</v>
      </c>
      <c r="L18" s="129">
        <v>19577524</v>
      </c>
      <c r="M18" s="129">
        <v>460642</v>
      </c>
      <c r="N18" s="130">
        <f t="shared" si="0"/>
        <v>486476</v>
      </c>
      <c r="O18" s="145">
        <f t="shared" si="1"/>
        <v>105.60825977657269</v>
      </c>
    </row>
    <row r="19" spans="1:18" x14ac:dyDescent="0.15">
      <c r="A19" s="318" t="s">
        <v>75</v>
      </c>
      <c r="B19" s="318" t="s">
        <v>76</v>
      </c>
      <c r="C19" s="111" t="s">
        <v>1092</v>
      </c>
      <c r="D19" s="97">
        <v>86</v>
      </c>
      <c r="E19" s="97"/>
      <c r="F19" s="97" t="s">
        <v>47</v>
      </c>
      <c r="G19" s="97" t="s">
        <v>64</v>
      </c>
      <c r="H19" s="97" t="s">
        <v>44</v>
      </c>
      <c r="I19" s="129">
        <v>3963899</v>
      </c>
      <c r="J19" s="129">
        <v>0</v>
      </c>
      <c r="K19" s="129">
        <v>3963899</v>
      </c>
      <c r="L19" s="129">
        <v>76151419</v>
      </c>
      <c r="M19" s="129">
        <v>2525141</v>
      </c>
      <c r="N19" s="130">
        <f t="shared" si="0"/>
        <v>1438758</v>
      </c>
      <c r="O19" s="145">
        <f t="shared" si="1"/>
        <v>56.977333146941099</v>
      </c>
    </row>
    <row r="20" spans="1:18" x14ac:dyDescent="0.15">
      <c r="A20" s="318"/>
      <c r="B20" s="318"/>
      <c r="C20" s="318"/>
      <c r="D20" s="97"/>
      <c r="E20" s="97"/>
      <c r="F20" s="97"/>
      <c r="G20" s="97"/>
      <c r="H20" s="97"/>
      <c r="I20" s="129"/>
      <c r="J20" s="129"/>
      <c r="K20" s="129"/>
      <c r="L20" s="129"/>
      <c r="M20" s="129"/>
      <c r="N20" s="130"/>
      <c r="O20" s="131"/>
    </row>
    <row r="21" spans="1:18" x14ac:dyDescent="0.15">
      <c r="A21" s="426"/>
      <c r="B21" s="427"/>
      <c r="C21" s="427"/>
      <c r="D21" s="427"/>
      <c r="E21" s="427"/>
      <c r="F21" s="427"/>
      <c r="G21" s="427"/>
      <c r="H21" s="427"/>
      <c r="I21" s="427"/>
      <c r="J21" s="427"/>
      <c r="K21" s="427"/>
      <c r="L21" s="427"/>
      <c r="M21" s="427"/>
      <c r="N21" s="427"/>
      <c r="O21" s="427"/>
    </row>
    <row r="22" spans="1:18" x14ac:dyDescent="0.15">
      <c r="A22" s="318" t="s">
        <v>63</v>
      </c>
      <c r="B22" s="113"/>
      <c r="C22" s="113"/>
      <c r="D22" s="113"/>
      <c r="E22" s="113"/>
      <c r="F22" s="113"/>
      <c r="G22" s="113"/>
      <c r="H22" s="113"/>
      <c r="I22" s="113"/>
      <c r="J22" s="113"/>
      <c r="K22" s="113"/>
      <c r="L22" s="113"/>
      <c r="M22" s="113"/>
      <c r="N22" s="114"/>
      <c r="O22" s="114"/>
    </row>
    <row r="23" spans="1:18" x14ac:dyDescent="0.15">
      <c r="A23" s="133" t="s">
        <v>66</v>
      </c>
      <c r="B23" s="104"/>
      <c r="C23" s="104"/>
      <c r="D23" s="104"/>
      <c r="E23" s="104"/>
      <c r="F23" s="104"/>
      <c r="G23" s="104"/>
      <c r="H23" s="104"/>
      <c r="I23" s="104"/>
      <c r="J23" s="104"/>
      <c r="K23" s="104"/>
      <c r="L23" s="104"/>
      <c r="M23" s="104"/>
      <c r="N23" s="115"/>
      <c r="O23" s="115"/>
    </row>
    <row r="24" spans="1:18" x14ac:dyDescent="0.15">
      <c r="A24" s="101" t="s">
        <v>1376</v>
      </c>
      <c r="B24" s="113"/>
      <c r="C24" s="113"/>
      <c r="D24" s="113"/>
      <c r="E24" s="113"/>
      <c r="F24" s="113"/>
      <c r="G24" s="113"/>
      <c r="H24" s="113"/>
      <c r="I24" s="113"/>
      <c r="J24" s="113"/>
      <c r="K24" s="113"/>
      <c r="L24" s="113"/>
      <c r="M24" s="114"/>
      <c r="N24" s="114"/>
    </row>
    <row r="25" spans="1:18" x14ac:dyDescent="0.15">
      <c r="A25" s="101" t="s">
        <v>1480</v>
      </c>
      <c r="B25" s="114"/>
      <c r="C25" s="114"/>
      <c r="D25" s="114"/>
      <c r="E25" s="114"/>
      <c r="F25" s="114"/>
      <c r="G25" s="114"/>
      <c r="H25" s="114"/>
      <c r="I25" s="114"/>
      <c r="J25" s="114"/>
      <c r="K25" s="114"/>
      <c r="L25" s="114"/>
      <c r="M25" s="114"/>
    </row>
    <row r="26" spans="1:18" x14ac:dyDescent="0.15">
      <c r="B26" s="114"/>
      <c r="C26" s="114"/>
      <c r="D26" s="114"/>
      <c r="E26" s="114"/>
      <c r="F26" s="114"/>
      <c r="G26" s="114"/>
      <c r="H26" s="114"/>
      <c r="I26" s="114"/>
      <c r="J26" s="114"/>
      <c r="K26" s="114"/>
      <c r="L26" s="114"/>
      <c r="M26" s="114"/>
    </row>
    <row r="27" spans="1:18" x14ac:dyDescent="0.15">
      <c r="A27" s="134"/>
      <c r="B27" s="135"/>
      <c r="C27" s="135"/>
      <c r="D27" s="135"/>
      <c r="E27" s="135"/>
      <c r="F27" s="135"/>
      <c r="G27" s="135"/>
      <c r="H27" s="135"/>
      <c r="I27" s="135"/>
      <c r="J27" s="135"/>
      <c r="K27" s="135"/>
      <c r="L27" s="135"/>
      <c r="M27" s="114"/>
    </row>
    <row r="30" spans="1:18" x14ac:dyDescent="0.15">
      <c r="B30" s="116"/>
      <c r="C30" s="116"/>
      <c r="D30" s="116"/>
      <c r="E30" s="116"/>
      <c r="F30" s="116"/>
      <c r="G30" s="116"/>
      <c r="H30" s="116"/>
      <c r="I30" s="116"/>
      <c r="J30" s="116"/>
      <c r="K30" s="116"/>
      <c r="L30" s="116"/>
      <c r="M30" s="116"/>
    </row>
    <row r="31" spans="1:18" x14ac:dyDescent="0.15">
      <c r="B31" s="116"/>
      <c r="C31" s="116"/>
      <c r="D31" s="116"/>
      <c r="E31" s="116"/>
      <c r="F31" s="116"/>
      <c r="G31" s="116"/>
      <c r="H31" s="116"/>
      <c r="I31" s="116"/>
      <c r="J31" s="116"/>
      <c r="K31" s="116"/>
      <c r="L31" s="116"/>
      <c r="M31" s="116"/>
    </row>
    <row r="32" spans="1:18" x14ac:dyDescent="0.15">
      <c r="B32" s="116"/>
      <c r="C32" s="116"/>
      <c r="D32" s="116"/>
      <c r="E32" s="116"/>
      <c r="F32" s="116"/>
      <c r="G32" s="116"/>
      <c r="H32" s="116"/>
      <c r="I32" s="116"/>
      <c r="J32" s="116"/>
      <c r="K32" s="116"/>
      <c r="L32" s="116"/>
      <c r="M32" s="116"/>
    </row>
    <row r="33" spans="1:13" x14ac:dyDescent="0.15">
      <c r="B33" s="116"/>
      <c r="C33" s="116"/>
      <c r="D33" s="116"/>
      <c r="E33" s="116"/>
      <c r="F33" s="116"/>
      <c r="G33" s="116"/>
      <c r="H33" s="116"/>
      <c r="I33" s="116"/>
      <c r="J33" s="116"/>
      <c r="K33" s="116"/>
      <c r="L33" s="116"/>
      <c r="M33" s="116"/>
    </row>
    <row r="34" spans="1:13" x14ac:dyDescent="0.15">
      <c r="B34" s="116"/>
      <c r="C34" s="116"/>
      <c r="D34" s="116"/>
      <c r="E34" s="116"/>
      <c r="F34" s="116"/>
      <c r="G34" s="116"/>
      <c r="H34" s="116"/>
      <c r="I34" s="116"/>
      <c r="J34" s="116"/>
      <c r="K34" s="116"/>
      <c r="L34" s="116"/>
      <c r="M34" s="116"/>
    </row>
    <row r="35" spans="1:13" x14ac:dyDescent="0.15">
      <c r="B35" s="116"/>
      <c r="C35" s="116"/>
      <c r="D35" s="116"/>
      <c r="E35" s="116"/>
      <c r="F35" s="116"/>
      <c r="G35" s="116"/>
      <c r="H35" s="116"/>
      <c r="I35" s="116"/>
      <c r="J35" s="116"/>
      <c r="K35" s="116"/>
      <c r="L35" s="116"/>
      <c r="M35" s="117"/>
    </row>
    <row r="36" spans="1:13" x14ac:dyDescent="0.15">
      <c r="B36" s="117"/>
      <c r="C36" s="117"/>
      <c r="D36" s="117"/>
      <c r="E36" s="117"/>
      <c r="F36" s="117"/>
      <c r="G36" s="117"/>
      <c r="H36" s="117"/>
      <c r="I36" s="117"/>
      <c r="J36" s="117"/>
      <c r="K36" s="117"/>
      <c r="L36" s="117"/>
      <c r="M36" s="117"/>
    </row>
    <row r="37" spans="1:13" x14ac:dyDescent="0.15">
      <c r="B37" s="117"/>
      <c r="C37" s="117"/>
      <c r="D37" s="117"/>
      <c r="E37" s="117"/>
      <c r="F37" s="117"/>
      <c r="G37" s="117"/>
      <c r="H37" s="117"/>
      <c r="I37" s="117"/>
      <c r="J37" s="117"/>
      <c r="K37" s="117"/>
      <c r="L37" s="117"/>
    </row>
    <row r="41" spans="1:13" x14ac:dyDescent="0.15">
      <c r="M41" s="117"/>
    </row>
    <row r="42" spans="1:13" x14ac:dyDescent="0.15">
      <c r="A42" s="117"/>
      <c r="B42" s="118"/>
      <c r="C42" s="118"/>
      <c r="D42" s="118"/>
      <c r="E42" s="118"/>
      <c r="F42" s="118"/>
      <c r="G42" s="118"/>
      <c r="H42" s="118"/>
      <c r="I42" s="118"/>
      <c r="J42" s="118"/>
      <c r="K42" s="118"/>
      <c r="L42" s="118"/>
      <c r="M42" s="116"/>
    </row>
    <row r="43" spans="1:13" x14ac:dyDescent="0.15">
      <c r="A43" s="119"/>
      <c r="B43" s="119"/>
      <c r="C43" s="119"/>
      <c r="D43" s="119"/>
      <c r="E43" s="119"/>
      <c r="F43" s="119"/>
      <c r="G43" s="119"/>
      <c r="H43" s="119"/>
      <c r="I43" s="119"/>
      <c r="J43" s="119"/>
      <c r="K43" s="119"/>
      <c r="L43" s="119"/>
      <c r="M43" s="116"/>
    </row>
    <row r="44" spans="1:13" x14ac:dyDescent="0.15">
      <c r="A44" s="119"/>
      <c r="B44" s="119"/>
      <c r="C44" s="119"/>
      <c r="D44" s="119"/>
      <c r="E44" s="119"/>
      <c r="F44" s="119"/>
      <c r="G44" s="119"/>
      <c r="H44" s="119"/>
      <c r="I44" s="119"/>
      <c r="J44" s="119"/>
      <c r="K44" s="119"/>
      <c r="L44" s="119"/>
      <c r="M44" s="116"/>
    </row>
    <row r="45" spans="1:13" x14ac:dyDescent="0.15">
      <c r="A45" s="119"/>
      <c r="B45" s="119"/>
      <c r="C45" s="119"/>
      <c r="D45" s="119"/>
      <c r="E45" s="119"/>
      <c r="F45" s="119"/>
      <c r="G45" s="119"/>
      <c r="H45" s="119"/>
      <c r="I45" s="119"/>
      <c r="J45" s="119"/>
      <c r="K45" s="119"/>
      <c r="L45" s="119"/>
      <c r="M45" s="116"/>
    </row>
    <row r="46" spans="1:13" x14ac:dyDescent="0.15">
      <c r="A46" s="119"/>
      <c r="B46" s="119"/>
      <c r="C46" s="119"/>
      <c r="D46" s="119"/>
      <c r="E46" s="119"/>
      <c r="F46" s="119"/>
      <c r="G46" s="119"/>
      <c r="H46" s="119"/>
      <c r="I46" s="119"/>
      <c r="J46" s="119"/>
      <c r="K46" s="119"/>
      <c r="L46" s="119"/>
      <c r="M46" s="116"/>
    </row>
    <row r="47" spans="1:13" x14ac:dyDescent="0.15">
      <c r="A47" s="119"/>
      <c r="B47" s="119"/>
      <c r="C47" s="119"/>
      <c r="D47" s="119"/>
      <c r="E47" s="119"/>
      <c r="F47" s="119"/>
      <c r="G47" s="119"/>
      <c r="H47" s="119"/>
      <c r="I47" s="119"/>
      <c r="J47" s="119"/>
      <c r="K47" s="119"/>
      <c r="L47" s="119"/>
      <c r="M47" s="116"/>
    </row>
    <row r="48" spans="1:13" x14ac:dyDescent="0.15">
      <c r="A48" s="119"/>
      <c r="B48" s="119"/>
      <c r="C48" s="119"/>
      <c r="D48" s="119"/>
      <c r="E48" s="119"/>
      <c r="F48" s="119"/>
      <c r="G48" s="119"/>
      <c r="H48" s="119"/>
      <c r="I48" s="119"/>
      <c r="J48" s="119"/>
      <c r="K48" s="119"/>
      <c r="L48" s="119"/>
      <c r="M48" s="116"/>
    </row>
    <row r="49" spans="1:13" x14ac:dyDescent="0.15">
      <c r="A49" s="119"/>
      <c r="B49" s="119"/>
      <c r="C49" s="119"/>
      <c r="D49" s="119"/>
      <c r="E49" s="119"/>
      <c r="F49" s="119"/>
      <c r="G49" s="119"/>
      <c r="H49" s="119"/>
      <c r="I49" s="119"/>
      <c r="J49" s="119"/>
      <c r="K49" s="119"/>
      <c r="L49" s="119"/>
      <c r="M49" s="116"/>
    </row>
    <row r="50" spans="1:13" x14ac:dyDescent="0.15">
      <c r="A50" s="119"/>
      <c r="B50" s="119"/>
      <c r="C50" s="119"/>
      <c r="D50" s="119"/>
      <c r="E50" s="119"/>
      <c r="F50" s="119"/>
      <c r="G50" s="119"/>
      <c r="H50" s="119"/>
      <c r="I50" s="119"/>
      <c r="J50" s="119"/>
      <c r="K50" s="119"/>
      <c r="L50" s="119"/>
      <c r="M50" s="116"/>
    </row>
    <row r="51" spans="1:13" x14ac:dyDescent="0.15">
      <c r="A51" s="119"/>
      <c r="B51" s="119"/>
      <c r="C51" s="119"/>
      <c r="D51" s="119"/>
      <c r="E51" s="119"/>
      <c r="F51" s="119"/>
      <c r="G51" s="119"/>
      <c r="H51" s="119"/>
      <c r="I51" s="119"/>
      <c r="J51" s="119"/>
      <c r="K51" s="119"/>
      <c r="L51" s="119"/>
      <c r="M51" s="116"/>
    </row>
    <row r="52" spans="1:13" x14ac:dyDescent="0.15">
      <c r="A52" s="119"/>
      <c r="B52" s="119"/>
      <c r="C52" s="119"/>
      <c r="D52" s="119"/>
      <c r="E52" s="119"/>
      <c r="F52" s="119"/>
      <c r="G52" s="119"/>
      <c r="H52" s="119"/>
      <c r="I52" s="119"/>
      <c r="J52" s="119"/>
      <c r="K52" s="119"/>
      <c r="L52" s="119"/>
      <c r="M52" s="116"/>
    </row>
    <row r="53" spans="1:13" x14ac:dyDescent="0.15">
      <c r="A53" s="119"/>
      <c r="B53" s="119"/>
      <c r="C53" s="119"/>
      <c r="D53" s="119"/>
      <c r="E53" s="119"/>
      <c r="F53" s="119"/>
      <c r="G53" s="119"/>
      <c r="H53" s="119"/>
      <c r="I53" s="119"/>
      <c r="J53" s="119"/>
      <c r="K53" s="119"/>
      <c r="L53" s="119"/>
      <c r="M53" s="116"/>
    </row>
    <row r="54" spans="1:13" x14ac:dyDescent="0.15">
      <c r="A54" s="119"/>
      <c r="B54" s="119"/>
      <c r="C54" s="119"/>
      <c r="D54" s="119"/>
      <c r="E54" s="119"/>
      <c r="F54" s="119"/>
      <c r="G54" s="119"/>
      <c r="H54" s="119"/>
      <c r="I54" s="119"/>
      <c r="J54" s="119"/>
      <c r="K54" s="119"/>
      <c r="L54" s="119"/>
      <c r="M54" s="116"/>
    </row>
    <row r="55" spans="1:13" x14ac:dyDescent="0.15">
      <c r="A55" s="119"/>
      <c r="B55" s="119"/>
      <c r="C55" s="119"/>
      <c r="D55" s="119"/>
      <c r="E55" s="119"/>
      <c r="F55" s="119"/>
      <c r="G55" s="119"/>
      <c r="H55" s="119"/>
      <c r="I55" s="119"/>
      <c r="J55" s="119"/>
      <c r="K55" s="119"/>
      <c r="L55" s="119"/>
      <c r="M55" s="116"/>
    </row>
    <row r="56" spans="1:13" x14ac:dyDescent="0.15">
      <c r="A56" s="119"/>
      <c r="B56" s="119"/>
      <c r="C56" s="119"/>
      <c r="D56" s="119"/>
      <c r="E56" s="119"/>
      <c r="F56" s="119"/>
      <c r="G56" s="119"/>
      <c r="H56" s="119"/>
      <c r="I56" s="119"/>
      <c r="J56" s="119"/>
      <c r="K56" s="119"/>
      <c r="L56" s="119"/>
      <c r="M56" s="117"/>
    </row>
    <row r="57" spans="1:13" x14ac:dyDescent="0.15">
      <c r="A57" s="117"/>
      <c r="B57" s="117"/>
      <c r="C57" s="117"/>
      <c r="D57" s="117"/>
      <c r="E57" s="117"/>
      <c r="F57" s="117"/>
      <c r="G57" s="117"/>
      <c r="H57" s="117"/>
      <c r="I57" s="117"/>
      <c r="J57" s="117"/>
      <c r="K57" s="117"/>
      <c r="L57" s="117"/>
    </row>
    <row r="58" spans="1:13" x14ac:dyDescent="0.15">
      <c r="A58" s="120"/>
      <c r="B58" s="120"/>
      <c r="C58" s="120"/>
      <c r="D58" s="120"/>
      <c r="E58" s="120"/>
      <c r="F58" s="120"/>
      <c r="G58" s="120"/>
      <c r="H58" s="120"/>
      <c r="I58" s="120"/>
      <c r="J58" s="120"/>
      <c r="K58" s="120"/>
      <c r="L58" s="120"/>
    </row>
  </sheetData>
  <mergeCells count="3">
    <mergeCell ref="A8:O9"/>
    <mergeCell ref="A21:O21"/>
    <mergeCell ref="A12:O13"/>
  </mergeCells>
  <printOptions horizontalCentered="1"/>
  <pageMargins left="0.5" right="0.5" top="0.5" bottom="0.5" header="0.5" footer="0.5"/>
  <pageSetup paperSize="5" fitToHeight="2" orientation="landscape" r:id="rId1"/>
  <headerFooter alignWithMargins="0"/>
  <rowBreaks count="1" manualBreakCount="1">
    <brk id="20" max="16383" man="1"/>
  </rowBreaks>
  <ignoredErrors>
    <ignoredError sqref="A7:O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2"/>
    <pageSetUpPr fitToPage="1"/>
  </sheetPr>
  <dimension ref="A1:T66"/>
  <sheetViews>
    <sheetView showGridLines="0" topLeftCell="A10" zoomScaleNormal="90" workbookViewId="0">
      <selection activeCell="F46" sqref="F46"/>
    </sheetView>
  </sheetViews>
  <sheetFormatPr defaultRowHeight="10.5" x14ac:dyDescent="0.15"/>
  <cols>
    <col min="1" max="1" width="26.42578125" style="95" customWidth="1"/>
    <col min="2" max="2" width="11.42578125" style="95" customWidth="1"/>
    <col min="3" max="3" width="8.28515625" style="95" bestFit="1" customWidth="1"/>
    <col min="4" max="4" width="5.5703125" style="95" customWidth="1"/>
    <col min="5" max="5" width="7.85546875" style="95" customWidth="1"/>
    <col min="6" max="6" width="6.85546875" style="95" customWidth="1"/>
    <col min="7" max="7" width="5.28515625" style="95" bestFit="1" customWidth="1"/>
    <col min="8" max="8" width="7.7109375" style="95" customWidth="1"/>
    <col min="9" max="11" width="11.28515625" style="95" bestFit="1" customWidth="1"/>
    <col min="12" max="12" width="12.42578125" style="95" bestFit="1" customWidth="1"/>
    <col min="13" max="13" width="13.140625" style="101" customWidth="1"/>
    <col min="14" max="14" width="14.28515625" style="95" bestFit="1" customWidth="1"/>
    <col min="15" max="15" width="11.28515625" style="95" bestFit="1" customWidth="1"/>
    <col min="16" max="16" width="12" style="95" bestFit="1" customWidth="1"/>
    <col min="17" max="17" width="10.85546875" style="95" customWidth="1"/>
    <col min="18" max="18" width="11.28515625" style="95" bestFit="1" customWidth="1"/>
    <col min="19" max="19" width="11.28515625" style="111" bestFit="1" customWidth="1"/>
    <col min="20" max="20" width="9.5703125" style="111" customWidth="1"/>
    <col min="21" max="16384" width="9.140625" style="111"/>
  </cols>
  <sheetData>
    <row r="1" spans="1:20" s="106" customFormat="1" ht="15.75" customHeight="1" x14ac:dyDescent="0.15">
      <c r="A1" s="136" t="s">
        <v>1373</v>
      </c>
      <c r="B1" s="105"/>
      <c r="C1" s="105"/>
      <c r="D1" s="105"/>
      <c r="E1" s="105"/>
      <c r="F1" s="105"/>
      <c r="G1" s="105"/>
      <c r="H1" s="105"/>
      <c r="I1" s="105"/>
      <c r="J1" s="105"/>
      <c r="K1" s="105"/>
      <c r="L1" s="105"/>
      <c r="M1" s="137"/>
      <c r="N1" s="105"/>
      <c r="O1" s="105"/>
      <c r="P1" s="105"/>
      <c r="Q1" s="105"/>
      <c r="R1" s="105"/>
      <c r="S1" s="105"/>
      <c r="T1" s="105"/>
    </row>
    <row r="2" spans="1:20" s="106" customFormat="1" ht="15.75" customHeight="1" x14ac:dyDescent="0.15">
      <c r="A2" s="107"/>
      <c r="M2" s="105"/>
    </row>
    <row r="3" spans="1:20" s="106" customFormat="1" ht="15.75" customHeight="1" x14ac:dyDescent="0.15">
      <c r="A3" s="108" t="s">
        <v>121</v>
      </c>
      <c r="B3" s="105"/>
      <c r="C3" s="105"/>
      <c r="D3" s="105"/>
      <c r="E3" s="105"/>
      <c r="F3" s="105"/>
      <c r="G3" s="105"/>
      <c r="H3" s="105"/>
      <c r="I3" s="105"/>
      <c r="J3" s="105"/>
      <c r="K3" s="105"/>
      <c r="L3" s="105"/>
      <c r="M3" s="137"/>
      <c r="N3" s="105"/>
      <c r="O3" s="105"/>
      <c r="P3" s="105"/>
      <c r="Q3" s="105"/>
      <c r="R3" s="105"/>
      <c r="S3" s="105"/>
      <c r="T3" s="105"/>
    </row>
    <row r="4" spans="1:20" s="106" customFormat="1" x14ac:dyDescent="0.15">
      <c r="A4" s="108" t="s">
        <v>1</v>
      </c>
      <c r="B4" s="105"/>
      <c r="C4" s="105"/>
      <c r="D4" s="105"/>
      <c r="E4" s="105"/>
      <c r="F4" s="105"/>
      <c r="G4" s="105"/>
      <c r="H4" s="105"/>
      <c r="I4" s="105"/>
      <c r="J4" s="105"/>
      <c r="K4" s="105"/>
      <c r="L4" s="105"/>
      <c r="M4" s="105"/>
      <c r="N4" s="105"/>
      <c r="O4" s="105"/>
      <c r="P4" s="105"/>
      <c r="Q4" s="105"/>
      <c r="R4" s="105"/>
    </row>
    <row r="5" spans="1:20" s="106" customFormat="1" ht="8.25" customHeight="1" x14ac:dyDescent="0.15">
      <c r="A5" s="108"/>
      <c r="B5" s="105"/>
      <c r="C5" s="105"/>
      <c r="D5" s="105"/>
      <c r="E5" s="105"/>
      <c r="F5" s="105"/>
      <c r="G5" s="105"/>
      <c r="H5" s="105"/>
      <c r="I5" s="105"/>
      <c r="J5" s="105"/>
      <c r="K5" s="105"/>
      <c r="L5" s="105"/>
      <c r="M5" s="105"/>
      <c r="N5" s="105"/>
      <c r="O5" s="105"/>
      <c r="P5" s="105"/>
      <c r="Q5" s="105"/>
      <c r="R5" s="105"/>
    </row>
    <row r="6" spans="1:20" s="109" customFormat="1" ht="73.5" x14ac:dyDescent="0.15">
      <c r="A6" s="85" t="s">
        <v>2</v>
      </c>
      <c r="B6" s="85" t="s">
        <v>3</v>
      </c>
      <c r="C6" s="85" t="s">
        <v>6</v>
      </c>
      <c r="D6" s="86" t="s">
        <v>10</v>
      </c>
      <c r="E6" s="86" t="s">
        <v>717</v>
      </c>
      <c r="F6" s="88" t="s">
        <v>13</v>
      </c>
      <c r="G6" s="86" t="s">
        <v>14</v>
      </c>
      <c r="H6" s="88" t="s">
        <v>16</v>
      </c>
      <c r="I6" s="89" t="s">
        <v>889</v>
      </c>
      <c r="J6" s="89" t="s">
        <v>19</v>
      </c>
      <c r="K6" s="89" t="s">
        <v>21</v>
      </c>
      <c r="L6" s="89" t="s">
        <v>104</v>
      </c>
      <c r="M6" s="138" t="s">
        <v>109</v>
      </c>
      <c r="N6" s="122" t="s">
        <v>105</v>
      </c>
      <c r="O6" s="122" t="s">
        <v>1378</v>
      </c>
      <c r="P6" s="122" t="s">
        <v>106</v>
      </c>
      <c r="Q6" s="122" t="s">
        <v>107</v>
      </c>
      <c r="R6" s="122" t="s">
        <v>1379</v>
      </c>
      <c r="S6" s="90" t="s">
        <v>110</v>
      </c>
      <c r="T6" s="90" t="s">
        <v>108</v>
      </c>
    </row>
    <row r="7" spans="1:20" s="110" customFormat="1" ht="15" customHeight="1" thickBot="1" x14ac:dyDescent="0.2">
      <c r="A7" s="91" t="s">
        <v>4</v>
      </c>
      <c r="B7" s="91" t="s">
        <v>5</v>
      </c>
      <c r="C7" s="91" t="s">
        <v>7</v>
      </c>
      <c r="D7" s="92" t="s">
        <v>8</v>
      </c>
      <c r="E7" s="92" t="s">
        <v>9</v>
      </c>
      <c r="F7" s="92" t="s">
        <v>12</v>
      </c>
      <c r="G7" s="92" t="s">
        <v>15</v>
      </c>
      <c r="H7" s="92" t="s">
        <v>17</v>
      </c>
      <c r="I7" s="93" t="s">
        <v>18</v>
      </c>
      <c r="J7" s="93" t="s">
        <v>20</v>
      </c>
      <c r="K7" s="93" t="s">
        <v>22</v>
      </c>
      <c r="L7" s="93" t="s">
        <v>24</v>
      </c>
      <c r="M7" s="139" t="s">
        <v>26</v>
      </c>
      <c r="N7" s="93" t="s">
        <v>28</v>
      </c>
      <c r="O7" s="93" t="s">
        <v>67</v>
      </c>
      <c r="P7" s="93" t="s">
        <v>69</v>
      </c>
      <c r="Q7" s="93" t="s">
        <v>70</v>
      </c>
      <c r="R7" s="93" t="s">
        <v>71</v>
      </c>
      <c r="S7" s="94" t="s">
        <v>72</v>
      </c>
      <c r="T7" s="94" t="s">
        <v>73</v>
      </c>
    </row>
    <row r="8" spans="1:20" ht="15.75" customHeight="1" thickTop="1" x14ac:dyDescent="0.15">
      <c r="A8" s="425" t="s">
        <v>1440</v>
      </c>
      <c r="B8" s="425"/>
      <c r="C8" s="425"/>
      <c r="D8" s="425"/>
      <c r="E8" s="425"/>
      <c r="F8" s="425"/>
      <c r="G8" s="425"/>
      <c r="H8" s="425"/>
      <c r="I8" s="425"/>
      <c r="J8" s="425"/>
      <c r="K8" s="425"/>
      <c r="L8" s="425"/>
      <c r="M8" s="425"/>
      <c r="N8" s="425"/>
      <c r="O8" s="425"/>
      <c r="P8" s="426"/>
      <c r="Q8" s="426"/>
      <c r="R8" s="426"/>
      <c r="S8" s="426"/>
      <c r="T8" s="426"/>
    </row>
    <row r="9" spans="1:20" x14ac:dyDescent="0.15">
      <c r="A9" s="426"/>
      <c r="B9" s="426"/>
      <c r="C9" s="426"/>
      <c r="D9" s="426"/>
      <c r="E9" s="426"/>
      <c r="F9" s="426"/>
      <c r="G9" s="426"/>
      <c r="H9" s="426"/>
      <c r="I9" s="426"/>
      <c r="J9" s="426"/>
      <c r="K9" s="426"/>
      <c r="L9" s="426"/>
      <c r="M9" s="426"/>
      <c r="N9" s="426"/>
      <c r="O9" s="426"/>
      <c r="P9" s="426"/>
      <c r="Q9" s="426"/>
      <c r="R9" s="426"/>
      <c r="S9" s="426"/>
      <c r="T9" s="426"/>
    </row>
    <row r="10" spans="1:20" s="244" customFormat="1" ht="24" customHeight="1" x14ac:dyDescent="0.2">
      <c r="A10" s="298" t="s">
        <v>1441</v>
      </c>
      <c r="B10" s="292" t="s">
        <v>442</v>
      </c>
      <c r="C10" s="244" t="s">
        <v>959</v>
      </c>
      <c r="D10" s="264">
        <v>119</v>
      </c>
      <c r="E10" s="264"/>
      <c r="F10" s="264" t="s">
        <v>47</v>
      </c>
      <c r="G10" s="264" t="s">
        <v>74</v>
      </c>
      <c r="H10" s="264" t="s">
        <v>44</v>
      </c>
      <c r="I10" s="273">
        <v>7035414</v>
      </c>
      <c r="J10" s="273">
        <v>0</v>
      </c>
      <c r="K10" s="273">
        <v>7035414</v>
      </c>
      <c r="L10" s="273">
        <v>1456104</v>
      </c>
      <c r="M10" s="273">
        <v>8491518</v>
      </c>
      <c r="N10" s="273">
        <v>160725888</v>
      </c>
      <c r="O10" s="273">
        <v>8036294</v>
      </c>
      <c r="P10" s="273">
        <f t="shared" ref="P10:P25" si="0">M10-O10</f>
        <v>455224</v>
      </c>
      <c r="Q10" s="293">
        <f t="shared" ref="Q10:Q25" si="1">(M10/N10)*100</f>
        <v>5.2832297930747787</v>
      </c>
      <c r="R10" s="294">
        <v>6429035</v>
      </c>
      <c r="S10" s="274">
        <f t="shared" ref="S10:S25" si="2">K10-R10</f>
        <v>606379</v>
      </c>
      <c r="T10" s="251">
        <f t="shared" ref="T10:T25" si="3">(K10/N10)*100</f>
        <v>4.3772749291016515</v>
      </c>
    </row>
    <row r="11" spans="1:20" s="249" customFormat="1" ht="21.75" customHeight="1" x14ac:dyDescent="0.2">
      <c r="A11" s="252" t="s">
        <v>1442</v>
      </c>
      <c r="B11" s="258" t="s">
        <v>1247</v>
      </c>
      <c r="C11" s="244" t="s">
        <v>1123</v>
      </c>
      <c r="D11" s="264">
        <v>46</v>
      </c>
      <c r="E11" s="264"/>
      <c r="F11" s="264" t="s">
        <v>47</v>
      </c>
      <c r="G11" s="264" t="s">
        <v>74</v>
      </c>
      <c r="H11" s="264" t="s">
        <v>44</v>
      </c>
      <c r="I11" s="273">
        <v>1273418</v>
      </c>
      <c r="J11" s="273">
        <v>3673256</v>
      </c>
      <c r="K11" s="273">
        <v>4946674</v>
      </c>
      <c r="L11" s="273">
        <v>16556601</v>
      </c>
      <c r="M11" s="294">
        <v>21503275</v>
      </c>
      <c r="N11" s="273">
        <v>26862532</v>
      </c>
      <c r="O11" s="273">
        <v>1343127</v>
      </c>
      <c r="P11" s="273">
        <f t="shared" si="0"/>
        <v>20160148</v>
      </c>
      <c r="Q11" s="293">
        <f t="shared" si="1"/>
        <v>80.049322975213215</v>
      </c>
      <c r="R11" s="273">
        <v>1074501</v>
      </c>
      <c r="S11" s="274">
        <f t="shared" si="2"/>
        <v>3872173</v>
      </c>
      <c r="T11" s="251">
        <f t="shared" si="3"/>
        <v>18.414771920979007</v>
      </c>
    </row>
    <row r="12" spans="1:20" s="244" customFormat="1" ht="23.25" customHeight="1" x14ac:dyDescent="0.2">
      <c r="A12" s="252" t="s">
        <v>1445</v>
      </c>
      <c r="B12" s="253" t="s">
        <v>381</v>
      </c>
      <c r="C12" s="244" t="s">
        <v>953</v>
      </c>
      <c r="D12" s="245">
        <v>207</v>
      </c>
      <c r="E12" s="295"/>
      <c r="F12" s="245" t="s">
        <v>47</v>
      </c>
      <c r="G12" s="245" t="s">
        <v>74</v>
      </c>
      <c r="H12" s="264" t="s">
        <v>44</v>
      </c>
      <c r="I12" s="255">
        <v>12037234</v>
      </c>
      <c r="J12" s="255">
        <v>0</v>
      </c>
      <c r="K12" s="255">
        <v>12037234</v>
      </c>
      <c r="L12" s="255">
        <v>426713</v>
      </c>
      <c r="M12" s="294">
        <v>12463947</v>
      </c>
      <c r="N12" s="255">
        <v>232139793</v>
      </c>
      <c r="O12" s="255">
        <v>11606990</v>
      </c>
      <c r="P12" s="273">
        <f t="shared" si="0"/>
        <v>856957</v>
      </c>
      <c r="Q12" s="293">
        <f t="shared" si="1"/>
        <v>5.3691557310900162</v>
      </c>
      <c r="R12" s="255">
        <v>9285592</v>
      </c>
      <c r="S12" s="274">
        <f t="shared" si="2"/>
        <v>2751642</v>
      </c>
      <c r="T12" s="251">
        <f t="shared" si="3"/>
        <v>5.1853384740461106</v>
      </c>
    </row>
    <row r="13" spans="1:20" s="244" customFormat="1" ht="24" customHeight="1" x14ac:dyDescent="0.2">
      <c r="A13" s="252" t="s">
        <v>1443</v>
      </c>
      <c r="B13" s="253" t="s">
        <v>290</v>
      </c>
      <c r="C13" s="244" t="s">
        <v>953</v>
      </c>
      <c r="D13" s="245">
        <v>25</v>
      </c>
      <c r="E13" s="264" t="s">
        <v>1448</v>
      </c>
      <c r="F13" s="245" t="s">
        <v>47</v>
      </c>
      <c r="G13" s="245" t="s">
        <v>74</v>
      </c>
      <c r="H13" s="264" t="s">
        <v>44</v>
      </c>
      <c r="I13" s="255">
        <v>786907</v>
      </c>
      <c r="J13" s="255">
        <v>325228</v>
      </c>
      <c r="K13" s="255">
        <v>1112135</v>
      </c>
      <c r="L13" s="255">
        <v>22476</v>
      </c>
      <c r="M13" s="294">
        <v>1134611</v>
      </c>
      <c r="N13" s="255">
        <v>22233547</v>
      </c>
      <c r="O13" s="255">
        <v>1111677</v>
      </c>
      <c r="P13" s="273">
        <f t="shared" si="0"/>
        <v>22934</v>
      </c>
      <c r="Q13" s="293">
        <f t="shared" si="1"/>
        <v>5.1031488587943254</v>
      </c>
      <c r="R13" s="255">
        <v>889342</v>
      </c>
      <c r="S13" s="274">
        <f t="shared" si="2"/>
        <v>222793</v>
      </c>
      <c r="T13" s="251">
        <f t="shared" si="3"/>
        <v>5.0020583760207042</v>
      </c>
    </row>
    <row r="14" spans="1:20" s="244" customFormat="1" ht="22.5" customHeight="1" x14ac:dyDescent="0.2">
      <c r="A14" s="252" t="s">
        <v>1444</v>
      </c>
      <c r="B14" s="253" t="s">
        <v>155</v>
      </c>
      <c r="C14" s="244" t="s">
        <v>1015</v>
      </c>
      <c r="D14" s="245">
        <v>26</v>
      </c>
      <c r="E14" s="264"/>
      <c r="F14" s="245" t="s">
        <v>47</v>
      </c>
      <c r="G14" s="245" t="s">
        <v>74</v>
      </c>
      <c r="H14" s="264" t="s">
        <v>44</v>
      </c>
      <c r="I14" s="255">
        <v>833652</v>
      </c>
      <c r="J14" s="255">
        <v>0</v>
      </c>
      <c r="K14" s="255">
        <v>833652</v>
      </c>
      <c r="L14" s="255">
        <v>0</v>
      </c>
      <c r="M14" s="294">
        <v>833652</v>
      </c>
      <c r="N14" s="255">
        <v>10152094</v>
      </c>
      <c r="O14" s="255">
        <v>507605</v>
      </c>
      <c r="P14" s="273">
        <f t="shared" si="0"/>
        <v>326047</v>
      </c>
      <c r="Q14" s="293">
        <f t="shared" si="1"/>
        <v>8.2116260940846288</v>
      </c>
      <c r="R14" s="255">
        <v>406084</v>
      </c>
      <c r="S14" s="274">
        <f t="shared" si="2"/>
        <v>427568</v>
      </c>
      <c r="T14" s="251">
        <f t="shared" si="3"/>
        <v>8.2116260940846288</v>
      </c>
    </row>
    <row r="15" spans="1:20" s="244" customFormat="1" x14ac:dyDescent="0.2">
      <c r="A15" s="244" t="s">
        <v>1254</v>
      </c>
      <c r="B15" s="253" t="s">
        <v>143</v>
      </c>
      <c r="C15" s="244" t="s">
        <v>942</v>
      </c>
      <c r="D15" s="245">
        <v>72</v>
      </c>
      <c r="E15" s="264"/>
      <c r="F15" s="245" t="s">
        <v>47</v>
      </c>
      <c r="G15" s="245" t="s">
        <v>74</v>
      </c>
      <c r="H15" s="264" t="s">
        <v>44</v>
      </c>
      <c r="I15" s="255">
        <v>1979441</v>
      </c>
      <c r="J15" s="255">
        <v>5377496</v>
      </c>
      <c r="K15" s="255">
        <v>7356937</v>
      </c>
      <c r="L15" s="294">
        <v>9196558</v>
      </c>
      <c r="M15" s="294">
        <v>16553495</v>
      </c>
      <c r="N15" s="255">
        <v>176460177</v>
      </c>
      <c r="O15" s="255">
        <v>8823009</v>
      </c>
      <c r="P15" s="273">
        <f t="shared" si="0"/>
        <v>7730486</v>
      </c>
      <c r="Q15" s="293">
        <f t="shared" si="1"/>
        <v>9.3808672763600374</v>
      </c>
      <c r="R15" s="255">
        <v>7058407</v>
      </c>
      <c r="S15" s="274">
        <f t="shared" si="2"/>
        <v>298530</v>
      </c>
      <c r="T15" s="251">
        <f t="shared" si="3"/>
        <v>4.1691769355983368</v>
      </c>
    </row>
    <row r="16" spans="1:20" s="244" customFormat="1" ht="21" x14ac:dyDescent="0.2">
      <c r="A16" s="252" t="s">
        <v>1295</v>
      </c>
      <c r="B16" s="253" t="s">
        <v>83</v>
      </c>
      <c r="C16" s="244" t="s">
        <v>1077</v>
      </c>
      <c r="D16" s="245">
        <v>25</v>
      </c>
      <c r="E16" s="264" t="s">
        <v>1448</v>
      </c>
      <c r="F16" s="245" t="s">
        <v>47</v>
      </c>
      <c r="G16" s="245" t="s">
        <v>74</v>
      </c>
      <c r="H16" s="264" t="s">
        <v>44</v>
      </c>
      <c r="I16" s="255">
        <v>1472971</v>
      </c>
      <c r="J16" s="255">
        <v>0</v>
      </c>
      <c r="K16" s="255">
        <v>1472971</v>
      </c>
      <c r="L16" s="255">
        <v>4431937</v>
      </c>
      <c r="M16" s="294">
        <v>5904908</v>
      </c>
      <c r="N16" s="255">
        <v>16870485</v>
      </c>
      <c r="O16" s="255">
        <v>843524</v>
      </c>
      <c r="P16" s="273">
        <f t="shared" si="0"/>
        <v>5061384</v>
      </c>
      <c r="Q16" s="293">
        <f t="shared" si="1"/>
        <v>35.001412229701756</v>
      </c>
      <c r="R16" s="255">
        <v>674819</v>
      </c>
      <c r="S16" s="274">
        <f t="shared" si="2"/>
        <v>798152</v>
      </c>
      <c r="T16" s="251">
        <f t="shared" si="3"/>
        <v>8.731053078794119</v>
      </c>
    </row>
    <row r="17" spans="1:20" s="244" customFormat="1" ht="21" x14ac:dyDescent="0.2">
      <c r="A17" s="252" t="s">
        <v>228</v>
      </c>
      <c r="B17" s="253" t="s">
        <v>266</v>
      </c>
      <c r="C17" s="244" t="s">
        <v>1038</v>
      </c>
      <c r="D17" s="245">
        <v>88</v>
      </c>
      <c r="E17" s="264"/>
      <c r="F17" s="245" t="s">
        <v>47</v>
      </c>
      <c r="G17" s="245" t="s">
        <v>74</v>
      </c>
      <c r="H17" s="264" t="s">
        <v>44</v>
      </c>
      <c r="I17" s="255">
        <v>77708</v>
      </c>
      <c r="J17" s="255">
        <v>2032129</v>
      </c>
      <c r="K17" s="255">
        <v>2109837</v>
      </c>
      <c r="L17" s="255">
        <v>0</v>
      </c>
      <c r="M17" s="294">
        <v>2109837</v>
      </c>
      <c r="N17" s="255">
        <v>7138860</v>
      </c>
      <c r="O17" s="255">
        <v>356943</v>
      </c>
      <c r="P17" s="273">
        <f t="shared" si="0"/>
        <v>1752894</v>
      </c>
      <c r="Q17" s="293">
        <f t="shared" si="1"/>
        <v>29.554256561972082</v>
      </c>
      <c r="R17" s="255">
        <v>285554</v>
      </c>
      <c r="S17" s="274">
        <f t="shared" si="2"/>
        <v>1824283</v>
      </c>
      <c r="T17" s="251">
        <f t="shared" si="3"/>
        <v>29.554256561972082</v>
      </c>
    </row>
    <row r="18" spans="1:20" s="244" customFormat="1" x14ac:dyDescent="0.2">
      <c r="A18" s="244" t="s">
        <v>78</v>
      </c>
      <c r="B18" s="253" t="s">
        <v>79</v>
      </c>
      <c r="C18" s="244" t="s">
        <v>946</v>
      </c>
      <c r="D18" s="245">
        <v>208</v>
      </c>
      <c r="E18" s="264"/>
      <c r="F18" s="245" t="s">
        <v>47</v>
      </c>
      <c r="G18" s="245" t="s">
        <v>74</v>
      </c>
      <c r="H18" s="264" t="s">
        <v>44</v>
      </c>
      <c r="I18" s="255">
        <v>11120349</v>
      </c>
      <c r="J18" s="255">
        <v>0</v>
      </c>
      <c r="K18" s="255">
        <v>11120349</v>
      </c>
      <c r="L18" s="255">
        <v>26466399</v>
      </c>
      <c r="M18" s="294">
        <v>37586748</v>
      </c>
      <c r="N18" s="255">
        <v>207312701</v>
      </c>
      <c r="O18" s="255">
        <v>10365635</v>
      </c>
      <c r="P18" s="273">
        <f t="shared" si="0"/>
        <v>27221113</v>
      </c>
      <c r="Q18" s="293">
        <f t="shared" si="1"/>
        <v>18.130460805679245</v>
      </c>
      <c r="R18" s="255">
        <v>8292508</v>
      </c>
      <c r="S18" s="274">
        <f t="shared" si="2"/>
        <v>2827841</v>
      </c>
      <c r="T18" s="251">
        <f t="shared" si="3"/>
        <v>5.3640461710061844</v>
      </c>
    </row>
    <row r="19" spans="1:20" s="244" customFormat="1" ht="24.75" customHeight="1" x14ac:dyDescent="0.2">
      <c r="A19" s="252" t="s">
        <v>899</v>
      </c>
      <c r="B19" s="253" t="s">
        <v>68</v>
      </c>
      <c r="C19" s="244" t="s">
        <v>946</v>
      </c>
      <c r="D19" s="245">
        <v>444</v>
      </c>
      <c r="E19" s="264"/>
      <c r="F19" s="245" t="s">
        <v>47</v>
      </c>
      <c r="G19" s="245" t="s">
        <v>74</v>
      </c>
      <c r="H19" s="264" t="s">
        <v>44</v>
      </c>
      <c r="I19" s="255">
        <v>32757016</v>
      </c>
      <c r="J19" s="255">
        <v>0</v>
      </c>
      <c r="K19" s="255">
        <v>32757016</v>
      </c>
      <c r="L19" s="255">
        <v>84901832</v>
      </c>
      <c r="M19" s="294">
        <v>117658848</v>
      </c>
      <c r="N19" s="255">
        <v>483731479</v>
      </c>
      <c r="O19" s="255">
        <v>24186574</v>
      </c>
      <c r="P19" s="273">
        <f t="shared" si="0"/>
        <v>93472274</v>
      </c>
      <c r="Q19" s="293">
        <f t="shared" si="1"/>
        <v>24.323173725065761</v>
      </c>
      <c r="R19" s="255">
        <v>19349259</v>
      </c>
      <c r="S19" s="274">
        <f t="shared" si="2"/>
        <v>13407757</v>
      </c>
      <c r="T19" s="251">
        <f t="shared" si="3"/>
        <v>6.7717354404384338</v>
      </c>
    </row>
    <row r="20" spans="1:20" s="244" customFormat="1" ht="23.25" customHeight="1" x14ac:dyDescent="0.2">
      <c r="A20" s="252" t="s">
        <v>1446</v>
      </c>
      <c r="B20" s="253" t="s">
        <v>80</v>
      </c>
      <c r="C20" s="244" t="s">
        <v>946</v>
      </c>
      <c r="D20" s="245">
        <v>255</v>
      </c>
      <c r="E20" s="264"/>
      <c r="F20" s="245" t="s">
        <v>47</v>
      </c>
      <c r="G20" s="245" t="s">
        <v>74</v>
      </c>
      <c r="H20" s="264" t="s">
        <v>44</v>
      </c>
      <c r="I20" s="255">
        <v>28192308</v>
      </c>
      <c r="J20" s="255">
        <v>0</v>
      </c>
      <c r="K20" s="255">
        <v>28192308</v>
      </c>
      <c r="L20" s="255">
        <v>36041271</v>
      </c>
      <c r="M20" s="294">
        <v>64233579</v>
      </c>
      <c r="N20" s="255">
        <v>234209605</v>
      </c>
      <c r="O20" s="255">
        <v>11710480</v>
      </c>
      <c r="P20" s="273">
        <f t="shared" si="0"/>
        <v>52523099</v>
      </c>
      <c r="Q20" s="293">
        <f t="shared" si="1"/>
        <v>27.4256809407966</v>
      </c>
      <c r="R20" s="255">
        <v>9368384</v>
      </c>
      <c r="S20" s="274">
        <f t="shared" si="2"/>
        <v>18823924</v>
      </c>
      <c r="T20" s="251">
        <f t="shared" si="3"/>
        <v>12.037212564360885</v>
      </c>
    </row>
    <row r="21" spans="1:20" s="244" customFormat="1" ht="21" x14ac:dyDescent="0.2">
      <c r="A21" s="252" t="s">
        <v>903</v>
      </c>
      <c r="B21" s="253" t="s">
        <v>84</v>
      </c>
      <c r="C21" s="244" t="s">
        <v>1107</v>
      </c>
      <c r="D21" s="245">
        <v>17</v>
      </c>
      <c r="E21" s="264" t="s">
        <v>1448</v>
      </c>
      <c r="F21" s="245" t="s">
        <v>47</v>
      </c>
      <c r="G21" s="245" t="s">
        <v>74</v>
      </c>
      <c r="H21" s="264" t="s">
        <v>44</v>
      </c>
      <c r="I21" s="255">
        <v>63655</v>
      </c>
      <c r="J21" s="255">
        <v>182583</v>
      </c>
      <c r="K21" s="255">
        <v>246238</v>
      </c>
      <c r="L21" s="255">
        <v>6839</v>
      </c>
      <c r="M21" s="294">
        <v>253077</v>
      </c>
      <c r="N21" s="255">
        <v>4952249</v>
      </c>
      <c r="O21" s="255">
        <v>247612</v>
      </c>
      <c r="P21" s="273">
        <f t="shared" si="0"/>
        <v>5465</v>
      </c>
      <c r="Q21" s="293">
        <f t="shared" si="1"/>
        <v>5.1103448150527164</v>
      </c>
      <c r="R21" s="255">
        <v>198090</v>
      </c>
      <c r="S21" s="274">
        <f t="shared" si="2"/>
        <v>48148</v>
      </c>
      <c r="T21" s="251">
        <f t="shared" si="3"/>
        <v>4.9722459432068131</v>
      </c>
    </row>
    <row r="22" spans="1:20" s="244" customFormat="1" ht="21" x14ac:dyDescent="0.2">
      <c r="A22" s="296" t="s">
        <v>654</v>
      </c>
      <c r="B22" s="253" t="s">
        <v>288</v>
      </c>
      <c r="C22" s="244" t="s">
        <v>1038</v>
      </c>
      <c r="D22" s="245">
        <v>30</v>
      </c>
      <c r="E22" s="264"/>
      <c r="F22" s="245" t="s">
        <v>47</v>
      </c>
      <c r="G22" s="245" t="s">
        <v>74</v>
      </c>
      <c r="H22" s="264" t="s">
        <v>44</v>
      </c>
      <c r="I22" s="255">
        <v>23471124</v>
      </c>
      <c r="J22" s="255">
        <v>3517263</v>
      </c>
      <c r="K22" s="255">
        <v>26988387</v>
      </c>
      <c r="L22" s="255">
        <v>343445</v>
      </c>
      <c r="M22" s="294">
        <v>27331832</v>
      </c>
      <c r="N22" s="255">
        <v>4475143</v>
      </c>
      <c r="O22" s="255">
        <v>223757</v>
      </c>
      <c r="P22" s="273">
        <f t="shared" si="0"/>
        <v>27108075</v>
      </c>
      <c r="Q22" s="293">
        <f t="shared" si="1"/>
        <v>610.74767890098713</v>
      </c>
      <c r="R22" s="255">
        <v>179006</v>
      </c>
      <c r="S22" s="274">
        <f t="shared" si="2"/>
        <v>26809381</v>
      </c>
      <c r="T22" s="251">
        <f t="shared" si="3"/>
        <v>603.07317553874816</v>
      </c>
    </row>
    <row r="23" spans="1:20" s="244" customFormat="1" x14ac:dyDescent="0.2">
      <c r="A23" s="297" t="s">
        <v>1298</v>
      </c>
      <c r="B23" s="253" t="s">
        <v>68</v>
      </c>
      <c r="C23" s="244" t="s">
        <v>946</v>
      </c>
      <c r="D23" s="245">
        <v>40</v>
      </c>
      <c r="E23" s="264"/>
      <c r="F23" s="245" t="s">
        <v>47</v>
      </c>
      <c r="G23" s="245" t="s">
        <v>74</v>
      </c>
      <c r="H23" s="264" t="s">
        <v>44</v>
      </c>
      <c r="I23" s="255">
        <v>8597079</v>
      </c>
      <c r="J23" s="255">
        <v>4021656</v>
      </c>
      <c r="K23" s="255">
        <v>12618735</v>
      </c>
      <c r="L23" s="255">
        <v>213677</v>
      </c>
      <c r="M23" s="294">
        <v>12832412</v>
      </c>
      <c r="N23" s="255">
        <v>4221897</v>
      </c>
      <c r="O23" s="255">
        <v>211095</v>
      </c>
      <c r="P23" s="273">
        <f t="shared" si="0"/>
        <v>12621317</v>
      </c>
      <c r="Q23" s="293">
        <f t="shared" si="1"/>
        <v>303.94895943695451</v>
      </c>
      <c r="R23" s="255">
        <v>168876</v>
      </c>
      <c r="S23" s="274">
        <f t="shared" si="2"/>
        <v>12449859</v>
      </c>
      <c r="T23" s="251">
        <f t="shared" si="3"/>
        <v>298.88779854174555</v>
      </c>
    </row>
    <row r="24" spans="1:20" s="244" customFormat="1" ht="17.25" customHeight="1" x14ac:dyDescent="0.2">
      <c r="A24" s="252" t="s">
        <v>1133</v>
      </c>
      <c r="B24" s="253" t="s">
        <v>77</v>
      </c>
      <c r="C24" s="244" t="s">
        <v>941</v>
      </c>
      <c r="D24" s="245">
        <v>356</v>
      </c>
      <c r="E24" s="245"/>
      <c r="F24" s="245" t="s">
        <v>47</v>
      </c>
      <c r="G24" s="245" t="s">
        <v>74</v>
      </c>
      <c r="H24" s="264" t="s">
        <v>44</v>
      </c>
      <c r="I24" s="255">
        <v>15354974</v>
      </c>
      <c r="J24" s="255">
        <v>6673052</v>
      </c>
      <c r="K24" s="255">
        <v>22028026</v>
      </c>
      <c r="L24" s="255">
        <v>83510686</v>
      </c>
      <c r="M24" s="294">
        <v>105538712</v>
      </c>
      <c r="N24" s="255">
        <v>186617457</v>
      </c>
      <c r="O24" s="255">
        <v>9330873</v>
      </c>
      <c r="P24" s="273">
        <f t="shared" si="0"/>
        <v>96207839</v>
      </c>
      <c r="Q24" s="293">
        <f t="shared" si="1"/>
        <v>56.553504530929274</v>
      </c>
      <c r="R24" s="255">
        <v>7464698</v>
      </c>
      <c r="S24" s="274">
        <f t="shared" si="2"/>
        <v>14563328</v>
      </c>
      <c r="T24" s="251">
        <f t="shared" si="3"/>
        <v>11.803839980522293</v>
      </c>
    </row>
    <row r="25" spans="1:20" s="244" customFormat="1" x14ac:dyDescent="0.2">
      <c r="A25" s="244" t="s">
        <v>88</v>
      </c>
      <c r="B25" s="253" t="s">
        <v>68</v>
      </c>
      <c r="C25" s="244" t="s">
        <v>946</v>
      </c>
      <c r="D25" s="245">
        <v>134</v>
      </c>
      <c r="E25" s="245"/>
      <c r="F25" s="245" t="s">
        <v>47</v>
      </c>
      <c r="G25" s="245" t="s">
        <v>74</v>
      </c>
      <c r="H25" s="264" t="s">
        <v>44</v>
      </c>
      <c r="I25" s="255">
        <v>2504746</v>
      </c>
      <c r="J25" s="255">
        <v>3769682</v>
      </c>
      <c r="K25" s="255">
        <v>6274428</v>
      </c>
      <c r="L25" s="255">
        <v>17447928</v>
      </c>
      <c r="M25" s="294">
        <v>23722356</v>
      </c>
      <c r="N25" s="255">
        <v>119598892</v>
      </c>
      <c r="O25" s="255">
        <v>5979945</v>
      </c>
      <c r="P25" s="273">
        <f t="shared" si="0"/>
        <v>17742411</v>
      </c>
      <c r="Q25" s="293">
        <f t="shared" si="1"/>
        <v>19.834929574431172</v>
      </c>
      <c r="R25" s="255">
        <v>4783956</v>
      </c>
      <c r="S25" s="274">
        <f t="shared" si="2"/>
        <v>1490472</v>
      </c>
      <c r="T25" s="251">
        <f t="shared" si="3"/>
        <v>5.2462258596843858</v>
      </c>
    </row>
    <row r="26" spans="1:20" s="244" customFormat="1" x14ac:dyDescent="0.2">
      <c r="B26" s="253"/>
      <c r="D26" s="245"/>
      <c r="E26" s="245"/>
      <c r="F26" s="245"/>
      <c r="G26" s="245"/>
      <c r="H26" s="264"/>
      <c r="I26" s="255"/>
      <c r="J26" s="255"/>
      <c r="K26" s="255"/>
      <c r="L26" s="255"/>
      <c r="M26" s="294"/>
      <c r="N26" s="255"/>
      <c r="O26" s="255"/>
      <c r="P26" s="273"/>
      <c r="Q26" s="293"/>
      <c r="R26" s="255"/>
      <c r="S26" s="274"/>
      <c r="T26" s="251"/>
    </row>
    <row r="27" spans="1:20" ht="14.25" customHeight="1" x14ac:dyDescent="0.15">
      <c r="A27" s="426" t="s">
        <v>1414</v>
      </c>
      <c r="B27" s="430"/>
      <c r="C27" s="430"/>
      <c r="D27" s="430"/>
      <c r="E27" s="430"/>
      <c r="F27" s="430"/>
      <c r="G27" s="430"/>
      <c r="H27" s="430"/>
      <c r="I27" s="430"/>
      <c r="J27" s="430"/>
      <c r="K27" s="430"/>
      <c r="L27" s="430"/>
      <c r="M27" s="430"/>
      <c r="N27" s="430"/>
      <c r="O27" s="430"/>
      <c r="P27" s="430"/>
      <c r="Q27" s="430"/>
      <c r="R27" s="430"/>
      <c r="S27" s="430"/>
      <c r="T27" s="430"/>
    </row>
    <row r="28" spans="1:20" x14ac:dyDescent="0.15">
      <c r="A28" s="111" t="s">
        <v>89</v>
      </c>
      <c r="B28" s="270" t="s">
        <v>1072</v>
      </c>
      <c r="C28" s="111" t="s">
        <v>90</v>
      </c>
      <c r="D28" s="97">
        <v>25</v>
      </c>
      <c r="E28" s="97" t="s">
        <v>1448</v>
      </c>
      <c r="F28" s="97" t="s">
        <v>42</v>
      </c>
      <c r="G28" s="97" t="s">
        <v>74</v>
      </c>
      <c r="H28" s="97" t="s">
        <v>44</v>
      </c>
      <c r="I28" s="150">
        <v>2255573</v>
      </c>
      <c r="J28" s="150">
        <v>476783</v>
      </c>
      <c r="K28" s="150">
        <v>2732356</v>
      </c>
      <c r="L28" s="150">
        <v>11512599</v>
      </c>
      <c r="M28" s="143">
        <v>14244955</v>
      </c>
      <c r="N28" s="150">
        <v>38019743</v>
      </c>
      <c r="O28" s="150">
        <v>1900987</v>
      </c>
      <c r="P28" s="141">
        <f t="shared" ref="P28:P34" si="4">M28-O28</f>
        <v>12343968</v>
      </c>
      <c r="Q28" s="142">
        <f t="shared" ref="Q28:Q34" si="5">(M28/N28)*100</f>
        <v>37.467257471992902</v>
      </c>
      <c r="R28" s="129">
        <v>1520790</v>
      </c>
      <c r="S28" s="144">
        <f t="shared" ref="S28:S34" si="6">K28-R28</f>
        <v>1211566</v>
      </c>
      <c r="T28" s="145">
        <f t="shared" ref="T28:T34" si="7">(K28/N28)*100</f>
        <v>7.1866766695398221</v>
      </c>
    </row>
    <row r="29" spans="1:20" x14ac:dyDescent="0.15">
      <c r="A29" s="111" t="s">
        <v>91</v>
      </c>
      <c r="B29" s="270" t="s">
        <v>1091</v>
      </c>
      <c r="C29" s="111" t="s">
        <v>92</v>
      </c>
      <c r="D29" s="97">
        <v>26</v>
      </c>
      <c r="E29" s="97"/>
      <c r="F29" s="97" t="s">
        <v>42</v>
      </c>
      <c r="G29" s="140" t="s">
        <v>74</v>
      </c>
      <c r="H29" s="140" t="s">
        <v>44</v>
      </c>
      <c r="I29" s="150">
        <v>126540</v>
      </c>
      <c r="J29" s="150">
        <v>364925</v>
      </c>
      <c r="K29" s="150">
        <v>491465</v>
      </c>
      <c r="L29" s="150">
        <v>3661281</v>
      </c>
      <c r="M29" s="143">
        <v>4152746</v>
      </c>
      <c r="N29" s="150">
        <v>4959504</v>
      </c>
      <c r="O29" s="150">
        <v>247975</v>
      </c>
      <c r="P29" s="141">
        <f t="shared" ref="P29:P31" si="8">M29-O29</f>
        <v>3904771</v>
      </c>
      <c r="Q29" s="142">
        <f t="shared" ref="Q29:Q31" si="9">(M29/N29)*100</f>
        <v>83.733091051040589</v>
      </c>
      <c r="R29" s="129">
        <v>198380</v>
      </c>
      <c r="S29" s="144">
        <f t="shared" si="6"/>
        <v>293085</v>
      </c>
      <c r="T29" s="145">
        <f t="shared" si="7"/>
        <v>9.9095595043375315</v>
      </c>
    </row>
    <row r="30" spans="1:20" x14ac:dyDescent="0.15">
      <c r="A30" s="111" t="s">
        <v>523</v>
      </c>
      <c r="B30" s="270" t="s">
        <v>1101</v>
      </c>
      <c r="C30" s="111" t="s">
        <v>524</v>
      </c>
      <c r="D30" s="97">
        <v>14</v>
      </c>
      <c r="E30" s="97" t="s">
        <v>1448</v>
      </c>
      <c r="F30" s="97" t="s">
        <v>42</v>
      </c>
      <c r="G30" s="97" t="s">
        <v>74</v>
      </c>
      <c r="H30" s="97" t="s">
        <v>44</v>
      </c>
      <c r="I30" s="150">
        <v>396831</v>
      </c>
      <c r="J30" s="150">
        <v>92462</v>
      </c>
      <c r="K30" s="150">
        <v>489293</v>
      </c>
      <c r="L30" s="150">
        <v>254488</v>
      </c>
      <c r="M30" s="143">
        <v>743781</v>
      </c>
      <c r="N30" s="150">
        <v>3234876</v>
      </c>
      <c r="O30" s="150">
        <v>161744</v>
      </c>
      <c r="P30" s="141">
        <f t="shared" si="8"/>
        <v>582037</v>
      </c>
      <c r="Q30" s="142">
        <f t="shared" si="9"/>
        <v>22.992566021077778</v>
      </c>
      <c r="R30" s="129">
        <v>129395</v>
      </c>
      <c r="S30" s="144">
        <f t="shared" si="6"/>
        <v>359898</v>
      </c>
      <c r="T30" s="145">
        <f t="shared" si="7"/>
        <v>15.125556590113501</v>
      </c>
    </row>
    <row r="31" spans="1:20" x14ac:dyDescent="0.15">
      <c r="A31" s="111" t="s">
        <v>96</v>
      </c>
      <c r="B31" s="270" t="s">
        <v>1119</v>
      </c>
      <c r="C31" s="111" t="s">
        <v>97</v>
      </c>
      <c r="D31" s="97">
        <v>25</v>
      </c>
      <c r="E31" s="97" t="s">
        <v>1448</v>
      </c>
      <c r="F31" s="97" t="s">
        <v>42</v>
      </c>
      <c r="G31" s="97" t="s">
        <v>74</v>
      </c>
      <c r="H31" s="97" t="s">
        <v>44</v>
      </c>
      <c r="I31" s="150">
        <v>18127</v>
      </c>
      <c r="J31" s="150">
        <v>299484</v>
      </c>
      <c r="K31" s="150">
        <v>317611</v>
      </c>
      <c r="L31" s="150">
        <v>618970</v>
      </c>
      <c r="M31" s="143">
        <v>936581</v>
      </c>
      <c r="N31" s="150">
        <v>3821686</v>
      </c>
      <c r="O31" s="150">
        <v>191084</v>
      </c>
      <c r="P31" s="141">
        <f t="shared" si="8"/>
        <v>745497</v>
      </c>
      <c r="Q31" s="142">
        <f t="shared" si="9"/>
        <v>24.507010780058856</v>
      </c>
      <c r="R31" s="129">
        <v>152867</v>
      </c>
      <c r="S31" s="144">
        <f t="shared" si="6"/>
        <v>164744</v>
      </c>
      <c r="T31" s="145">
        <f t="shared" si="7"/>
        <v>8.3107560380418484</v>
      </c>
    </row>
    <row r="32" spans="1:20" s="110" customFormat="1" x14ac:dyDescent="0.15">
      <c r="A32" s="110" t="s">
        <v>99</v>
      </c>
      <c r="B32" s="271" t="s">
        <v>1054</v>
      </c>
      <c r="C32" s="111" t="s">
        <v>100</v>
      </c>
      <c r="D32" s="140">
        <v>20</v>
      </c>
      <c r="E32" s="146" t="s">
        <v>1448</v>
      </c>
      <c r="F32" s="97" t="s">
        <v>42</v>
      </c>
      <c r="G32" s="97" t="s">
        <v>74</v>
      </c>
      <c r="H32" s="97" t="s">
        <v>44</v>
      </c>
      <c r="I32" s="151">
        <v>868181</v>
      </c>
      <c r="J32" s="151">
        <v>1184838</v>
      </c>
      <c r="K32" s="151">
        <v>2053019</v>
      </c>
      <c r="L32" s="151">
        <v>13248884</v>
      </c>
      <c r="M32" s="143">
        <v>15301903</v>
      </c>
      <c r="N32" s="151">
        <v>9880730</v>
      </c>
      <c r="O32" s="151">
        <v>494036</v>
      </c>
      <c r="P32" s="141">
        <f t="shared" si="4"/>
        <v>14807867</v>
      </c>
      <c r="Q32" s="142">
        <f t="shared" si="5"/>
        <v>154.86611819167206</v>
      </c>
      <c r="R32" s="141">
        <v>395229</v>
      </c>
      <c r="S32" s="144">
        <f t="shared" si="6"/>
        <v>1657790</v>
      </c>
      <c r="T32" s="145">
        <f t="shared" si="7"/>
        <v>20.778009317125353</v>
      </c>
    </row>
    <row r="33" spans="1:20" x14ac:dyDescent="0.15">
      <c r="A33" s="111" t="s">
        <v>880</v>
      </c>
      <c r="B33" s="270" t="s">
        <v>1134</v>
      </c>
      <c r="C33" s="111" t="s">
        <v>370</v>
      </c>
      <c r="D33" s="97">
        <v>14</v>
      </c>
      <c r="E33" s="97" t="s">
        <v>1448</v>
      </c>
      <c r="F33" s="97" t="s">
        <v>42</v>
      </c>
      <c r="G33" s="97" t="s">
        <v>74</v>
      </c>
      <c r="H33" s="97" t="s">
        <v>44</v>
      </c>
      <c r="I33" s="150">
        <v>103007</v>
      </c>
      <c r="J33" s="150">
        <v>22027</v>
      </c>
      <c r="K33" s="150">
        <v>125034</v>
      </c>
      <c r="L33" s="150">
        <v>422944</v>
      </c>
      <c r="M33" s="143">
        <v>547978</v>
      </c>
      <c r="N33" s="150">
        <v>2840476</v>
      </c>
      <c r="O33" s="150">
        <v>142023</v>
      </c>
      <c r="P33" s="141">
        <f t="shared" si="4"/>
        <v>405955</v>
      </c>
      <c r="Q33" s="142">
        <f t="shared" si="5"/>
        <v>19.291766591233301</v>
      </c>
      <c r="R33" s="129">
        <v>113619</v>
      </c>
      <c r="S33" s="144">
        <f t="shared" si="6"/>
        <v>11415</v>
      </c>
      <c r="T33" s="145">
        <f t="shared" si="7"/>
        <v>4.4018678559509041</v>
      </c>
    </row>
    <row r="34" spans="1:20" x14ac:dyDescent="0.15">
      <c r="A34" s="111" t="s">
        <v>115</v>
      </c>
      <c r="B34" s="270" t="s">
        <v>1012</v>
      </c>
      <c r="C34" s="111" t="s">
        <v>119</v>
      </c>
      <c r="D34" s="97">
        <v>47</v>
      </c>
      <c r="E34" s="146"/>
      <c r="F34" s="97" t="s">
        <v>42</v>
      </c>
      <c r="G34" s="97" t="s">
        <v>74</v>
      </c>
      <c r="H34" s="97" t="s">
        <v>44</v>
      </c>
      <c r="I34" s="150">
        <v>212016</v>
      </c>
      <c r="J34" s="150">
        <v>492991</v>
      </c>
      <c r="K34" s="150">
        <v>705007</v>
      </c>
      <c r="L34" s="150">
        <v>3872534</v>
      </c>
      <c r="M34" s="143">
        <v>4577541</v>
      </c>
      <c r="N34" s="150">
        <v>14106109</v>
      </c>
      <c r="O34" s="150">
        <v>705305</v>
      </c>
      <c r="P34" s="141">
        <f t="shared" si="4"/>
        <v>3872236</v>
      </c>
      <c r="Q34" s="142">
        <f t="shared" si="5"/>
        <v>32.450770088335481</v>
      </c>
      <c r="R34" s="129">
        <v>564244</v>
      </c>
      <c r="S34" s="144">
        <f t="shared" si="6"/>
        <v>140763</v>
      </c>
      <c r="T34" s="145">
        <f t="shared" si="7"/>
        <v>4.9978842500082763</v>
      </c>
    </row>
    <row r="36" spans="1:20" x14ac:dyDescent="0.15">
      <c r="A36" s="428" t="s">
        <v>63</v>
      </c>
      <c r="B36" s="429"/>
      <c r="C36" s="429"/>
      <c r="D36" s="429"/>
      <c r="E36" s="429"/>
      <c r="F36" s="429"/>
      <c r="G36" s="429"/>
      <c r="H36" s="429"/>
      <c r="I36" s="429"/>
      <c r="J36" s="429"/>
      <c r="K36" s="429"/>
      <c r="L36" s="429"/>
      <c r="M36" s="429"/>
      <c r="N36" s="429"/>
      <c r="O36" s="429"/>
      <c r="P36" s="429"/>
      <c r="Q36" s="429"/>
      <c r="R36" s="429"/>
      <c r="S36" s="429"/>
      <c r="T36" s="429"/>
    </row>
    <row r="37" spans="1:20" x14ac:dyDescent="0.15">
      <c r="A37" s="429"/>
      <c r="B37" s="429"/>
      <c r="C37" s="429"/>
      <c r="D37" s="429"/>
      <c r="E37" s="429"/>
      <c r="F37" s="429"/>
      <c r="G37" s="429"/>
      <c r="H37" s="429"/>
      <c r="I37" s="429"/>
      <c r="J37" s="429"/>
      <c r="K37" s="429"/>
      <c r="L37" s="429"/>
      <c r="M37" s="429"/>
      <c r="N37" s="429"/>
      <c r="O37" s="429"/>
      <c r="P37" s="429"/>
      <c r="Q37" s="429"/>
      <c r="R37" s="429"/>
      <c r="S37" s="429"/>
      <c r="T37" s="429"/>
    </row>
    <row r="38" spans="1:20" x14ac:dyDescent="0.15">
      <c r="A38" s="155" t="s">
        <v>1380</v>
      </c>
      <c r="B38" s="152"/>
      <c r="C38" s="152"/>
      <c r="D38" s="152"/>
      <c r="E38" s="152"/>
      <c r="F38" s="152"/>
      <c r="G38" s="152"/>
      <c r="H38" s="152"/>
      <c r="I38" s="152"/>
      <c r="J38" s="152"/>
      <c r="K38" s="152"/>
      <c r="L38" s="152"/>
      <c r="M38" s="153"/>
      <c r="N38" s="154"/>
      <c r="O38" s="154"/>
      <c r="P38" s="154"/>
      <c r="Q38" s="154"/>
      <c r="R38" s="154"/>
      <c r="S38" s="154"/>
      <c r="T38" s="155"/>
    </row>
    <row r="39" spans="1:20" x14ac:dyDescent="0.15">
      <c r="A39" s="318" t="s">
        <v>1480</v>
      </c>
      <c r="B39" s="114"/>
      <c r="C39" s="114"/>
      <c r="D39" s="114"/>
      <c r="E39" s="114"/>
      <c r="F39" s="114"/>
      <c r="G39" s="114"/>
      <c r="H39" s="114"/>
      <c r="I39" s="114"/>
      <c r="J39" s="114"/>
      <c r="K39" s="114"/>
      <c r="L39" s="114"/>
      <c r="M39" s="95"/>
      <c r="O39" s="114"/>
      <c r="P39" s="114"/>
      <c r="Q39" s="114"/>
      <c r="R39" s="114"/>
    </row>
    <row r="40" spans="1:20" x14ac:dyDescent="0.15">
      <c r="M40" s="95"/>
    </row>
    <row r="41" spans="1:20" x14ac:dyDescent="0.15">
      <c r="M41" s="95"/>
    </row>
    <row r="42" spans="1:20" x14ac:dyDescent="0.15">
      <c r="M42" s="95"/>
    </row>
    <row r="43" spans="1:20" x14ac:dyDescent="0.15">
      <c r="B43" s="116"/>
      <c r="C43" s="116"/>
      <c r="D43" s="116"/>
      <c r="E43" s="116"/>
      <c r="F43" s="116"/>
      <c r="G43" s="116"/>
      <c r="H43" s="116"/>
      <c r="I43" s="116"/>
      <c r="J43" s="116"/>
      <c r="K43" s="116"/>
      <c r="L43" s="116"/>
      <c r="M43" s="95"/>
      <c r="O43" s="117"/>
      <c r="P43" s="117"/>
      <c r="Q43" s="117"/>
      <c r="R43" s="117"/>
    </row>
    <row r="44" spans="1:20" x14ac:dyDescent="0.15">
      <c r="B44" s="117"/>
      <c r="C44" s="117"/>
      <c r="D44" s="117"/>
      <c r="E44" s="117"/>
      <c r="F44" s="117"/>
      <c r="G44" s="117"/>
      <c r="H44" s="117"/>
      <c r="I44" s="117"/>
      <c r="J44" s="117"/>
      <c r="K44" s="117"/>
      <c r="L44" s="117"/>
      <c r="M44" s="95"/>
      <c r="O44" s="117"/>
      <c r="P44" s="117"/>
      <c r="Q44" s="117"/>
      <c r="R44" s="117"/>
    </row>
    <row r="45" spans="1:20" x14ac:dyDescent="0.15">
      <c r="B45" s="117"/>
      <c r="C45" s="117"/>
      <c r="D45" s="117"/>
      <c r="E45" s="117"/>
      <c r="F45" s="117"/>
      <c r="G45" s="117"/>
      <c r="H45" s="117"/>
      <c r="I45" s="117"/>
      <c r="J45" s="117"/>
      <c r="K45" s="117"/>
      <c r="L45" s="117"/>
      <c r="M45" s="95"/>
    </row>
    <row r="46" spans="1:20" x14ac:dyDescent="0.15">
      <c r="M46" s="95"/>
    </row>
    <row r="47" spans="1:20" x14ac:dyDescent="0.15">
      <c r="M47" s="95"/>
    </row>
    <row r="48" spans="1:20" x14ac:dyDescent="0.15">
      <c r="M48" s="95"/>
    </row>
    <row r="49" spans="1:18" x14ac:dyDescent="0.15">
      <c r="M49" s="95"/>
      <c r="O49" s="117"/>
      <c r="P49" s="117"/>
      <c r="Q49" s="117"/>
      <c r="R49" s="117"/>
    </row>
    <row r="50" spans="1:18" x14ac:dyDescent="0.15">
      <c r="A50" s="117"/>
      <c r="B50" s="118"/>
      <c r="C50" s="118"/>
      <c r="D50" s="118"/>
      <c r="E50" s="118"/>
      <c r="F50" s="118"/>
      <c r="G50" s="118"/>
      <c r="H50" s="118"/>
      <c r="I50" s="118"/>
      <c r="J50" s="118"/>
      <c r="K50" s="118"/>
      <c r="L50" s="118"/>
      <c r="M50" s="95"/>
      <c r="O50" s="116"/>
      <c r="P50" s="116"/>
      <c r="Q50" s="116"/>
      <c r="R50" s="116"/>
    </row>
    <row r="51" spans="1:18" x14ac:dyDescent="0.15">
      <c r="A51" s="119"/>
      <c r="B51" s="119"/>
      <c r="C51" s="119"/>
      <c r="D51" s="119"/>
      <c r="E51" s="119"/>
      <c r="F51" s="119"/>
      <c r="G51" s="119"/>
      <c r="H51" s="119"/>
      <c r="I51" s="119"/>
      <c r="J51" s="119"/>
      <c r="K51" s="119"/>
      <c r="L51" s="119"/>
      <c r="M51" s="159"/>
      <c r="N51" s="116"/>
      <c r="O51" s="116"/>
      <c r="P51" s="116"/>
      <c r="Q51" s="116"/>
      <c r="R51" s="116"/>
    </row>
    <row r="52" spans="1:18" x14ac:dyDescent="0.15">
      <c r="A52" s="119"/>
      <c r="B52" s="119"/>
      <c r="C52" s="119"/>
      <c r="D52" s="119"/>
      <c r="E52" s="119"/>
      <c r="F52" s="119"/>
      <c r="G52" s="119"/>
      <c r="H52" s="119"/>
      <c r="I52" s="119"/>
      <c r="J52" s="119"/>
      <c r="K52" s="119"/>
      <c r="L52" s="119"/>
      <c r="M52" s="159"/>
      <c r="N52" s="116"/>
      <c r="O52" s="116"/>
      <c r="P52" s="116"/>
      <c r="Q52" s="116"/>
      <c r="R52" s="116"/>
    </row>
    <row r="53" spans="1:18" x14ac:dyDescent="0.15">
      <c r="A53" s="119"/>
      <c r="B53" s="119"/>
      <c r="C53" s="119"/>
      <c r="D53" s="119"/>
      <c r="E53" s="119"/>
      <c r="F53" s="119"/>
      <c r="G53" s="119"/>
      <c r="H53" s="119"/>
      <c r="I53" s="119"/>
      <c r="J53" s="119"/>
      <c r="K53" s="119"/>
      <c r="L53" s="119"/>
      <c r="M53" s="159"/>
      <c r="N53" s="116"/>
      <c r="O53" s="116"/>
      <c r="P53" s="116"/>
      <c r="Q53" s="116"/>
      <c r="R53" s="116"/>
    </row>
    <row r="54" spans="1:18" x14ac:dyDescent="0.15">
      <c r="A54" s="119"/>
      <c r="B54" s="119"/>
      <c r="C54" s="119"/>
      <c r="D54" s="119"/>
      <c r="E54" s="119"/>
      <c r="F54" s="119"/>
      <c r="G54" s="119"/>
      <c r="H54" s="119"/>
      <c r="I54" s="119"/>
      <c r="J54" s="119"/>
      <c r="K54" s="119"/>
      <c r="L54" s="119"/>
      <c r="M54" s="159"/>
      <c r="N54" s="116"/>
      <c r="O54" s="116"/>
      <c r="P54" s="116"/>
      <c r="Q54" s="116"/>
      <c r="R54" s="116"/>
    </row>
    <row r="55" spans="1:18" x14ac:dyDescent="0.15">
      <c r="A55" s="119"/>
      <c r="B55" s="119"/>
      <c r="C55" s="119"/>
      <c r="D55" s="119"/>
      <c r="E55" s="119"/>
      <c r="F55" s="119"/>
      <c r="G55" s="119"/>
      <c r="H55" s="119"/>
      <c r="I55" s="119"/>
      <c r="J55" s="119"/>
      <c r="K55" s="119"/>
      <c r="L55" s="119"/>
      <c r="M55" s="159"/>
      <c r="N55" s="116"/>
      <c r="O55" s="116"/>
      <c r="P55" s="116"/>
      <c r="Q55" s="116"/>
      <c r="R55" s="116"/>
    </row>
    <row r="56" spans="1:18" x14ac:dyDescent="0.15">
      <c r="A56" s="119"/>
      <c r="B56" s="119"/>
      <c r="C56" s="119"/>
      <c r="D56" s="119"/>
      <c r="E56" s="119"/>
      <c r="F56" s="119"/>
      <c r="G56" s="119"/>
      <c r="H56" s="119"/>
      <c r="I56" s="119"/>
      <c r="J56" s="119"/>
      <c r="K56" s="119"/>
      <c r="L56" s="119"/>
      <c r="M56" s="159"/>
      <c r="N56" s="116"/>
      <c r="O56" s="116"/>
      <c r="P56" s="116"/>
      <c r="Q56" s="116"/>
      <c r="R56" s="116"/>
    </row>
    <row r="57" spans="1:18" x14ac:dyDescent="0.15">
      <c r="A57" s="119"/>
      <c r="B57" s="119"/>
      <c r="C57" s="119"/>
      <c r="D57" s="119"/>
      <c r="E57" s="119"/>
      <c r="F57" s="119"/>
      <c r="G57" s="119"/>
      <c r="H57" s="119"/>
      <c r="I57" s="119"/>
      <c r="J57" s="119"/>
      <c r="K57" s="119"/>
      <c r="L57" s="119"/>
      <c r="M57" s="159"/>
      <c r="N57" s="116"/>
      <c r="O57" s="116"/>
      <c r="P57" s="116"/>
      <c r="Q57" s="116"/>
      <c r="R57" s="116"/>
    </row>
    <row r="58" spans="1:18" x14ac:dyDescent="0.15">
      <c r="A58" s="119"/>
      <c r="B58" s="119"/>
      <c r="C58" s="119"/>
      <c r="D58" s="119"/>
      <c r="E58" s="119"/>
      <c r="F58" s="119"/>
      <c r="G58" s="119"/>
      <c r="H58" s="119"/>
      <c r="I58" s="119"/>
      <c r="J58" s="119"/>
      <c r="K58" s="119"/>
      <c r="L58" s="119"/>
      <c r="M58" s="159"/>
      <c r="N58" s="116"/>
      <c r="O58" s="116"/>
      <c r="P58" s="116"/>
      <c r="Q58" s="116"/>
      <c r="R58" s="116"/>
    </row>
    <row r="59" spans="1:18" x14ac:dyDescent="0.15">
      <c r="A59" s="119"/>
      <c r="B59" s="119"/>
      <c r="C59" s="119"/>
      <c r="D59" s="119"/>
      <c r="E59" s="119"/>
      <c r="F59" s="119"/>
      <c r="G59" s="119"/>
      <c r="H59" s="119"/>
      <c r="I59" s="119"/>
      <c r="J59" s="119"/>
      <c r="K59" s="119"/>
      <c r="L59" s="119"/>
      <c r="M59" s="159"/>
      <c r="N59" s="116"/>
      <c r="O59" s="116"/>
      <c r="P59" s="116"/>
      <c r="Q59" s="116"/>
      <c r="R59" s="116"/>
    </row>
    <row r="60" spans="1:18" x14ac:dyDescent="0.15">
      <c r="A60" s="119"/>
      <c r="B60" s="119"/>
      <c r="C60" s="119"/>
      <c r="D60" s="119"/>
      <c r="E60" s="119"/>
      <c r="F60" s="119"/>
      <c r="G60" s="119"/>
      <c r="H60" s="119"/>
      <c r="I60" s="119"/>
      <c r="J60" s="119"/>
      <c r="K60" s="119"/>
      <c r="L60" s="119"/>
      <c r="M60" s="159"/>
      <c r="N60" s="116"/>
      <c r="O60" s="116"/>
      <c r="P60" s="116"/>
      <c r="Q60" s="116"/>
      <c r="R60" s="116"/>
    </row>
    <row r="61" spans="1:18" x14ac:dyDescent="0.15">
      <c r="A61" s="119"/>
      <c r="B61" s="119"/>
      <c r="C61" s="119"/>
      <c r="D61" s="119"/>
      <c r="E61" s="119"/>
      <c r="F61" s="119"/>
      <c r="G61" s="119"/>
      <c r="H61" s="119"/>
      <c r="I61" s="119"/>
      <c r="J61" s="119"/>
      <c r="K61" s="119"/>
      <c r="L61" s="119"/>
      <c r="M61" s="159"/>
      <c r="N61" s="116"/>
      <c r="O61" s="116"/>
      <c r="P61" s="116"/>
      <c r="Q61" s="116"/>
      <c r="R61" s="116"/>
    </row>
    <row r="62" spans="1:18" x14ac:dyDescent="0.15">
      <c r="A62" s="119"/>
      <c r="B62" s="119"/>
      <c r="C62" s="119"/>
      <c r="D62" s="119"/>
      <c r="E62" s="119"/>
      <c r="F62" s="119"/>
      <c r="G62" s="119"/>
      <c r="H62" s="119"/>
      <c r="I62" s="119"/>
      <c r="J62" s="119"/>
      <c r="K62" s="119"/>
      <c r="L62" s="119"/>
      <c r="M62" s="159"/>
      <c r="N62" s="116"/>
      <c r="O62" s="116"/>
      <c r="P62" s="116"/>
      <c r="Q62" s="116"/>
      <c r="R62" s="116"/>
    </row>
    <row r="63" spans="1:18" x14ac:dyDescent="0.15">
      <c r="A63" s="119"/>
      <c r="B63" s="119"/>
      <c r="C63" s="119"/>
      <c r="D63" s="119"/>
      <c r="E63" s="119"/>
      <c r="F63" s="119"/>
      <c r="G63" s="119"/>
      <c r="H63" s="119"/>
      <c r="I63" s="119"/>
      <c r="J63" s="119"/>
      <c r="K63" s="119"/>
      <c r="L63" s="119"/>
      <c r="M63" s="159"/>
      <c r="N63" s="116"/>
      <c r="O63" s="116"/>
      <c r="P63" s="116"/>
      <c r="Q63" s="116"/>
      <c r="R63" s="116"/>
    </row>
    <row r="64" spans="1:18" x14ac:dyDescent="0.15">
      <c r="A64" s="119"/>
      <c r="B64" s="119"/>
      <c r="C64" s="119"/>
      <c r="D64" s="119"/>
      <c r="E64" s="119"/>
      <c r="F64" s="119"/>
      <c r="G64" s="119"/>
      <c r="H64" s="119"/>
      <c r="I64" s="119"/>
      <c r="J64" s="119"/>
      <c r="K64" s="119"/>
      <c r="L64" s="119"/>
      <c r="M64" s="160"/>
      <c r="N64" s="117"/>
      <c r="O64" s="117"/>
      <c r="P64" s="117"/>
      <c r="Q64" s="117"/>
      <c r="R64" s="117"/>
    </row>
    <row r="65" spans="1:12" x14ac:dyDescent="0.15">
      <c r="A65" s="117"/>
      <c r="B65" s="117"/>
      <c r="C65" s="117"/>
      <c r="D65" s="117"/>
      <c r="E65" s="117"/>
      <c r="F65" s="117"/>
      <c r="G65" s="117"/>
      <c r="H65" s="117"/>
      <c r="I65" s="117"/>
      <c r="J65" s="117"/>
      <c r="K65" s="117"/>
      <c r="L65" s="117"/>
    </row>
    <row r="66" spans="1:12" x14ac:dyDescent="0.15">
      <c r="A66" s="120"/>
      <c r="B66" s="120"/>
      <c r="C66" s="120"/>
      <c r="D66" s="120"/>
      <c r="E66" s="120"/>
      <c r="F66" s="120"/>
      <c r="G66" s="120"/>
      <c r="H66" s="120"/>
      <c r="I66" s="120"/>
      <c r="J66" s="120"/>
      <c r="K66" s="120"/>
      <c r="L66" s="120"/>
    </row>
  </sheetData>
  <mergeCells count="3">
    <mergeCell ref="A36:T37"/>
    <mergeCell ref="A8:T9"/>
    <mergeCell ref="A27:T27"/>
  </mergeCells>
  <printOptions horizontalCentered="1"/>
  <pageMargins left="0.5" right="0.5" top="0.5" bottom="0.5" header="0.5" footer="0.5"/>
  <pageSetup paperSize="5" scale="88" fitToHeight="0" orientation="landscape" r:id="rId1"/>
  <headerFooter scaleWithDoc="0" alignWithMargins="0"/>
  <ignoredErrors>
    <ignoredError sqref="A7:R7 S7:T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2"/>
    <pageSetUpPr fitToPage="1"/>
  </sheetPr>
  <dimension ref="A1:W121"/>
  <sheetViews>
    <sheetView showGridLines="0" tabSelected="1" topLeftCell="A83" zoomScaleNormal="100" workbookViewId="0">
      <selection activeCell="I110" sqref="I110"/>
    </sheetView>
  </sheetViews>
  <sheetFormatPr defaultRowHeight="10.5" x14ac:dyDescent="0.15"/>
  <cols>
    <col min="1" max="1" width="25.140625" style="267" customWidth="1"/>
    <col min="2" max="2" width="13.28515625" style="267" customWidth="1"/>
    <col min="3" max="3" width="10.42578125" style="267" customWidth="1"/>
    <col min="4" max="4" width="6.42578125" style="267" customWidth="1"/>
    <col min="5" max="5" width="8" style="97" customWidth="1"/>
    <col min="6" max="6" width="7.85546875" style="267" customWidth="1"/>
    <col min="7" max="7" width="5.85546875" style="267" customWidth="1"/>
    <col min="8" max="8" width="7.7109375" style="267" customWidth="1"/>
    <col min="9" max="9" width="11.28515625" style="267" customWidth="1"/>
    <col min="10" max="10" width="10" style="267" customWidth="1"/>
    <col min="11" max="11" width="11.7109375" style="267" customWidth="1"/>
    <col min="12" max="12" width="11.42578125" style="267" customWidth="1"/>
    <col min="13" max="13" width="12.7109375" style="267" bestFit="1" customWidth="1"/>
    <col min="14" max="14" width="15.28515625" style="267" customWidth="1"/>
    <col min="15" max="15" width="11.140625" style="267" bestFit="1" customWidth="1"/>
    <col min="16" max="16" width="12.140625" style="267" customWidth="1"/>
    <col min="17" max="17" width="11.28515625" style="267" customWidth="1"/>
    <col min="18" max="18" width="11.140625" style="267" bestFit="1" customWidth="1"/>
    <col min="19" max="19" width="11.85546875" style="111" customWidth="1"/>
    <col min="20" max="20" width="10.140625" style="111" customWidth="1"/>
    <col min="21" max="21" width="9.85546875" style="111" customWidth="1"/>
    <col min="22" max="22" width="9.140625" style="111"/>
    <col min="23" max="23" width="10.140625" style="111" bestFit="1" customWidth="1"/>
    <col min="24" max="16384" width="9.140625" style="111"/>
  </cols>
  <sheetData>
    <row r="1" spans="1:20" s="106" customFormat="1" ht="15.75" customHeight="1" x14ac:dyDescent="0.15">
      <c r="A1" s="432" t="s">
        <v>1382</v>
      </c>
      <c r="B1" s="433"/>
      <c r="C1" s="433"/>
      <c r="D1" s="433"/>
      <c r="E1" s="433"/>
      <c r="F1" s="433"/>
      <c r="G1" s="433"/>
      <c r="H1" s="433"/>
      <c r="I1" s="433"/>
      <c r="J1" s="433"/>
      <c r="K1" s="433"/>
      <c r="L1" s="433"/>
      <c r="M1" s="433"/>
      <c r="N1" s="433"/>
      <c r="O1" s="433"/>
      <c r="P1" s="433"/>
      <c r="Q1" s="433"/>
      <c r="R1" s="433"/>
      <c r="S1" s="433"/>
      <c r="T1" s="433"/>
    </row>
    <row r="2" spans="1:20" s="106" customFormat="1" ht="15.75" customHeight="1" x14ac:dyDescent="0.15">
      <c r="A2" s="107"/>
      <c r="E2" s="96"/>
    </row>
    <row r="3" spans="1:20" s="106" customFormat="1" ht="15.75" customHeight="1" x14ac:dyDescent="0.15">
      <c r="A3" s="434" t="s">
        <v>127</v>
      </c>
      <c r="B3" s="435"/>
      <c r="C3" s="435"/>
      <c r="D3" s="435"/>
      <c r="E3" s="435"/>
      <c r="F3" s="435"/>
      <c r="G3" s="435"/>
      <c r="H3" s="435"/>
      <c r="I3" s="435"/>
      <c r="J3" s="435"/>
      <c r="K3" s="435"/>
      <c r="L3" s="435"/>
      <c r="M3" s="435"/>
      <c r="N3" s="435"/>
      <c r="O3" s="435"/>
      <c r="P3" s="435"/>
      <c r="Q3" s="435"/>
      <c r="R3" s="435"/>
      <c r="S3" s="435"/>
      <c r="T3" s="435"/>
    </row>
    <row r="4" spans="1:20" s="106" customFormat="1" x14ac:dyDescent="0.15">
      <c r="A4" s="436" t="s">
        <v>128</v>
      </c>
      <c r="B4" s="437"/>
      <c r="C4" s="437"/>
      <c r="D4" s="437"/>
      <c r="E4" s="437"/>
      <c r="F4" s="437"/>
      <c r="G4" s="437"/>
      <c r="H4" s="437"/>
      <c r="I4" s="437"/>
      <c r="J4" s="437"/>
      <c r="K4" s="437"/>
      <c r="L4" s="437"/>
      <c r="M4" s="437"/>
      <c r="N4" s="437"/>
      <c r="O4" s="437"/>
      <c r="P4" s="437"/>
      <c r="Q4" s="437"/>
      <c r="R4" s="437"/>
      <c r="S4" s="437"/>
      <c r="T4" s="437"/>
    </row>
    <row r="5" spans="1:20" s="106" customFormat="1" ht="8.25" customHeight="1" x14ac:dyDescent="0.15">
      <c r="A5" s="108"/>
      <c r="B5" s="105"/>
      <c r="C5" s="105"/>
      <c r="D5" s="105"/>
      <c r="E5" s="96"/>
      <c r="F5" s="105"/>
      <c r="G5" s="105"/>
      <c r="H5" s="105"/>
      <c r="I5" s="105"/>
      <c r="J5" s="105"/>
      <c r="K5" s="105"/>
      <c r="L5" s="105"/>
      <c r="M5" s="105"/>
      <c r="N5" s="105"/>
      <c r="O5" s="105"/>
      <c r="P5" s="105"/>
      <c r="Q5" s="105"/>
      <c r="R5" s="105"/>
    </row>
    <row r="6" spans="1:20" s="109" customFormat="1" ht="63" x14ac:dyDescent="0.15">
      <c r="A6" s="327" t="s">
        <v>1477</v>
      </c>
      <c r="B6" s="85" t="s">
        <v>3</v>
      </c>
      <c r="C6" s="85" t="s">
        <v>6</v>
      </c>
      <c r="D6" s="86" t="s">
        <v>10</v>
      </c>
      <c r="E6" s="88" t="s">
        <v>717</v>
      </c>
      <c r="F6" s="86" t="s">
        <v>13</v>
      </c>
      <c r="G6" s="86" t="s">
        <v>14</v>
      </c>
      <c r="H6" s="88" t="s">
        <v>16</v>
      </c>
      <c r="I6" s="89" t="s">
        <v>889</v>
      </c>
      <c r="J6" s="89" t="s">
        <v>19</v>
      </c>
      <c r="K6" s="89" t="s">
        <v>21</v>
      </c>
      <c r="L6" s="89" t="s">
        <v>104</v>
      </c>
      <c r="M6" s="122" t="s">
        <v>109</v>
      </c>
      <c r="N6" s="122" t="s">
        <v>105</v>
      </c>
      <c r="O6" s="122" t="s">
        <v>1378</v>
      </c>
      <c r="P6" s="122" t="s">
        <v>106</v>
      </c>
      <c r="Q6" s="122" t="s">
        <v>107</v>
      </c>
      <c r="R6" s="122" t="s">
        <v>1379</v>
      </c>
      <c r="S6" s="90" t="s">
        <v>110</v>
      </c>
      <c r="T6" s="90" t="s">
        <v>108</v>
      </c>
    </row>
    <row r="7" spans="1:20" s="110" customFormat="1" ht="15" customHeight="1" thickBot="1" x14ac:dyDescent="0.2">
      <c r="A7" s="91" t="s">
        <v>4</v>
      </c>
      <c r="B7" s="91" t="s">
        <v>5</v>
      </c>
      <c r="C7" s="91" t="s">
        <v>7</v>
      </c>
      <c r="D7" s="92" t="s">
        <v>8</v>
      </c>
      <c r="E7" s="92" t="s">
        <v>9</v>
      </c>
      <c r="F7" s="92" t="s">
        <v>12</v>
      </c>
      <c r="G7" s="92" t="s">
        <v>15</v>
      </c>
      <c r="H7" s="92" t="s">
        <v>17</v>
      </c>
      <c r="I7" s="93" t="s">
        <v>18</v>
      </c>
      <c r="J7" s="93" t="s">
        <v>20</v>
      </c>
      <c r="K7" s="93" t="s">
        <v>22</v>
      </c>
      <c r="L7" s="93" t="s">
        <v>24</v>
      </c>
      <c r="M7" s="93" t="s">
        <v>26</v>
      </c>
      <c r="N7" s="93" t="s">
        <v>28</v>
      </c>
      <c r="O7" s="93" t="s">
        <v>67</v>
      </c>
      <c r="P7" s="93" t="s">
        <v>69</v>
      </c>
      <c r="Q7" s="93" t="s">
        <v>70</v>
      </c>
      <c r="R7" s="93" t="s">
        <v>71</v>
      </c>
      <c r="S7" s="94" t="s">
        <v>72</v>
      </c>
      <c r="T7" s="94" t="s">
        <v>73</v>
      </c>
    </row>
    <row r="8" spans="1:20" ht="15.75" customHeight="1" thickTop="1" x14ac:dyDescent="0.15">
      <c r="A8" s="427"/>
      <c r="B8" s="427"/>
      <c r="C8" s="427"/>
      <c r="D8" s="427"/>
      <c r="E8" s="427"/>
      <c r="F8" s="427"/>
      <c r="G8" s="427"/>
      <c r="H8" s="427"/>
      <c r="I8" s="427"/>
      <c r="J8" s="427"/>
      <c r="K8" s="427"/>
      <c r="L8" s="427"/>
      <c r="M8" s="427"/>
      <c r="N8" s="427"/>
      <c r="O8" s="427"/>
      <c r="P8" s="427"/>
      <c r="Q8" s="427"/>
      <c r="R8" s="427"/>
      <c r="S8" s="427"/>
      <c r="T8" s="427"/>
    </row>
    <row r="9" spans="1:20" x14ac:dyDescent="0.15">
      <c r="A9" s="161" t="s">
        <v>1478</v>
      </c>
      <c r="B9" s="123"/>
      <c r="C9" s="123"/>
      <c r="D9" s="124"/>
      <c r="E9" s="124"/>
      <c r="F9" s="124"/>
      <c r="G9" s="124"/>
      <c r="H9" s="124"/>
      <c r="I9" s="162">
        <v>91050774</v>
      </c>
      <c r="J9" s="162">
        <v>13033315</v>
      </c>
      <c r="K9" s="162">
        <v>104084089</v>
      </c>
      <c r="L9" s="162">
        <v>144484296</v>
      </c>
      <c r="M9" s="162">
        <v>248568385</v>
      </c>
      <c r="N9" s="265">
        <v>1061876605</v>
      </c>
      <c r="O9" s="126">
        <v>53093830</v>
      </c>
      <c r="P9" s="126">
        <v>195474555</v>
      </c>
      <c r="Q9" s="163">
        <v>23.408405819431348</v>
      </c>
      <c r="R9" s="126">
        <v>42475064</v>
      </c>
      <c r="S9" s="127">
        <v>61609025</v>
      </c>
      <c r="T9" s="128">
        <v>9.8019005701702984</v>
      </c>
    </row>
    <row r="10" spans="1:20" s="297" customFormat="1" ht="20.25" customHeight="1" x14ac:dyDescent="0.2">
      <c r="A10" s="328" t="s">
        <v>1240</v>
      </c>
      <c r="B10" s="329" t="s">
        <v>282</v>
      </c>
      <c r="C10" s="297" t="s">
        <v>1037</v>
      </c>
      <c r="D10" s="330">
        <v>50</v>
      </c>
      <c r="E10" s="330"/>
      <c r="F10" s="330" t="s">
        <v>47</v>
      </c>
      <c r="G10" s="330" t="s">
        <v>74</v>
      </c>
      <c r="H10" s="330" t="s">
        <v>65</v>
      </c>
      <c r="I10" s="290"/>
      <c r="J10" s="290"/>
      <c r="K10" s="290"/>
      <c r="L10" s="290"/>
      <c r="M10" s="290"/>
      <c r="N10" s="290"/>
      <c r="O10" s="290"/>
      <c r="P10" s="290"/>
      <c r="Q10" s="342"/>
      <c r="R10" s="290"/>
      <c r="S10" s="343"/>
      <c r="T10" s="331"/>
    </row>
    <row r="11" spans="1:20" s="297" customFormat="1" ht="24.75" customHeight="1" x14ac:dyDescent="0.2">
      <c r="A11" s="272" t="s">
        <v>1241</v>
      </c>
      <c r="B11" s="329" t="s">
        <v>419</v>
      </c>
      <c r="C11" s="297" t="s">
        <v>927</v>
      </c>
      <c r="D11" s="330">
        <v>216</v>
      </c>
      <c r="E11" s="330"/>
      <c r="F11" s="330" t="s">
        <v>47</v>
      </c>
      <c r="G11" s="330" t="s">
        <v>74</v>
      </c>
      <c r="H11" s="330" t="s">
        <v>65</v>
      </c>
      <c r="I11" s="290"/>
      <c r="J11" s="290"/>
      <c r="K11" s="290"/>
      <c r="L11" s="290"/>
      <c r="M11" s="290"/>
      <c r="N11" s="290"/>
      <c r="O11" s="290"/>
      <c r="P11" s="290"/>
      <c r="Q11" s="342"/>
      <c r="R11" s="290"/>
      <c r="S11" s="343"/>
      <c r="T11" s="331"/>
    </row>
    <row r="12" spans="1:20" s="297" customFormat="1" ht="19.5" customHeight="1" x14ac:dyDescent="0.2">
      <c r="A12" s="272" t="s">
        <v>1242</v>
      </c>
      <c r="B12" s="329" t="s">
        <v>153</v>
      </c>
      <c r="C12" s="297" t="s">
        <v>941</v>
      </c>
      <c r="D12" s="330">
        <v>302</v>
      </c>
      <c r="E12" s="330"/>
      <c r="F12" s="330" t="s">
        <v>47</v>
      </c>
      <c r="G12" s="330" t="s">
        <v>74</v>
      </c>
      <c r="H12" s="330" t="s">
        <v>65</v>
      </c>
      <c r="I12" s="290"/>
      <c r="J12" s="290"/>
      <c r="K12" s="290"/>
      <c r="L12" s="290"/>
      <c r="M12" s="290"/>
      <c r="N12" s="290"/>
      <c r="O12" s="290"/>
      <c r="P12" s="290"/>
      <c r="Q12" s="342"/>
      <c r="R12" s="290"/>
      <c r="S12" s="343"/>
      <c r="T12" s="331"/>
    </row>
    <row r="13" spans="1:20" s="297" customFormat="1" ht="25.5" customHeight="1" x14ac:dyDescent="0.2">
      <c r="A13" s="272" t="s">
        <v>1432</v>
      </c>
      <c r="B13" s="329" t="s">
        <v>151</v>
      </c>
      <c r="C13" s="297" t="s">
        <v>940</v>
      </c>
      <c r="D13" s="330">
        <v>293</v>
      </c>
      <c r="E13" s="330"/>
      <c r="F13" s="330" t="s">
        <v>47</v>
      </c>
      <c r="G13" s="330" t="s">
        <v>74</v>
      </c>
      <c r="H13" s="330" t="s">
        <v>65</v>
      </c>
      <c r="I13" s="341"/>
      <c r="J13" s="341"/>
      <c r="K13" s="341"/>
      <c r="L13" s="341"/>
      <c r="M13" s="341"/>
      <c r="N13" s="341"/>
      <c r="O13" s="341"/>
      <c r="P13" s="341"/>
      <c r="Q13" s="342"/>
      <c r="R13" s="341"/>
      <c r="S13" s="343"/>
      <c r="T13" s="331"/>
    </row>
    <row r="14" spans="1:20" s="297" customFormat="1" ht="19.5" customHeight="1" x14ac:dyDescent="0.2">
      <c r="A14" s="272" t="s">
        <v>1248</v>
      </c>
      <c r="B14" s="329" t="s">
        <v>445</v>
      </c>
      <c r="C14" s="297" t="s">
        <v>942</v>
      </c>
      <c r="D14" s="330">
        <v>143</v>
      </c>
      <c r="E14" s="330"/>
      <c r="F14" s="330" t="s">
        <v>47</v>
      </c>
      <c r="G14" s="330" t="s">
        <v>74</v>
      </c>
      <c r="H14" s="330" t="s">
        <v>65</v>
      </c>
      <c r="I14" s="290"/>
      <c r="J14" s="290"/>
      <c r="K14" s="290"/>
      <c r="L14" s="290"/>
      <c r="M14" s="290"/>
      <c r="N14" s="290"/>
      <c r="O14" s="290"/>
      <c r="P14" s="290"/>
      <c r="Q14" s="342"/>
      <c r="R14" s="290"/>
      <c r="S14" s="343"/>
      <c r="T14" s="331"/>
    </row>
    <row r="15" spans="1:20" s="297" customFormat="1" ht="21" customHeight="1" x14ac:dyDescent="0.2">
      <c r="A15" s="272" t="s">
        <v>1249</v>
      </c>
      <c r="B15" s="329" t="s">
        <v>143</v>
      </c>
      <c r="C15" s="297" t="s">
        <v>942</v>
      </c>
      <c r="D15" s="330">
        <v>160</v>
      </c>
      <c r="E15" s="330"/>
      <c r="F15" s="330" t="s">
        <v>47</v>
      </c>
      <c r="G15" s="330" t="s">
        <v>74</v>
      </c>
      <c r="H15" s="330" t="s">
        <v>65</v>
      </c>
      <c r="I15" s="290"/>
      <c r="J15" s="290"/>
      <c r="K15" s="290"/>
      <c r="L15" s="290"/>
      <c r="M15" s="290"/>
      <c r="N15" s="290"/>
      <c r="O15" s="290"/>
      <c r="P15" s="290"/>
      <c r="Q15" s="342"/>
      <c r="R15" s="290"/>
      <c r="S15" s="343"/>
      <c r="T15" s="331"/>
    </row>
    <row r="16" spans="1:20" s="297" customFormat="1" ht="21" x14ac:dyDescent="0.2">
      <c r="A16" s="296" t="s">
        <v>1252</v>
      </c>
      <c r="B16" s="329" t="s">
        <v>152</v>
      </c>
      <c r="C16" s="297" t="s">
        <v>1056</v>
      </c>
      <c r="D16" s="330">
        <v>104</v>
      </c>
      <c r="E16" s="330"/>
      <c r="F16" s="330" t="s">
        <v>47</v>
      </c>
      <c r="G16" s="330" t="s">
        <v>74</v>
      </c>
      <c r="H16" s="330" t="s">
        <v>65</v>
      </c>
      <c r="I16" s="290"/>
      <c r="J16" s="290"/>
      <c r="K16" s="290"/>
      <c r="L16" s="290"/>
      <c r="M16" s="290"/>
      <c r="N16" s="290"/>
      <c r="O16" s="290"/>
      <c r="P16" s="290"/>
      <c r="Q16" s="342"/>
      <c r="R16" s="290"/>
      <c r="S16" s="343"/>
      <c r="T16" s="331"/>
    </row>
    <row r="17" spans="1:22" s="297" customFormat="1" x14ac:dyDescent="0.2">
      <c r="A17" s="296"/>
      <c r="B17" s="329"/>
      <c r="D17" s="330"/>
      <c r="E17" s="330"/>
      <c r="F17" s="330"/>
      <c r="G17" s="330"/>
      <c r="H17" s="330"/>
      <c r="I17" s="416"/>
      <c r="J17" s="416"/>
      <c r="K17" s="416"/>
      <c r="L17" s="416"/>
      <c r="M17" s="416"/>
      <c r="N17" s="416"/>
      <c r="O17" s="416"/>
      <c r="P17" s="417"/>
      <c r="Q17" s="418"/>
      <c r="R17" s="419"/>
      <c r="S17" s="343"/>
      <c r="T17" s="331"/>
    </row>
    <row r="18" spans="1:22" x14ac:dyDescent="0.15">
      <c r="A18" s="161" t="s">
        <v>133</v>
      </c>
      <c r="B18" s="123"/>
      <c r="C18" s="123"/>
      <c r="D18" s="124"/>
      <c r="E18" s="124"/>
      <c r="F18" s="124"/>
      <c r="G18" s="124"/>
      <c r="H18" s="124"/>
      <c r="I18" s="415">
        <v>61150813</v>
      </c>
      <c r="J18" s="415">
        <v>159048</v>
      </c>
      <c r="K18" s="415">
        <v>61309861</v>
      </c>
      <c r="L18" s="415">
        <v>150847808</v>
      </c>
      <c r="M18" s="415">
        <v>212157669</v>
      </c>
      <c r="N18" s="415">
        <v>966862683</v>
      </c>
      <c r="O18" s="415">
        <v>48343135</v>
      </c>
      <c r="P18" s="126">
        <v>163814534</v>
      </c>
      <c r="Q18" s="163">
        <v>21.942895586963097</v>
      </c>
      <c r="R18" s="415">
        <v>38674506</v>
      </c>
      <c r="S18" s="127">
        <v>22635355</v>
      </c>
      <c r="T18" s="128">
        <v>6.3411135912047616</v>
      </c>
    </row>
    <row r="19" spans="1:22" x14ac:dyDescent="0.15">
      <c r="A19" s="291" t="s">
        <v>372</v>
      </c>
      <c r="B19" s="253" t="s">
        <v>1123</v>
      </c>
      <c r="C19" s="253" t="s">
        <v>379</v>
      </c>
      <c r="D19" s="245">
        <v>25</v>
      </c>
      <c r="E19" s="97" t="s">
        <v>1448</v>
      </c>
      <c r="F19" s="245" t="s">
        <v>47</v>
      </c>
      <c r="G19" s="245" t="s">
        <v>74</v>
      </c>
      <c r="H19" s="245" t="s">
        <v>65</v>
      </c>
      <c r="I19" s="320"/>
      <c r="J19" s="129"/>
      <c r="K19" s="129"/>
      <c r="L19" s="129"/>
      <c r="M19" s="129"/>
      <c r="N19" s="129"/>
      <c r="O19" s="129"/>
      <c r="P19" s="98"/>
      <c r="Q19" s="202"/>
      <c r="R19" s="129"/>
      <c r="S19" s="100"/>
      <c r="T19" s="203"/>
      <c r="U19" s="102"/>
      <c r="V19" s="99"/>
    </row>
    <row r="20" spans="1:22" x14ac:dyDescent="0.15">
      <c r="A20" s="291" t="s">
        <v>1140</v>
      </c>
      <c r="B20" s="253" t="s">
        <v>935</v>
      </c>
      <c r="C20" s="253" t="s">
        <v>112</v>
      </c>
      <c r="D20" s="259">
        <v>530</v>
      </c>
      <c r="E20" s="245"/>
      <c r="F20" s="245" t="s">
        <v>47</v>
      </c>
      <c r="G20" s="245" t="s">
        <v>74</v>
      </c>
      <c r="H20" s="245" t="s">
        <v>65</v>
      </c>
      <c r="I20" s="164"/>
      <c r="J20" s="129"/>
      <c r="K20" s="129"/>
      <c r="L20" s="129"/>
      <c r="M20" s="129"/>
      <c r="N20" s="129"/>
      <c r="O20" s="129"/>
      <c r="P20" s="98"/>
      <c r="Q20" s="202"/>
      <c r="R20" s="129"/>
      <c r="S20" s="100"/>
      <c r="T20" s="203"/>
      <c r="U20" s="226"/>
      <c r="V20" s="99"/>
    </row>
    <row r="21" spans="1:22" s="112" customFormat="1" x14ac:dyDescent="0.15">
      <c r="A21" s="291" t="s">
        <v>373</v>
      </c>
      <c r="B21" s="253" t="s">
        <v>1061</v>
      </c>
      <c r="C21" s="253" t="s">
        <v>380</v>
      </c>
      <c r="D21" s="259">
        <v>112</v>
      </c>
      <c r="E21" s="245"/>
      <c r="F21" s="245" t="s">
        <v>47</v>
      </c>
      <c r="G21" s="245" t="s">
        <v>74</v>
      </c>
      <c r="H21" s="245" t="s">
        <v>65</v>
      </c>
      <c r="I21" s="164"/>
      <c r="J21" s="164"/>
      <c r="K21" s="164"/>
      <c r="L21" s="164"/>
      <c r="M21" s="164"/>
      <c r="N21" s="164"/>
      <c r="O21" s="164"/>
      <c r="P21" s="227"/>
      <c r="Q21" s="228"/>
      <c r="R21" s="164"/>
      <c r="S21" s="229"/>
      <c r="T21" s="230"/>
      <c r="U21" s="305"/>
      <c r="V21" s="226"/>
    </row>
    <row r="22" spans="1:22" ht="21" x14ac:dyDescent="0.15">
      <c r="A22" s="420" t="s">
        <v>1429</v>
      </c>
      <c r="B22" s="260" t="s">
        <v>953</v>
      </c>
      <c r="C22" s="260" t="s">
        <v>381</v>
      </c>
      <c r="D22" s="259">
        <v>149</v>
      </c>
      <c r="E22" s="245"/>
      <c r="F22" s="261" t="s">
        <v>47</v>
      </c>
      <c r="G22" s="261" t="s">
        <v>74</v>
      </c>
      <c r="H22" s="261" t="s">
        <v>65</v>
      </c>
      <c r="I22" s="164"/>
      <c r="J22" s="129"/>
      <c r="K22" s="129"/>
      <c r="L22" s="129"/>
      <c r="M22" s="129"/>
      <c r="N22" s="129"/>
      <c r="O22" s="129"/>
      <c r="P22" s="98"/>
      <c r="Q22" s="202"/>
      <c r="R22" s="129"/>
      <c r="S22" s="100"/>
      <c r="T22" s="203"/>
      <c r="U22" s="102"/>
      <c r="V22" s="99"/>
    </row>
    <row r="23" spans="1:22" s="112" customFormat="1" x14ac:dyDescent="0.15">
      <c r="A23" s="291" t="s">
        <v>375</v>
      </c>
      <c r="B23" s="253" t="s">
        <v>935</v>
      </c>
      <c r="C23" s="253" t="s">
        <v>112</v>
      </c>
      <c r="D23" s="259">
        <v>117</v>
      </c>
      <c r="E23" s="245"/>
      <c r="F23" s="245" t="s">
        <v>47</v>
      </c>
      <c r="G23" s="245" t="s">
        <v>74</v>
      </c>
      <c r="H23" s="245" t="s">
        <v>65</v>
      </c>
      <c r="I23" s="164"/>
      <c r="J23" s="164"/>
      <c r="K23" s="164"/>
      <c r="L23" s="164"/>
      <c r="M23" s="164"/>
      <c r="N23" s="164"/>
      <c r="O23" s="164"/>
      <c r="P23" s="227"/>
      <c r="Q23" s="228"/>
      <c r="R23" s="164"/>
      <c r="S23" s="229"/>
      <c r="T23" s="230"/>
    </row>
    <row r="24" spans="1:22" s="112" customFormat="1" ht="21" x14ac:dyDescent="0.15">
      <c r="A24" s="272" t="s">
        <v>1430</v>
      </c>
      <c r="B24" s="253" t="s">
        <v>1124</v>
      </c>
      <c r="C24" s="253" t="s">
        <v>886</v>
      </c>
      <c r="D24" s="259">
        <v>8</v>
      </c>
      <c r="E24" s="245"/>
      <c r="F24" s="245" t="s">
        <v>47</v>
      </c>
      <c r="G24" s="245" t="s">
        <v>74</v>
      </c>
      <c r="H24" s="245" t="s">
        <v>65</v>
      </c>
      <c r="I24" s="164"/>
      <c r="J24" s="164"/>
      <c r="K24" s="164"/>
      <c r="L24" s="164"/>
      <c r="M24" s="164"/>
      <c r="N24" s="164"/>
      <c r="O24" s="164"/>
      <c r="P24" s="227"/>
      <c r="Q24" s="228"/>
      <c r="R24" s="164"/>
      <c r="S24" s="229"/>
      <c r="T24" s="230"/>
      <c r="V24" s="226"/>
    </row>
    <row r="25" spans="1:22" x14ac:dyDescent="0.15">
      <c r="A25" s="291" t="s">
        <v>377</v>
      </c>
      <c r="B25" s="262" t="s">
        <v>935</v>
      </c>
      <c r="C25" s="262" t="s">
        <v>112</v>
      </c>
      <c r="D25" s="263">
        <v>33</v>
      </c>
      <c r="E25" s="245"/>
      <c r="F25" s="264" t="s">
        <v>47</v>
      </c>
      <c r="G25" s="264" t="s">
        <v>74</v>
      </c>
      <c r="H25" s="264" t="s">
        <v>65</v>
      </c>
      <c r="I25" s="129"/>
      <c r="J25" s="129"/>
      <c r="K25" s="129"/>
      <c r="L25" s="129"/>
      <c r="M25" s="129"/>
      <c r="N25" s="129"/>
      <c r="O25" s="129"/>
      <c r="P25" s="98"/>
      <c r="Q25" s="202"/>
      <c r="R25" s="129"/>
      <c r="S25" s="100"/>
      <c r="T25" s="203"/>
      <c r="V25" s="99"/>
    </row>
    <row r="26" spans="1:22" s="334" customFormat="1" x14ac:dyDescent="0.2">
      <c r="A26" s="332"/>
      <c r="B26" s="333"/>
      <c r="D26" s="235"/>
      <c r="E26" s="235"/>
      <c r="F26" s="235"/>
      <c r="G26" s="235"/>
      <c r="H26" s="235"/>
      <c r="I26" s="190"/>
      <c r="J26" s="190"/>
      <c r="K26" s="190"/>
      <c r="L26" s="190"/>
      <c r="M26" s="190"/>
      <c r="N26" s="190"/>
      <c r="O26" s="190"/>
      <c r="S26" s="315"/>
      <c r="T26" s="345"/>
    </row>
    <row r="27" spans="1:22" s="102" customFormat="1" x14ac:dyDescent="0.15">
      <c r="A27" s="335" t="s">
        <v>124</v>
      </c>
      <c r="B27" s="336"/>
      <c r="C27" s="336"/>
      <c r="D27" s="337"/>
      <c r="E27" s="337"/>
      <c r="F27" s="337"/>
      <c r="G27" s="337"/>
      <c r="H27" s="337"/>
      <c r="I27" s="125">
        <v>5084727</v>
      </c>
      <c r="J27" s="125">
        <v>63217</v>
      </c>
      <c r="K27" s="125">
        <v>5147944</v>
      </c>
      <c r="L27" s="125">
        <v>19197855</v>
      </c>
      <c r="M27" s="125">
        <v>24345799</v>
      </c>
      <c r="N27" s="125">
        <v>101929654</v>
      </c>
      <c r="O27" s="125">
        <v>5096482.7</v>
      </c>
      <c r="P27" s="125">
        <v>19249316.300000001</v>
      </c>
      <c r="Q27" s="266">
        <v>23.88490301360191</v>
      </c>
      <c r="R27" s="125">
        <v>4077186</v>
      </c>
      <c r="S27" s="338">
        <v>1070758</v>
      </c>
      <c r="T27" s="339">
        <v>5.0504870741541019</v>
      </c>
    </row>
    <row r="28" spans="1:22" s="334" customFormat="1" ht="21" x14ac:dyDescent="0.2">
      <c r="A28" s="332" t="s">
        <v>123</v>
      </c>
      <c r="B28" s="334" t="s">
        <v>125</v>
      </c>
      <c r="C28" s="333" t="s">
        <v>1076</v>
      </c>
      <c r="D28" s="235">
        <v>37</v>
      </c>
      <c r="E28" s="330"/>
      <c r="F28" s="330" t="s">
        <v>47</v>
      </c>
      <c r="G28" s="330" t="s">
        <v>74</v>
      </c>
      <c r="H28" s="330" t="s">
        <v>65</v>
      </c>
      <c r="I28" s="190"/>
      <c r="K28" s="190"/>
      <c r="L28" s="190"/>
      <c r="M28" s="190"/>
      <c r="N28" s="190"/>
      <c r="O28" s="190"/>
      <c r="P28" s="290"/>
      <c r="Q28" s="342"/>
      <c r="R28" s="290"/>
      <c r="S28" s="343"/>
      <c r="T28" s="331"/>
      <c r="U28" s="297"/>
    </row>
    <row r="29" spans="1:22" s="334" customFormat="1" ht="21" x14ac:dyDescent="0.2">
      <c r="A29" s="332" t="s">
        <v>895</v>
      </c>
      <c r="B29" s="334" t="s">
        <v>126</v>
      </c>
      <c r="C29" s="333" t="s">
        <v>1077</v>
      </c>
      <c r="D29" s="235">
        <v>25</v>
      </c>
      <c r="E29" s="235" t="s">
        <v>1448</v>
      </c>
      <c r="F29" s="330" t="s">
        <v>47</v>
      </c>
      <c r="G29" s="330" t="s">
        <v>74</v>
      </c>
      <c r="H29" s="330" t="s">
        <v>65</v>
      </c>
      <c r="I29" s="190"/>
      <c r="K29" s="190"/>
      <c r="L29" s="190"/>
      <c r="M29" s="190"/>
      <c r="N29" s="190"/>
      <c r="O29" s="190"/>
      <c r="P29" s="290"/>
      <c r="Q29" s="342"/>
      <c r="R29" s="290"/>
      <c r="S29" s="343"/>
      <c r="T29" s="331"/>
      <c r="U29" s="297"/>
    </row>
    <row r="30" spans="1:22" s="334" customFormat="1" ht="21" x14ac:dyDescent="0.2">
      <c r="A30" s="332" t="s">
        <v>235</v>
      </c>
      <c r="B30" s="334" t="s">
        <v>272</v>
      </c>
      <c r="C30" s="333" t="s">
        <v>1080</v>
      </c>
      <c r="D30" s="235">
        <v>25</v>
      </c>
      <c r="E30" s="235" t="s">
        <v>1448</v>
      </c>
      <c r="F30" s="330" t="s">
        <v>47</v>
      </c>
      <c r="G30" s="330" t="s">
        <v>74</v>
      </c>
      <c r="H30" s="330" t="s">
        <v>65</v>
      </c>
      <c r="I30" s="190"/>
      <c r="K30" s="190"/>
      <c r="L30" s="190"/>
      <c r="M30" s="190"/>
      <c r="N30" s="190"/>
      <c r="O30" s="190"/>
      <c r="P30" s="190"/>
      <c r="Q30" s="344"/>
      <c r="R30" s="190"/>
      <c r="S30" s="315"/>
      <c r="T30" s="345"/>
    </row>
    <row r="31" spans="1:22" s="334" customFormat="1" ht="21" x14ac:dyDescent="0.2">
      <c r="A31" s="332" t="s">
        <v>1139</v>
      </c>
      <c r="B31" s="334" t="s">
        <v>61</v>
      </c>
      <c r="C31" s="333" t="s">
        <v>1043</v>
      </c>
      <c r="D31" s="235">
        <v>49</v>
      </c>
      <c r="E31" s="330"/>
      <c r="F31" s="330" t="s">
        <v>47</v>
      </c>
      <c r="G31" s="330" t="s">
        <v>74</v>
      </c>
      <c r="H31" s="330" t="s">
        <v>65</v>
      </c>
      <c r="I31" s="190"/>
      <c r="K31" s="190"/>
      <c r="L31" s="190"/>
      <c r="M31" s="190"/>
      <c r="N31" s="190"/>
      <c r="O31" s="190"/>
      <c r="P31" s="190"/>
      <c r="Q31" s="344"/>
      <c r="R31" s="190"/>
      <c r="S31" s="315"/>
      <c r="T31" s="345"/>
      <c r="U31" s="297"/>
    </row>
    <row r="32" spans="1:22" s="334" customFormat="1" ht="21" x14ac:dyDescent="0.2">
      <c r="A32" s="332" t="s">
        <v>897</v>
      </c>
      <c r="B32" s="334" t="s">
        <v>61</v>
      </c>
      <c r="C32" s="333" t="s">
        <v>1043</v>
      </c>
      <c r="D32" s="235">
        <v>36</v>
      </c>
      <c r="E32" s="330"/>
      <c r="F32" s="330" t="s">
        <v>47</v>
      </c>
      <c r="G32" s="330" t="s">
        <v>74</v>
      </c>
      <c r="H32" s="330" t="s">
        <v>65</v>
      </c>
      <c r="I32" s="190"/>
      <c r="K32" s="190"/>
      <c r="L32" s="190"/>
      <c r="M32" s="190"/>
      <c r="N32" s="190"/>
      <c r="O32" s="190"/>
      <c r="P32" s="190"/>
      <c r="Q32" s="344"/>
      <c r="R32" s="190"/>
      <c r="S32" s="315"/>
      <c r="T32" s="345"/>
      <c r="U32" s="297"/>
    </row>
    <row r="33" spans="1:21" s="102" customFormat="1" ht="13.5" customHeight="1" x14ac:dyDescent="0.15">
      <c r="A33" s="424"/>
      <c r="B33" s="424"/>
      <c r="C33" s="424"/>
      <c r="D33" s="424"/>
      <c r="E33" s="424"/>
      <c r="F33" s="424"/>
      <c r="G33" s="424"/>
      <c r="H33" s="424"/>
      <c r="I33" s="424"/>
      <c r="J33" s="424"/>
      <c r="K33" s="424"/>
      <c r="L33" s="424"/>
      <c r="M33" s="424"/>
      <c r="N33" s="424"/>
      <c r="O33" s="424"/>
      <c r="P33" s="424"/>
      <c r="Q33" s="424"/>
      <c r="R33" s="424"/>
      <c r="S33" s="424"/>
      <c r="T33" s="424"/>
    </row>
    <row r="34" spans="1:21" s="102" customFormat="1" x14ac:dyDescent="0.15">
      <c r="A34" s="335" t="s">
        <v>1418</v>
      </c>
      <c r="B34" s="336"/>
      <c r="C34" s="336"/>
      <c r="D34" s="337"/>
      <c r="E34" s="337"/>
      <c r="F34" s="337"/>
      <c r="G34" s="337"/>
      <c r="H34" s="337"/>
      <c r="I34" s="125">
        <v>236413771</v>
      </c>
      <c r="J34" s="340">
        <v>0</v>
      </c>
      <c r="K34" s="125">
        <v>236413771</v>
      </c>
      <c r="L34" s="125">
        <v>805542103</v>
      </c>
      <c r="M34" s="125">
        <v>1041955874</v>
      </c>
      <c r="N34" s="125">
        <v>3259980301</v>
      </c>
      <c r="O34" s="125">
        <v>162999015</v>
      </c>
      <c r="P34" s="125">
        <v>878956859</v>
      </c>
      <c r="Q34" s="266">
        <v>31.962029760743636</v>
      </c>
      <c r="R34" s="125">
        <v>130399212</v>
      </c>
      <c r="S34" s="338">
        <v>106014559</v>
      </c>
      <c r="T34" s="339">
        <v>7.2519999868551359</v>
      </c>
    </row>
    <row r="35" spans="1:21" s="297" customFormat="1" ht="12" customHeight="1" x14ac:dyDescent="0.2">
      <c r="A35" s="291" t="s">
        <v>1420</v>
      </c>
      <c r="B35" s="291" t="s">
        <v>68</v>
      </c>
      <c r="C35" s="291" t="s">
        <v>946</v>
      </c>
      <c r="D35" s="341">
        <v>1128</v>
      </c>
      <c r="E35" s="330"/>
      <c r="F35" s="330" t="s">
        <v>47</v>
      </c>
      <c r="G35" s="330" t="s">
        <v>74</v>
      </c>
      <c r="H35" s="330" t="s">
        <v>65</v>
      </c>
      <c r="I35" s="290"/>
      <c r="J35" s="290"/>
      <c r="K35" s="290"/>
      <c r="L35" s="290"/>
      <c r="M35" s="290"/>
      <c r="N35" s="290"/>
      <c r="O35" s="290"/>
      <c r="P35" s="290"/>
      <c r="Q35" s="342"/>
      <c r="R35" s="290"/>
      <c r="S35" s="343"/>
      <c r="T35" s="331"/>
    </row>
    <row r="36" spans="1:21" s="297" customFormat="1" ht="27" customHeight="1" x14ac:dyDescent="0.2">
      <c r="A36" s="272" t="s">
        <v>1426</v>
      </c>
      <c r="B36" s="291" t="s">
        <v>87</v>
      </c>
      <c r="C36" s="291" t="s">
        <v>946</v>
      </c>
      <c r="D36" s="341">
        <v>387</v>
      </c>
      <c r="E36" s="330"/>
      <c r="F36" s="330" t="s">
        <v>47</v>
      </c>
      <c r="G36" s="330" t="s">
        <v>74</v>
      </c>
      <c r="H36" s="330" t="s">
        <v>65</v>
      </c>
      <c r="I36" s="290"/>
      <c r="J36" s="290"/>
      <c r="K36" s="290"/>
      <c r="L36" s="290"/>
      <c r="M36" s="290"/>
      <c r="N36" s="290"/>
      <c r="O36" s="290"/>
      <c r="P36" s="290"/>
      <c r="Q36" s="342"/>
      <c r="R36" s="290"/>
      <c r="S36" s="343"/>
      <c r="T36" s="331"/>
    </row>
    <row r="37" spans="1:21" s="297" customFormat="1" ht="21" x14ac:dyDescent="0.2">
      <c r="A37" s="272" t="s">
        <v>1260</v>
      </c>
      <c r="B37" s="291" t="s">
        <v>79</v>
      </c>
      <c r="C37" s="291" t="s">
        <v>946</v>
      </c>
      <c r="D37" s="341">
        <v>102</v>
      </c>
      <c r="E37" s="330"/>
      <c r="F37" s="330" t="s">
        <v>47</v>
      </c>
      <c r="G37" s="330" t="s">
        <v>74</v>
      </c>
      <c r="H37" s="330" t="s">
        <v>65</v>
      </c>
      <c r="I37" s="290"/>
      <c r="J37" s="290"/>
      <c r="K37" s="290"/>
      <c r="L37" s="290"/>
      <c r="M37" s="290"/>
      <c r="N37" s="290"/>
      <c r="O37" s="290"/>
      <c r="P37" s="290"/>
      <c r="Q37" s="342"/>
      <c r="R37" s="290"/>
      <c r="S37" s="343"/>
      <c r="T37" s="331"/>
    </row>
    <row r="38" spans="1:21" s="297" customFormat="1" ht="21" x14ac:dyDescent="0.2">
      <c r="A38" s="272" t="s">
        <v>1425</v>
      </c>
      <c r="B38" s="291" t="s">
        <v>144</v>
      </c>
      <c r="C38" s="291" t="s">
        <v>946</v>
      </c>
      <c r="D38" s="341">
        <v>178</v>
      </c>
      <c r="E38" s="330"/>
      <c r="F38" s="330" t="s">
        <v>47</v>
      </c>
      <c r="G38" s="330" t="s">
        <v>74</v>
      </c>
      <c r="H38" s="330" t="s">
        <v>65</v>
      </c>
      <c r="I38" s="290"/>
      <c r="J38" s="290"/>
      <c r="K38" s="290"/>
      <c r="L38" s="290"/>
      <c r="M38" s="290"/>
      <c r="N38" s="290"/>
      <c r="O38" s="290"/>
      <c r="P38" s="290"/>
      <c r="Q38" s="342"/>
      <c r="R38" s="290"/>
      <c r="S38" s="343"/>
      <c r="T38" s="331"/>
    </row>
    <row r="39" spans="1:21" s="244" customFormat="1" ht="21" x14ac:dyDescent="0.2">
      <c r="A39" s="242" t="s">
        <v>1424</v>
      </c>
      <c r="B39" s="253" t="s">
        <v>82</v>
      </c>
      <c r="C39" s="253" t="s">
        <v>936</v>
      </c>
      <c r="D39" s="254">
        <v>319</v>
      </c>
      <c r="E39" s="245"/>
      <c r="F39" s="245" t="s">
        <v>47</v>
      </c>
      <c r="G39" s="245" t="s">
        <v>74</v>
      </c>
      <c r="H39" s="245" t="s">
        <v>65</v>
      </c>
      <c r="I39" s="255"/>
      <c r="J39" s="255"/>
      <c r="K39" s="255"/>
      <c r="L39" s="255"/>
      <c r="M39" s="255"/>
      <c r="N39" s="255"/>
      <c r="O39" s="255"/>
      <c r="P39" s="255"/>
      <c r="Q39" s="256"/>
      <c r="R39" s="255"/>
      <c r="S39" s="257"/>
      <c r="T39" s="251"/>
    </row>
    <row r="40" spans="1:21" s="244" customFormat="1" ht="21" x14ac:dyDescent="0.2">
      <c r="A40" s="242" t="s">
        <v>1423</v>
      </c>
      <c r="B40" s="253" t="s">
        <v>68</v>
      </c>
      <c r="C40" s="253" t="s">
        <v>946</v>
      </c>
      <c r="D40" s="254">
        <v>193</v>
      </c>
      <c r="E40" s="245"/>
      <c r="F40" s="245" t="s">
        <v>47</v>
      </c>
      <c r="G40" s="245" t="s">
        <v>74</v>
      </c>
      <c r="H40" s="245" t="s">
        <v>65</v>
      </c>
      <c r="I40" s="255"/>
      <c r="J40" s="255"/>
      <c r="K40" s="255"/>
      <c r="L40" s="255"/>
      <c r="M40" s="255"/>
      <c r="N40" s="255"/>
      <c r="O40" s="255"/>
      <c r="P40" s="255"/>
      <c r="Q40" s="256"/>
      <c r="R40" s="255"/>
      <c r="S40" s="257"/>
      <c r="T40" s="251"/>
    </row>
    <row r="41" spans="1:21" s="244" customFormat="1" ht="21" x14ac:dyDescent="0.2">
      <c r="A41" s="242" t="s">
        <v>1099</v>
      </c>
      <c r="B41" s="253" t="s">
        <v>68</v>
      </c>
      <c r="C41" s="253" t="s">
        <v>946</v>
      </c>
      <c r="D41" s="254">
        <v>313</v>
      </c>
      <c r="E41" s="245"/>
      <c r="F41" s="245" t="s">
        <v>47</v>
      </c>
      <c r="G41" s="245" t="s">
        <v>74</v>
      </c>
      <c r="H41" s="245" t="s">
        <v>65</v>
      </c>
      <c r="I41" s="255"/>
      <c r="J41" s="255"/>
      <c r="K41" s="255"/>
      <c r="L41" s="255"/>
      <c r="M41" s="255"/>
      <c r="N41" s="255"/>
      <c r="O41" s="255"/>
      <c r="P41" s="255"/>
      <c r="Q41" s="256"/>
      <c r="R41" s="255"/>
      <c r="S41" s="257"/>
      <c r="T41" s="251"/>
    </row>
    <row r="42" spans="1:21" s="237" customFormat="1" x14ac:dyDescent="0.2">
      <c r="A42" s="236"/>
      <c r="B42" s="147"/>
      <c r="C42" s="147"/>
      <c r="D42" s="148"/>
      <c r="E42" s="148"/>
      <c r="F42" s="148"/>
      <c r="G42" s="148"/>
      <c r="H42" s="148"/>
      <c r="I42" s="149"/>
      <c r="J42" s="149"/>
      <c r="K42" s="149"/>
      <c r="L42" s="149"/>
      <c r="M42" s="149"/>
      <c r="N42" s="149"/>
      <c r="O42" s="149"/>
      <c r="P42" s="149"/>
      <c r="Q42" s="240"/>
      <c r="R42" s="149"/>
      <c r="S42" s="234"/>
      <c r="T42" s="241"/>
    </row>
    <row r="43" spans="1:21" s="110" customFormat="1" x14ac:dyDescent="0.15">
      <c r="A43" s="238" t="s">
        <v>1419</v>
      </c>
      <c r="B43" s="166"/>
      <c r="C43" s="166"/>
      <c r="D43" s="167"/>
      <c r="E43" s="167"/>
      <c r="F43" s="167"/>
      <c r="G43" s="167"/>
      <c r="H43" s="167"/>
      <c r="I43" s="168">
        <v>72975819</v>
      </c>
      <c r="J43" s="300">
        <v>0</v>
      </c>
      <c r="K43" s="168">
        <v>72975819</v>
      </c>
      <c r="L43" s="168">
        <v>96371192</v>
      </c>
      <c r="M43" s="168">
        <v>169347011</v>
      </c>
      <c r="N43" s="125">
        <v>645313423</v>
      </c>
      <c r="O43" s="125">
        <v>32265671.150000002</v>
      </c>
      <c r="P43" s="168">
        <v>137081339.84999999</v>
      </c>
      <c r="Q43" s="169">
        <v>26.24259855199076</v>
      </c>
      <c r="R43" s="125">
        <v>25812536.920000002</v>
      </c>
      <c r="S43" s="170">
        <v>47163282.079999998</v>
      </c>
      <c r="T43" s="171">
        <v>11.308585316688818</v>
      </c>
      <c r="U43" s="111"/>
    </row>
    <row r="44" spans="1:21" s="244" customFormat="1" ht="21" x14ac:dyDescent="0.2">
      <c r="A44" s="250" t="s">
        <v>1427</v>
      </c>
      <c r="B44" s="258" t="s">
        <v>140</v>
      </c>
      <c r="C44" s="258" t="s">
        <v>940</v>
      </c>
      <c r="D44" s="245">
        <v>317</v>
      </c>
      <c r="E44" s="245"/>
      <c r="F44" s="245" t="s">
        <v>47</v>
      </c>
      <c r="G44" s="245" t="s">
        <v>74</v>
      </c>
      <c r="H44" s="245" t="s">
        <v>65</v>
      </c>
      <c r="I44" s="255"/>
      <c r="J44" s="255"/>
      <c r="K44" s="255"/>
      <c r="L44" s="255"/>
      <c r="M44" s="255"/>
      <c r="N44" s="255"/>
      <c r="O44" s="255"/>
      <c r="P44" s="255"/>
      <c r="Q44" s="256"/>
      <c r="R44" s="255"/>
      <c r="S44" s="257"/>
      <c r="T44" s="251"/>
    </row>
    <row r="45" spans="1:21" s="244" customFormat="1" ht="21" x14ac:dyDescent="0.2">
      <c r="A45" s="250" t="s">
        <v>1421</v>
      </c>
      <c r="B45" s="258" t="s">
        <v>148</v>
      </c>
      <c r="C45" s="258" t="s">
        <v>941</v>
      </c>
      <c r="D45" s="245">
        <v>254</v>
      </c>
      <c r="E45" s="245"/>
      <c r="F45" s="245" t="s">
        <v>47</v>
      </c>
      <c r="G45" s="245" t="s">
        <v>74</v>
      </c>
      <c r="H45" s="245" t="s">
        <v>65</v>
      </c>
      <c r="I45" s="254"/>
      <c r="J45" s="255"/>
      <c r="K45" s="255"/>
      <c r="L45" s="255"/>
      <c r="M45" s="255"/>
      <c r="N45" s="255"/>
      <c r="O45" s="255"/>
      <c r="P45" s="246"/>
      <c r="Q45" s="247"/>
      <c r="R45" s="246"/>
      <c r="S45" s="248"/>
      <c r="T45" s="251"/>
      <c r="U45" s="249"/>
    </row>
    <row r="46" spans="1:21" s="244" customFormat="1" ht="24.75" customHeight="1" x14ac:dyDescent="0.2">
      <c r="A46" s="250" t="s">
        <v>1422</v>
      </c>
      <c r="B46" s="258" t="s">
        <v>149</v>
      </c>
      <c r="C46" s="258" t="s">
        <v>942</v>
      </c>
      <c r="D46" s="245">
        <v>384</v>
      </c>
      <c r="E46" s="245"/>
      <c r="F46" s="245" t="s">
        <v>47</v>
      </c>
      <c r="G46" s="245" t="s">
        <v>74</v>
      </c>
      <c r="H46" s="245" t="s">
        <v>65</v>
      </c>
      <c r="I46" s="255"/>
      <c r="J46" s="255"/>
      <c r="K46" s="255"/>
      <c r="L46" s="255"/>
      <c r="M46" s="255"/>
      <c r="N46" s="255"/>
      <c r="O46" s="255"/>
      <c r="P46" s="255"/>
      <c r="Q46" s="256"/>
      <c r="R46" s="255"/>
      <c r="S46" s="257"/>
      <c r="T46" s="251"/>
    </row>
    <row r="47" spans="1:21" s="244" customFormat="1" x14ac:dyDescent="0.2">
      <c r="A47" s="438"/>
      <c r="B47" s="438"/>
      <c r="C47" s="438"/>
      <c r="D47" s="438"/>
      <c r="E47" s="438"/>
      <c r="F47" s="438"/>
      <c r="G47" s="438"/>
      <c r="H47" s="438"/>
      <c r="I47" s="438"/>
      <c r="J47" s="438"/>
      <c r="K47" s="438"/>
      <c r="L47" s="438"/>
      <c r="M47" s="438"/>
      <c r="N47" s="438"/>
      <c r="O47" s="438"/>
      <c r="P47" s="438"/>
      <c r="Q47" s="438"/>
      <c r="R47" s="438"/>
      <c r="S47" s="438"/>
      <c r="T47" s="438"/>
    </row>
    <row r="48" spans="1:21" x14ac:dyDescent="0.15">
      <c r="A48" s="172" t="s">
        <v>145</v>
      </c>
      <c r="B48" s="123"/>
      <c r="C48" s="123"/>
      <c r="D48" s="124"/>
      <c r="E48" s="124"/>
      <c r="F48" s="124"/>
      <c r="G48" s="124"/>
      <c r="H48" s="124"/>
      <c r="I48" s="126">
        <v>45032814</v>
      </c>
      <c r="J48" s="239">
        <v>0</v>
      </c>
      <c r="K48" s="126">
        <v>45032814</v>
      </c>
      <c r="L48" s="126">
        <v>19602231</v>
      </c>
      <c r="M48" s="285">
        <v>64635045</v>
      </c>
      <c r="N48" s="286">
        <v>517587595</v>
      </c>
      <c r="O48" s="126">
        <v>25879379.75</v>
      </c>
      <c r="P48" s="126">
        <v>38755665.25</v>
      </c>
      <c r="Q48" s="163">
        <v>12.487750020361288</v>
      </c>
      <c r="R48" s="287">
        <v>20703504</v>
      </c>
      <c r="S48" s="127">
        <v>24329310</v>
      </c>
      <c r="T48" s="128">
        <v>8.7005203438076997</v>
      </c>
    </row>
    <row r="49" spans="1:23" s="244" customFormat="1" x14ac:dyDescent="0.2">
      <c r="A49" s="269" t="s">
        <v>384</v>
      </c>
      <c r="B49" s="253" t="s">
        <v>381</v>
      </c>
      <c r="C49" s="253" t="s">
        <v>953</v>
      </c>
      <c r="D49" s="245">
        <v>171</v>
      </c>
      <c r="E49" s="245"/>
      <c r="F49" s="245" t="s">
        <v>47</v>
      </c>
      <c r="G49" s="245" t="s">
        <v>74</v>
      </c>
      <c r="H49" s="245" t="s">
        <v>65</v>
      </c>
      <c r="I49" s="254"/>
      <c r="J49" s="254"/>
      <c r="K49" s="254"/>
      <c r="L49" s="254"/>
      <c r="M49" s="254"/>
      <c r="N49" s="254"/>
      <c r="O49" s="254"/>
      <c r="P49" s="254"/>
      <c r="Q49" s="254"/>
      <c r="R49" s="254"/>
      <c r="S49" s="254"/>
      <c r="T49" s="254"/>
    </row>
    <row r="50" spans="1:23" s="244" customFormat="1" ht="21" x14ac:dyDescent="0.2">
      <c r="A50" s="268" t="s">
        <v>1433</v>
      </c>
      <c r="B50" s="253" t="s">
        <v>112</v>
      </c>
      <c r="C50" s="253" t="s">
        <v>935</v>
      </c>
      <c r="D50" s="245">
        <v>300</v>
      </c>
      <c r="E50" s="245"/>
      <c r="F50" s="245" t="s">
        <v>47</v>
      </c>
      <c r="G50" s="245" t="s">
        <v>74</v>
      </c>
      <c r="H50" s="245" t="s">
        <v>65</v>
      </c>
      <c r="I50" s="255"/>
      <c r="J50" s="255"/>
      <c r="K50" s="255"/>
      <c r="L50" s="255"/>
      <c r="M50" s="255"/>
      <c r="N50" s="255"/>
      <c r="O50" s="255"/>
      <c r="P50" s="246"/>
      <c r="Q50" s="247"/>
      <c r="R50" s="246"/>
      <c r="S50" s="248"/>
      <c r="T50" s="251"/>
      <c r="U50" s="249"/>
    </row>
    <row r="51" spans="1:23" x14ac:dyDescent="0.15">
      <c r="A51" s="430"/>
      <c r="B51" s="430"/>
      <c r="C51" s="430"/>
      <c r="D51" s="430"/>
      <c r="E51" s="430"/>
      <c r="F51" s="430"/>
      <c r="G51" s="430"/>
      <c r="H51" s="430"/>
      <c r="I51" s="430"/>
      <c r="J51" s="430"/>
      <c r="K51" s="430"/>
      <c r="L51" s="430"/>
      <c r="M51" s="430"/>
      <c r="N51" s="430"/>
      <c r="O51" s="430"/>
      <c r="P51" s="430"/>
      <c r="Q51" s="430"/>
      <c r="R51" s="430"/>
      <c r="S51" s="430"/>
      <c r="T51" s="430"/>
    </row>
    <row r="52" spans="1:23" ht="9.75" customHeight="1" x14ac:dyDescent="0.15">
      <c r="A52" s="165" t="s">
        <v>131</v>
      </c>
      <c r="B52" s="173"/>
      <c r="C52" s="173"/>
      <c r="D52" s="174"/>
      <c r="E52" s="124"/>
      <c r="F52" s="124"/>
      <c r="G52" s="124"/>
      <c r="H52" s="124"/>
      <c r="I52" s="126">
        <v>95580764</v>
      </c>
      <c r="J52" s="239">
        <v>0</v>
      </c>
      <c r="K52" s="126">
        <v>95580764</v>
      </c>
      <c r="L52" s="126">
        <v>255463098</v>
      </c>
      <c r="M52" s="126">
        <v>351043862</v>
      </c>
      <c r="N52" s="126">
        <v>1202968693</v>
      </c>
      <c r="O52" s="126">
        <v>60148434.650000006</v>
      </c>
      <c r="P52" s="126">
        <v>290895427.35000002</v>
      </c>
      <c r="Q52" s="163">
        <v>29.181462829639909</v>
      </c>
      <c r="R52" s="126">
        <v>48118748</v>
      </c>
      <c r="S52" s="127">
        <v>47462016</v>
      </c>
      <c r="T52" s="128">
        <v>7.9454074371326966</v>
      </c>
    </row>
    <row r="53" spans="1:23" s="244" customFormat="1" ht="31.5" x14ac:dyDescent="0.2">
      <c r="A53" s="272" t="s">
        <v>1434</v>
      </c>
      <c r="B53" s="258" t="s">
        <v>68</v>
      </c>
      <c r="C53" s="253" t="s">
        <v>946</v>
      </c>
      <c r="D53" s="264">
        <v>881</v>
      </c>
      <c r="E53" s="245"/>
      <c r="F53" s="264" t="s">
        <v>47</v>
      </c>
      <c r="G53" s="264" t="s">
        <v>74</v>
      </c>
      <c r="H53" s="264" t="s">
        <v>65</v>
      </c>
      <c r="I53" s="273"/>
      <c r="J53" s="273"/>
      <c r="K53" s="273"/>
      <c r="L53" s="273"/>
      <c r="M53" s="273"/>
      <c r="N53" s="273"/>
      <c r="O53" s="273"/>
      <c r="P53" s="273"/>
      <c r="Q53" s="273"/>
      <c r="R53" s="273"/>
      <c r="S53" s="274"/>
      <c r="T53" s="275"/>
      <c r="U53" s="273"/>
      <c r="V53" s="273"/>
      <c r="W53" s="273"/>
    </row>
    <row r="54" spans="1:23" s="244" customFormat="1" ht="21" x14ac:dyDescent="0.2">
      <c r="A54" s="276" t="s">
        <v>1435</v>
      </c>
      <c r="B54" s="258" t="s">
        <v>68</v>
      </c>
      <c r="C54" s="253" t="s">
        <v>946</v>
      </c>
      <c r="D54" s="264">
        <v>106</v>
      </c>
      <c r="E54" s="245"/>
      <c r="F54" s="264" t="s">
        <v>47</v>
      </c>
      <c r="G54" s="264" t="s">
        <v>74</v>
      </c>
      <c r="H54" s="264" t="s">
        <v>65</v>
      </c>
      <c r="I54" s="288"/>
      <c r="J54" s="288"/>
      <c r="K54" s="288"/>
      <c r="L54" s="288"/>
      <c r="M54" s="288"/>
      <c r="N54" s="288"/>
      <c r="O54" s="288"/>
      <c r="P54" s="288"/>
      <c r="Q54" s="288"/>
      <c r="R54" s="288"/>
      <c r="S54" s="288"/>
      <c r="T54" s="288"/>
      <c r="U54" s="249"/>
      <c r="V54" s="273"/>
      <c r="W54" s="273"/>
    </row>
    <row r="55" spans="1:23" s="244" customFormat="1" x14ac:dyDescent="0.2">
      <c r="A55" s="243" t="s">
        <v>103</v>
      </c>
      <c r="B55" s="258" t="s">
        <v>82</v>
      </c>
      <c r="C55" s="253" t="s">
        <v>936</v>
      </c>
      <c r="D55" s="264">
        <v>100</v>
      </c>
      <c r="E55" s="245"/>
      <c r="F55" s="264"/>
      <c r="G55" s="264"/>
      <c r="H55" s="264"/>
      <c r="I55" s="273"/>
      <c r="J55" s="273"/>
      <c r="K55" s="273"/>
      <c r="L55" s="273"/>
      <c r="M55" s="273"/>
      <c r="N55" s="273"/>
      <c r="O55" s="273"/>
      <c r="P55" s="246"/>
      <c r="Q55" s="247"/>
      <c r="R55" s="246"/>
      <c r="S55" s="248"/>
      <c r="T55" s="251"/>
      <c r="U55" s="249"/>
      <c r="V55" s="273"/>
      <c r="W55" s="273"/>
    </row>
    <row r="56" spans="1:23" s="244" customFormat="1" ht="21" x14ac:dyDescent="0.2">
      <c r="A56" s="277" t="s">
        <v>1431</v>
      </c>
      <c r="B56" s="253" t="s">
        <v>132</v>
      </c>
      <c r="C56" s="253" t="s">
        <v>933</v>
      </c>
      <c r="D56" s="245">
        <v>236</v>
      </c>
      <c r="E56" s="245"/>
      <c r="F56" s="245" t="s">
        <v>47</v>
      </c>
      <c r="G56" s="245" t="s">
        <v>74</v>
      </c>
      <c r="H56" s="245" t="s">
        <v>65</v>
      </c>
      <c r="I56" s="255"/>
      <c r="J56" s="255"/>
      <c r="K56" s="255"/>
      <c r="L56" s="255"/>
      <c r="M56" s="255"/>
      <c r="N56" s="255"/>
      <c r="O56" s="255"/>
      <c r="P56" s="255"/>
      <c r="Q56" s="255"/>
      <c r="R56" s="255"/>
      <c r="S56" s="257"/>
      <c r="T56" s="251"/>
      <c r="U56" s="255"/>
      <c r="V56" s="255"/>
      <c r="W56" s="255"/>
    </row>
    <row r="57" spans="1:23" x14ac:dyDescent="0.15">
      <c r="A57" s="430"/>
      <c r="B57" s="430"/>
      <c r="C57" s="430"/>
      <c r="D57" s="430"/>
      <c r="E57" s="430"/>
      <c r="F57" s="430"/>
      <c r="G57" s="430"/>
      <c r="H57" s="430"/>
      <c r="I57" s="430"/>
      <c r="J57" s="430"/>
      <c r="K57" s="430"/>
      <c r="L57" s="430"/>
      <c r="M57" s="430"/>
      <c r="N57" s="430"/>
      <c r="O57" s="430"/>
      <c r="P57" s="430"/>
      <c r="Q57" s="430"/>
      <c r="R57" s="430"/>
      <c r="S57" s="430"/>
      <c r="T57" s="430"/>
    </row>
    <row r="58" spans="1:23" x14ac:dyDescent="0.15">
      <c r="A58" s="165" t="s">
        <v>134</v>
      </c>
      <c r="B58" s="123"/>
      <c r="C58" s="176"/>
      <c r="D58" s="124"/>
      <c r="E58" s="124"/>
      <c r="F58" s="124"/>
      <c r="G58" s="124"/>
      <c r="H58" s="124"/>
      <c r="I58" s="126">
        <v>138375906</v>
      </c>
      <c r="J58" s="126">
        <v>38486424</v>
      </c>
      <c r="K58" s="126">
        <v>176862330</v>
      </c>
      <c r="L58" s="126">
        <v>251082919</v>
      </c>
      <c r="M58" s="126">
        <v>427945248</v>
      </c>
      <c r="N58" s="126">
        <v>1659736384</v>
      </c>
      <c r="O58" s="126">
        <v>82986819</v>
      </c>
      <c r="P58" s="126">
        <v>344958429</v>
      </c>
      <c r="Q58" s="163">
        <v>25.783928829025417</v>
      </c>
      <c r="R58" s="126">
        <v>66389455</v>
      </c>
      <c r="S58" s="127">
        <v>110472875</v>
      </c>
      <c r="T58" s="128">
        <v>10.656049460924514</v>
      </c>
    </row>
    <row r="59" spans="1:23" s="244" customFormat="1" ht="21" x14ac:dyDescent="0.2">
      <c r="A59" s="278" t="s">
        <v>906</v>
      </c>
      <c r="B59" s="253" t="s">
        <v>135</v>
      </c>
      <c r="C59" s="243" t="s">
        <v>941</v>
      </c>
      <c r="D59" s="245">
        <v>369</v>
      </c>
      <c r="E59" s="245"/>
      <c r="F59" s="245" t="s">
        <v>47</v>
      </c>
      <c r="G59" s="245" t="s">
        <v>74</v>
      </c>
      <c r="H59" s="245" t="s">
        <v>65</v>
      </c>
      <c r="I59" s="255"/>
      <c r="J59" s="255"/>
      <c r="K59" s="255"/>
      <c r="L59" s="255"/>
      <c r="M59" s="255"/>
      <c r="N59" s="255"/>
      <c r="O59" s="279"/>
      <c r="P59" s="253"/>
      <c r="Q59" s="253"/>
      <c r="R59" s="279"/>
      <c r="S59" s="253"/>
      <c r="T59" s="253"/>
    </row>
    <row r="60" spans="1:23" s="244" customFormat="1" ht="25.5" customHeight="1" x14ac:dyDescent="0.2">
      <c r="A60" s="276" t="s">
        <v>1436</v>
      </c>
      <c r="B60" s="253" t="s">
        <v>77</v>
      </c>
      <c r="C60" s="243" t="s">
        <v>941</v>
      </c>
      <c r="D60" s="245">
        <v>74</v>
      </c>
      <c r="E60" s="245"/>
      <c r="F60" s="245" t="s">
        <v>47</v>
      </c>
      <c r="G60" s="245" t="s">
        <v>74</v>
      </c>
      <c r="H60" s="245" t="s">
        <v>65</v>
      </c>
      <c r="I60" s="255"/>
      <c r="J60" s="255"/>
      <c r="K60" s="255"/>
      <c r="L60" s="255"/>
      <c r="M60" s="255"/>
      <c r="N60" s="255"/>
      <c r="O60" s="255"/>
      <c r="P60" s="246"/>
      <c r="Q60" s="247"/>
      <c r="R60" s="246"/>
      <c r="S60" s="248"/>
      <c r="T60" s="251"/>
      <c r="U60" s="249"/>
    </row>
    <row r="61" spans="1:23" s="281" customFormat="1" ht="31.5" x14ac:dyDescent="0.2">
      <c r="A61" s="276" t="s">
        <v>1437</v>
      </c>
      <c r="B61" s="280" t="s">
        <v>136</v>
      </c>
      <c r="C61" s="243" t="s">
        <v>941</v>
      </c>
      <c r="D61" s="264">
        <v>36</v>
      </c>
      <c r="E61" s="245"/>
      <c r="F61" s="264" t="s">
        <v>47</v>
      </c>
      <c r="G61" s="264" t="s">
        <v>74</v>
      </c>
      <c r="H61" s="264" t="s">
        <v>65</v>
      </c>
      <c r="I61" s="273"/>
      <c r="J61" s="273"/>
      <c r="K61" s="273"/>
      <c r="L61" s="273"/>
      <c r="M61" s="273"/>
      <c r="N61" s="273"/>
      <c r="O61" s="273"/>
      <c r="P61" s="246"/>
      <c r="Q61" s="247"/>
      <c r="R61" s="246"/>
      <c r="S61" s="248"/>
      <c r="T61" s="251"/>
      <c r="U61" s="249"/>
    </row>
    <row r="62" spans="1:23" s="244" customFormat="1" ht="34.5" customHeight="1" x14ac:dyDescent="0.2">
      <c r="A62" s="276" t="s">
        <v>1438</v>
      </c>
      <c r="B62" s="253" t="s">
        <v>138</v>
      </c>
      <c r="C62" s="243" t="s">
        <v>941</v>
      </c>
      <c r="D62" s="245">
        <v>252</v>
      </c>
      <c r="E62" s="245"/>
      <c r="F62" s="245" t="s">
        <v>47</v>
      </c>
      <c r="G62" s="245" t="s">
        <v>74</v>
      </c>
      <c r="H62" s="245" t="s">
        <v>65</v>
      </c>
      <c r="I62" s="255"/>
      <c r="J62" s="255"/>
      <c r="K62" s="255"/>
      <c r="L62" s="255"/>
      <c r="M62" s="255"/>
      <c r="N62" s="255"/>
      <c r="O62" s="255"/>
      <c r="P62" s="255"/>
      <c r="Q62" s="282"/>
      <c r="R62" s="255"/>
      <c r="S62" s="257"/>
      <c r="T62" s="251"/>
    </row>
    <row r="63" spans="1:23" s="244" customFormat="1" x14ac:dyDescent="0.2">
      <c r="A63" s="243" t="s">
        <v>1141</v>
      </c>
      <c r="B63" s="253" t="s">
        <v>77</v>
      </c>
      <c r="C63" s="243" t="s">
        <v>941</v>
      </c>
      <c r="D63" s="245">
        <v>263</v>
      </c>
      <c r="E63" s="245"/>
      <c r="F63" s="245" t="s">
        <v>47</v>
      </c>
      <c r="G63" s="245" t="s">
        <v>74</v>
      </c>
      <c r="H63" s="245" t="s">
        <v>65</v>
      </c>
      <c r="I63" s="255"/>
      <c r="J63" s="255"/>
      <c r="K63" s="255"/>
      <c r="L63" s="255"/>
      <c r="M63" s="255"/>
      <c r="N63" s="255"/>
      <c r="O63" s="255"/>
      <c r="P63" s="255"/>
      <c r="Q63" s="282"/>
      <c r="R63" s="255"/>
      <c r="S63" s="257"/>
      <c r="T63" s="251"/>
    </row>
    <row r="64" spans="1:23" s="244" customFormat="1" ht="21" x14ac:dyDescent="0.2">
      <c r="A64" s="276" t="s">
        <v>1439</v>
      </c>
      <c r="B64" s="253" t="s">
        <v>139</v>
      </c>
      <c r="C64" s="243" t="s">
        <v>942</v>
      </c>
      <c r="D64" s="245">
        <v>73</v>
      </c>
      <c r="E64" s="245"/>
      <c r="F64" s="245" t="s">
        <v>47</v>
      </c>
      <c r="G64" s="245" t="s">
        <v>74</v>
      </c>
      <c r="H64" s="245" t="s">
        <v>65</v>
      </c>
      <c r="I64" s="255"/>
      <c r="J64" s="255"/>
      <c r="K64" s="255"/>
      <c r="L64" s="255"/>
      <c r="M64" s="255"/>
      <c r="N64" s="255"/>
      <c r="O64" s="255"/>
      <c r="P64" s="255"/>
      <c r="Q64" s="282"/>
      <c r="R64" s="255"/>
      <c r="S64" s="257"/>
      <c r="T64" s="251"/>
    </row>
    <row r="65" spans="1:20" s="244" customFormat="1" x14ac:dyDescent="0.2">
      <c r="A65" s="243" t="s">
        <v>913</v>
      </c>
      <c r="B65" s="253" t="s">
        <v>141</v>
      </c>
      <c r="C65" s="243" t="s">
        <v>927</v>
      </c>
      <c r="D65" s="245">
        <v>255</v>
      </c>
      <c r="E65" s="245"/>
      <c r="F65" s="245" t="s">
        <v>47</v>
      </c>
      <c r="G65" s="245" t="s">
        <v>74</v>
      </c>
      <c r="H65" s="245" t="s">
        <v>65</v>
      </c>
      <c r="I65" s="255"/>
      <c r="J65" s="255"/>
      <c r="K65" s="255"/>
      <c r="L65" s="255"/>
      <c r="M65" s="255"/>
      <c r="N65" s="255"/>
      <c r="O65" s="255"/>
      <c r="P65" s="255"/>
      <c r="Q65" s="282"/>
      <c r="R65" s="255"/>
      <c r="S65" s="257"/>
      <c r="T65" s="251"/>
    </row>
    <row r="66" spans="1:20" s="244" customFormat="1" x14ac:dyDescent="0.2">
      <c r="A66" s="243" t="s">
        <v>914</v>
      </c>
      <c r="B66" s="253" t="s">
        <v>142</v>
      </c>
      <c r="C66" s="243" t="s">
        <v>1029</v>
      </c>
      <c r="D66" s="245">
        <v>91</v>
      </c>
      <c r="E66" s="245"/>
      <c r="F66" s="245" t="s">
        <v>47</v>
      </c>
      <c r="G66" s="245" t="s">
        <v>74</v>
      </c>
      <c r="H66" s="245" t="s">
        <v>65</v>
      </c>
      <c r="I66" s="255"/>
      <c r="J66" s="255"/>
      <c r="K66" s="255"/>
      <c r="L66" s="255"/>
      <c r="M66" s="255"/>
      <c r="N66" s="255"/>
      <c r="O66" s="255"/>
      <c r="P66" s="255"/>
      <c r="Q66" s="282"/>
      <c r="R66" s="255"/>
      <c r="S66" s="257"/>
      <c r="T66" s="251"/>
    </row>
    <row r="67" spans="1:20" s="244" customFormat="1" ht="21" x14ac:dyDescent="0.2">
      <c r="A67" s="278" t="s">
        <v>915</v>
      </c>
      <c r="B67" s="258" t="s">
        <v>143</v>
      </c>
      <c r="C67" s="243" t="s">
        <v>942</v>
      </c>
      <c r="D67" s="264">
        <v>338</v>
      </c>
      <c r="E67" s="245"/>
      <c r="F67" s="264" t="s">
        <v>47</v>
      </c>
      <c r="G67" s="264" t="s">
        <v>74</v>
      </c>
      <c r="H67" s="264" t="s">
        <v>65</v>
      </c>
      <c r="I67" s="255"/>
      <c r="J67" s="255"/>
      <c r="K67" s="255"/>
      <c r="L67" s="255"/>
      <c r="M67" s="255"/>
      <c r="N67" s="255"/>
      <c r="O67" s="255"/>
      <c r="P67" s="255"/>
      <c r="Q67" s="282"/>
      <c r="R67" s="255"/>
      <c r="S67" s="257"/>
      <c r="T67" s="251"/>
    </row>
    <row r="68" spans="1:20" s="244" customFormat="1" ht="20.25" customHeight="1" x14ac:dyDescent="0.2">
      <c r="A68" s="283" t="s">
        <v>916</v>
      </c>
      <c r="B68" s="280" t="s">
        <v>143</v>
      </c>
      <c r="C68" s="243" t="s">
        <v>942</v>
      </c>
      <c r="D68" s="284">
        <v>48</v>
      </c>
      <c r="E68" s="245"/>
      <c r="F68" s="284" t="s">
        <v>47</v>
      </c>
      <c r="G68" s="284" t="s">
        <v>74</v>
      </c>
      <c r="H68" s="284" t="s">
        <v>65</v>
      </c>
      <c r="I68" s="255"/>
      <c r="J68" s="255"/>
      <c r="K68" s="255"/>
      <c r="L68" s="255"/>
      <c r="M68" s="255"/>
      <c r="N68" s="255"/>
      <c r="O68" s="255"/>
      <c r="P68" s="255"/>
      <c r="Q68" s="282"/>
      <c r="R68" s="255"/>
      <c r="S68" s="257"/>
      <c r="T68" s="251"/>
    </row>
    <row r="69" spans="1:20" s="244" customFormat="1" ht="25.5" customHeight="1" x14ac:dyDescent="0.2">
      <c r="A69" s="346" t="s">
        <v>917</v>
      </c>
      <c r="B69" s="253" t="s">
        <v>77</v>
      </c>
      <c r="C69" s="243" t="s">
        <v>941</v>
      </c>
      <c r="D69" s="245">
        <v>15</v>
      </c>
      <c r="E69" s="245"/>
      <c r="F69" s="245" t="s">
        <v>47</v>
      </c>
      <c r="G69" s="245" t="s">
        <v>74</v>
      </c>
      <c r="H69" s="245" t="s">
        <v>65</v>
      </c>
      <c r="I69" s="255"/>
      <c r="J69" s="255"/>
      <c r="K69" s="255"/>
      <c r="L69" s="255"/>
      <c r="M69" s="255"/>
      <c r="N69" s="255"/>
      <c r="O69" s="255"/>
      <c r="P69" s="255"/>
      <c r="Q69" s="282"/>
      <c r="R69" s="255"/>
      <c r="S69" s="257"/>
      <c r="T69" s="251"/>
    </row>
    <row r="70" spans="1:20" s="244" customFormat="1" ht="12.75" customHeight="1" x14ac:dyDescent="0.2">
      <c r="A70" s="278" t="s">
        <v>918</v>
      </c>
      <c r="B70" s="258" t="s">
        <v>138</v>
      </c>
      <c r="C70" s="243" t="s">
        <v>941</v>
      </c>
      <c r="D70" s="264">
        <v>70</v>
      </c>
      <c r="E70" s="245"/>
      <c r="F70" s="245" t="s">
        <v>47</v>
      </c>
      <c r="G70" s="245" t="s">
        <v>74</v>
      </c>
      <c r="H70" s="245" t="s">
        <v>65</v>
      </c>
      <c r="I70" s="255"/>
      <c r="J70" s="255"/>
      <c r="K70" s="255"/>
      <c r="L70" s="255"/>
      <c r="M70" s="255"/>
      <c r="N70" s="255"/>
      <c r="O70" s="255"/>
      <c r="P70" s="255"/>
      <c r="Q70" s="282"/>
      <c r="R70" s="255"/>
      <c r="S70" s="257"/>
      <c r="T70" s="251"/>
    </row>
    <row r="71" spans="1:20" x14ac:dyDescent="0.15">
      <c r="A71" s="430"/>
      <c r="B71" s="430"/>
      <c r="C71" s="430"/>
      <c r="D71" s="430"/>
      <c r="E71" s="430"/>
      <c r="F71" s="430"/>
      <c r="G71" s="430"/>
      <c r="H71" s="430"/>
      <c r="I71" s="430"/>
      <c r="J71" s="430"/>
      <c r="K71" s="430"/>
      <c r="L71" s="430"/>
      <c r="M71" s="430"/>
      <c r="N71" s="430"/>
      <c r="O71" s="430"/>
      <c r="P71" s="430"/>
      <c r="Q71" s="430"/>
      <c r="R71" s="430"/>
      <c r="S71" s="430"/>
      <c r="T71" s="430"/>
    </row>
    <row r="72" spans="1:20" x14ac:dyDescent="0.15">
      <c r="A72" s="431"/>
      <c r="B72" s="429"/>
      <c r="C72" s="429"/>
      <c r="D72" s="429"/>
      <c r="E72" s="429"/>
      <c r="F72" s="429"/>
      <c r="G72" s="429"/>
      <c r="H72" s="429"/>
      <c r="I72" s="429"/>
      <c r="J72" s="429"/>
      <c r="K72" s="429"/>
      <c r="L72" s="429"/>
      <c r="M72" s="429"/>
      <c r="N72" s="429"/>
      <c r="O72" s="429"/>
      <c r="P72" s="429"/>
      <c r="Q72" s="429"/>
      <c r="R72" s="429"/>
      <c r="S72" s="429"/>
      <c r="T72" s="429"/>
    </row>
    <row r="73" spans="1:20" x14ac:dyDescent="0.15">
      <c r="A73" s="177" t="s">
        <v>129</v>
      </c>
      <c r="D73" s="97"/>
      <c r="F73" s="97"/>
      <c r="G73" s="97"/>
      <c r="H73" s="97"/>
      <c r="I73" s="129"/>
      <c r="J73" s="129"/>
      <c r="K73" s="129"/>
      <c r="L73" s="129"/>
      <c r="M73" s="129"/>
      <c r="N73" s="129"/>
      <c r="O73" s="129"/>
      <c r="P73" s="129"/>
      <c r="Q73" s="129"/>
      <c r="R73" s="129"/>
      <c r="S73" s="130"/>
      <c r="T73" s="145"/>
    </row>
    <row r="74" spans="1:20" x14ac:dyDescent="0.15">
      <c r="A74" s="177" t="s">
        <v>130</v>
      </c>
      <c r="B74" s="113"/>
      <c r="C74" s="113"/>
      <c r="D74" s="113"/>
      <c r="E74" s="178"/>
      <c r="F74" s="113"/>
      <c r="G74" s="113"/>
      <c r="H74" s="113"/>
      <c r="I74" s="113"/>
      <c r="J74" s="113"/>
      <c r="K74" s="113"/>
      <c r="L74" s="113"/>
      <c r="M74" s="113"/>
      <c r="N74" s="113"/>
      <c r="O74" s="113"/>
      <c r="P74" s="113"/>
      <c r="Q74" s="113"/>
      <c r="R74" s="113"/>
      <c r="S74" s="114"/>
      <c r="T74" s="114"/>
    </row>
    <row r="75" spans="1:20" x14ac:dyDescent="0.15">
      <c r="A75" s="179" t="s">
        <v>66</v>
      </c>
      <c r="B75" s="104"/>
      <c r="C75" s="104"/>
      <c r="D75" s="104"/>
      <c r="E75" s="180"/>
      <c r="F75" s="104"/>
      <c r="G75" s="104"/>
      <c r="H75" s="104"/>
      <c r="I75" s="104"/>
      <c r="J75" s="104"/>
      <c r="K75" s="104"/>
      <c r="L75" s="104"/>
      <c r="M75" s="104"/>
      <c r="N75" s="104"/>
      <c r="O75" s="104"/>
      <c r="P75" s="104"/>
      <c r="Q75" s="104"/>
      <c r="R75" s="104"/>
      <c r="S75" s="115"/>
      <c r="T75" s="115"/>
    </row>
    <row r="76" spans="1:20" x14ac:dyDescent="0.15">
      <c r="A76" s="181" t="s">
        <v>1381</v>
      </c>
      <c r="B76" s="113"/>
      <c r="C76" s="113"/>
      <c r="D76" s="113"/>
      <c r="E76" s="178"/>
      <c r="F76" s="113"/>
      <c r="G76" s="113"/>
      <c r="H76" s="113"/>
      <c r="I76" s="113"/>
      <c r="J76" s="113"/>
      <c r="K76" s="113"/>
      <c r="L76" s="113"/>
      <c r="M76" s="114"/>
      <c r="N76" s="114"/>
      <c r="O76" s="114"/>
      <c r="P76" s="114"/>
      <c r="Q76" s="114"/>
      <c r="R76" s="114"/>
      <c r="S76" s="114"/>
    </row>
    <row r="77" spans="1:20" x14ac:dyDescent="0.15">
      <c r="A77" s="289" t="s">
        <v>1480</v>
      </c>
      <c r="B77" s="114"/>
      <c r="C77" s="114"/>
      <c r="D77" s="114"/>
      <c r="E77" s="114"/>
      <c r="F77" s="114"/>
      <c r="G77" s="114"/>
      <c r="H77" s="114"/>
      <c r="I77" s="114"/>
      <c r="J77" s="114"/>
      <c r="K77" s="114"/>
      <c r="L77" s="114"/>
      <c r="M77" s="114"/>
      <c r="N77" s="114"/>
      <c r="O77" s="114"/>
      <c r="P77" s="114"/>
      <c r="Q77" s="114"/>
      <c r="R77" s="114"/>
    </row>
    <row r="78" spans="1:20" x14ac:dyDescent="0.15">
      <c r="B78" s="114"/>
      <c r="C78" s="114"/>
      <c r="D78" s="114"/>
      <c r="E78" s="114"/>
      <c r="F78" s="114"/>
      <c r="G78" s="114"/>
      <c r="H78" s="114"/>
      <c r="I78" s="114"/>
      <c r="J78" s="114"/>
      <c r="K78" s="114"/>
      <c r="L78" s="114"/>
      <c r="M78" s="114"/>
      <c r="N78" s="114"/>
      <c r="O78" s="114"/>
      <c r="P78" s="114"/>
      <c r="Q78" s="114"/>
      <c r="R78" s="114"/>
    </row>
    <row r="79" spans="1:20" x14ac:dyDescent="0.15">
      <c r="A79" s="186"/>
      <c r="B79" s="135"/>
      <c r="C79" s="135"/>
      <c r="D79" s="135"/>
      <c r="E79" s="135"/>
      <c r="F79" s="135"/>
      <c r="G79" s="135"/>
      <c r="H79" s="135"/>
      <c r="I79" s="135"/>
      <c r="J79" s="135"/>
      <c r="K79" s="135"/>
      <c r="L79" s="135"/>
      <c r="M79" s="114"/>
      <c r="N79" s="114"/>
      <c r="O79" s="114"/>
      <c r="P79" s="114"/>
      <c r="Q79" s="114"/>
      <c r="R79" s="114"/>
    </row>
    <row r="80" spans="1:20" x14ac:dyDescent="0.15">
      <c r="B80" s="119"/>
      <c r="C80" s="119"/>
      <c r="D80" s="119"/>
      <c r="E80" s="98"/>
      <c r="F80" s="119"/>
      <c r="G80" s="119"/>
      <c r="H80" s="119"/>
      <c r="I80" s="119"/>
      <c r="J80" s="119"/>
      <c r="K80" s="119"/>
      <c r="L80" s="119"/>
    </row>
    <row r="81" spans="1:18" x14ac:dyDescent="0.15">
      <c r="A81" s="156"/>
      <c r="B81" s="119"/>
      <c r="C81" s="119"/>
      <c r="D81" s="119"/>
      <c r="E81" s="98"/>
      <c r="F81" s="119"/>
      <c r="G81" s="119"/>
      <c r="H81" s="119"/>
      <c r="I81" s="119"/>
      <c r="J81" s="119"/>
      <c r="K81" s="119"/>
      <c r="L81" s="119"/>
    </row>
    <row r="82" spans="1:18" x14ac:dyDescent="0.15">
      <c r="A82" s="120"/>
      <c r="B82" s="117"/>
      <c r="C82" s="117"/>
      <c r="D82" s="117"/>
      <c r="E82" s="182"/>
      <c r="F82" s="117"/>
      <c r="G82" s="117"/>
      <c r="H82" s="117"/>
      <c r="I82" s="117"/>
      <c r="J82" s="117"/>
      <c r="K82" s="117"/>
      <c r="L82" s="117"/>
    </row>
    <row r="83" spans="1:18" x14ac:dyDescent="0.15">
      <c r="A83" s="120"/>
      <c r="B83" s="117"/>
      <c r="C83" s="117"/>
      <c r="D83" s="117"/>
      <c r="E83" s="182"/>
      <c r="F83" s="117"/>
      <c r="G83" s="117"/>
      <c r="H83" s="117"/>
      <c r="I83" s="117"/>
      <c r="J83" s="117"/>
      <c r="K83" s="117"/>
      <c r="L83" s="117"/>
    </row>
    <row r="84" spans="1:18" x14ac:dyDescent="0.15">
      <c r="A84" s="111"/>
      <c r="B84" s="111"/>
      <c r="M84" s="157"/>
      <c r="N84" s="157"/>
      <c r="O84" s="157"/>
      <c r="P84" s="157"/>
      <c r="Q84" s="157"/>
      <c r="R84" s="157"/>
    </row>
    <row r="87" spans="1:18" x14ac:dyDescent="0.15">
      <c r="A87" s="103"/>
    </row>
    <row r="92" spans="1:18" x14ac:dyDescent="0.15">
      <c r="M92" s="116"/>
      <c r="N92" s="116"/>
      <c r="O92" s="116"/>
      <c r="P92" s="116"/>
      <c r="Q92" s="116"/>
      <c r="R92" s="116"/>
    </row>
    <row r="93" spans="1:18" x14ac:dyDescent="0.15">
      <c r="B93" s="116"/>
      <c r="C93" s="116"/>
      <c r="D93" s="116"/>
      <c r="E93" s="183"/>
      <c r="F93" s="116"/>
      <c r="G93" s="116"/>
      <c r="H93" s="116"/>
      <c r="I93" s="116"/>
      <c r="J93" s="116"/>
      <c r="K93" s="116"/>
      <c r="L93" s="116"/>
      <c r="M93" s="116"/>
      <c r="N93" s="116"/>
      <c r="O93" s="116"/>
      <c r="P93" s="116"/>
      <c r="Q93" s="116"/>
      <c r="R93" s="116"/>
    </row>
    <row r="94" spans="1:18" x14ac:dyDescent="0.15">
      <c r="B94" s="116"/>
      <c r="C94" s="116"/>
      <c r="D94" s="116"/>
      <c r="E94" s="183"/>
      <c r="F94" s="116"/>
      <c r="G94" s="116"/>
      <c r="H94" s="116"/>
      <c r="I94" s="116"/>
      <c r="J94" s="116"/>
      <c r="K94" s="116"/>
      <c r="L94" s="116"/>
      <c r="M94" s="116"/>
      <c r="N94" s="116"/>
      <c r="O94" s="116"/>
      <c r="P94" s="116"/>
      <c r="Q94" s="116"/>
      <c r="R94" s="116"/>
    </row>
    <row r="95" spans="1:18" x14ac:dyDescent="0.15">
      <c r="B95" s="116"/>
      <c r="C95" s="116"/>
      <c r="D95" s="116"/>
      <c r="E95" s="183"/>
      <c r="F95" s="116"/>
      <c r="G95" s="116"/>
      <c r="H95" s="116"/>
      <c r="I95" s="116"/>
      <c r="J95" s="116"/>
      <c r="K95" s="116"/>
      <c r="L95" s="116"/>
      <c r="M95" s="116"/>
      <c r="N95" s="116"/>
      <c r="O95" s="116"/>
      <c r="P95" s="116"/>
      <c r="Q95" s="116"/>
      <c r="R95" s="116"/>
    </row>
    <row r="96" spans="1:18" x14ac:dyDescent="0.15">
      <c r="B96" s="116"/>
      <c r="C96" s="116"/>
      <c r="D96" s="116"/>
      <c r="E96" s="183"/>
      <c r="F96" s="116"/>
      <c r="G96" s="116"/>
      <c r="H96" s="116"/>
      <c r="I96" s="116"/>
      <c r="J96" s="116"/>
      <c r="K96" s="116"/>
      <c r="L96" s="116"/>
      <c r="M96" s="116"/>
      <c r="N96" s="116"/>
      <c r="O96" s="116"/>
      <c r="P96" s="116"/>
      <c r="Q96" s="116"/>
      <c r="R96" s="116"/>
    </row>
    <row r="97" spans="1:18" x14ac:dyDescent="0.15">
      <c r="B97" s="116"/>
      <c r="C97" s="116"/>
      <c r="D97" s="116"/>
      <c r="E97" s="183"/>
      <c r="F97" s="116"/>
      <c r="G97" s="116"/>
      <c r="H97" s="116"/>
      <c r="I97" s="116"/>
      <c r="J97" s="116"/>
      <c r="K97" s="116"/>
      <c r="L97" s="116"/>
      <c r="M97" s="116"/>
      <c r="N97" s="116"/>
      <c r="O97" s="116"/>
      <c r="P97" s="116"/>
      <c r="Q97" s="116"/>
      <c r="R97" s="116"/>
    </row>
    <row r="98" spans="1:18" x14ac:dyDescent="0.15">
      <c r="B98" s="116"/>
      <c r="C98" s="116"/>
      <c r="D98" s="116"/>
      <c r="E98" s="183"/>
      <c r="F98" s="116"/>
      <c r="G98" s="116"/>
      <c r="H98" s="116"/>
      <c r="I98" s="116"/>
      <c r="J98" s="116"/>
      <c r="K98" s="116"/>
      <c r="L98" s="116"/>
      <c r="M98" s="117"/>
      <c r="N98" s="117"/>
      <c r="O98" s="117"/>
      <c r="P98" s="117"/>
      <c r="Q98" s="117"/>
      <c r="R98" s="117"/>
    </row>
    <row r="99" spans="1:18" x14ac:dyDescent="0.15">
      <c r="B99" s="117"/>
      <c r="C99" s="117"/>
      <c r="D99" s="117"/>
      <c r="E99" s="182"/>
      <c r="F99" s="117"/>
      <c r="G99" s="117"/>
      <c r="H99" s="117"/>
      <c r="I99" s="117"/>
      <c r="J99" s="117"/>
      <c r="K99" s="117"/>
      <c r="L99" s="117"/>
      <c r="M99" s="117"/>
      <c r="N99" s="117"/>
      <c r="O99" s="117"/>
      <c r="P99" s="117"/>
      <c r="Q99" s="117"/>
      <c r="R99" s="117"/>
    </row>
    <row r="100" spans="1:18" x14ac:dyDescent="0.15">
      <c r="B100" s="117"/>
      <c r="C100" s="117"/>
      <c r="D100" s="117"/>
      <c r="E100" s="182"/>
      <c r="F100" s="117"/>
      <c r="G100" s="117"/>
      <c r="H100" s="117"/>
      <c r="I100" s="117"/>
      <c r="J100" s="117"/>
      <c r="K100" s="117"/>
      <c r="L100" s="117"/>
    </row>
    <row r="104" spans="1:18" x14ac:dyDescent="0.15">
      <c r="M104" s="117"/>
      <c r="N104" s="117"/>
      <c r="O104" s="117"/>
      <c r="P104" s="117"/>
      <c r="Q104" s="117"/>
      <c r="R104" s="117"/>
    </row>
    <row r="105" spans="1:18" x14ac:dyDescent="0.15">
      <c r="A105" s="117"/>
      <c r="B105" s="118"/>
      <c r="C105" s="118"/>
      <c r="D105" s="118"/>
      <c r="E105" s="184"/>
      <c r="F105" s="118"/>
      <c r="G105" s="118"/>
      <c r="H105" s="118"/>
      <c r="I105" s="118"/>
      <c r="J105" s="118"/>
      <c r="K105" s="118"/>
      <c r="L105" s="118"/>
      <c r="M105" s="116"/>
      <c r="N105" s="116"/>
      <c r="O105" s="116"/>
      <c r="P105" s="116"/>
      <c r="Q105" s="116"/>
      <c r="R105" s="116"/>
    </row>
    <row r="106" spans="1:18" x14ac:dyDescent="0.15">
      <c r="A106" s="119"/>
      <c r="B106" s="119"/>
      <c r="C106" s="119"/>
      <c r="D106" s="119"/>
      <c r="E106" s="98"/>
      <c r="F106" s="119"/>
      <c r="G106" s="119"/>
      <c r="H106" s="119"/>
      <c r="I106" s="119"/>
      <c r="J106" s="119"/>
      <c r="K106" s="119"/>
      <c r="L106" s="119"/>
      <c r="M106" s="116"/>
      <c r="N106" s="116"/>
      <c r="O106" s="116"/>
      <c r="P106" s="116"/>
      <c r="Q106" s="116"/>
      <c r="R106" s="116"/>
    </row>
    <row r="107" spans="1:18" x14ac:dyDescent="0.15">
      <c r="A107" s="119"/>
      <c r="B107" s="119"/>
      <c r="C107" s="119"/>
      <c r="D107" s="119"/>
      <c r="E107" s="98"/>
      <c r="F107" s="119"/>
      <c r="G107" s="119"/>
      <c r="H107" s="119"/>
      <c r="I107" s="119"/>
      <c r="J107" s="119"/>
      <c r="K107" s="119"/>
      <c r="L107" s="119"/>
      <c r="M107" s="116"/>
      <c r="N107" s="116"/>
      <c r="O107" s="116"/>
      <c r="P107" s="116"/>
      <c r="Q107" s="116"/>
      <c r="R107" s="116"/>
    </row>
    <row r="108" spans="1:18" x14ac:dyDescent="0.15">
      <c r="A108" s="119"/>
      <c r="B108" s="119"/>
      <c r="C108" s="119"/>
      <c r="D108" s="119"/>
      <c r="E108" s="98"/>
      <c r="F108" s="119"/>
      <c r="G108" s="119"/>
      <c r="H108" s="119"/>
      <c r="I108" s="119"/>
      <c r="J108" s="119"/>
      <c r="K108" s="119"/>
      <c r="L108" s="119"/>
      <c r="M108" s="116"/>
      <c r="N108" s="116"/>
      <c r="O108" s="116"/>
      <c r="P108" s="116"/>
      <c r="Q108" s="116"/>
      <c r="R108" s="116"/>
    </row>
    <row r="109" spans="1:18" x14ac:dyDescent="0.15">
      <c r="A109" s="119"/>
      <c r="B109" s="119"/>
      <c r="C109" s="119"/>
      <c r="D109" s="119"/>
      <c r="E109" s="98"/>
      <c r="F109" s="119"/>
      <c r="G109" s="119"/>
      <c r="H109" s="119"/>
      <c r="I109" s="119"/>
      <c r="J109" s="119"/>
      <c r="K109" s="119"/>
      <c r="L109" s="119"/>
      <c r="M109" s="116"/>
      <c r="N109" s="116"/>
      <c r="O109" s="116"/>
      <c r="P109" s="116"/>
      <c r="Q109" s="116"/>
      <c r="R109" s="116"/>
    </row>
    <row r="110" spans="1:18" x14ac:dyDescent="0.15">
      <c r="A110" s="119"/>
      <c r="B110" s="119"/>
      <c r="C110" s="119"/>
      <c r="D110" s="119"/>
      <c r="E110" s="98"/>
      <c r="F110" s="119"/>
      <c r="G110" s="119"/>
      <c r="H110" s="119"/>
      <c r="I110" s="119"/>
      <c r="J110" s="119"/>
      <c r="K110" s="119"/>
      <c r="L110" s="119"/>
      <c r="M110" s="116"/>
      <c r="N110" s="116"/>
      <c r="O110" s="116"/>
      <c r="P110" s="116"/>
      <c r="Q110" s="116"/>
      <c r="R110" s="116"/>
    </row>
    <row r="111" spans="1:18" x14ac:dyDescent="0.15">
      <c r="A111" s="119"/>
      <c r="B111" s="119"/>
      <c r="C111" s="119"/>
      <c r="D111" s="119"/>
      <c r="E111" s="98"/>
      <c r="F111" s="119"/>
      <c r="G111" s="119"/>
      <c r="H111" s="119"/>
      <c r="I111" s="119"/>
      <c r="J111" s="119"/>
      <c r="K111" s="119"/>
      <c r="L111" s="119"/>
      <c r="M111" s="116"/>
      <c r="N111" s="116"/>
      <c r="O111" s="116"/>
      <c r="P111" s="116"/>
      <c r="Q111" s="116"/>
      <c r="R111" s="116"/>
    </row>
    <row r="112" spans="1:18" x14ac:dyDescent="0.15">
      <c r="A112" s="119"/>
      <c r="B112" s="119"/>
      <c r="C112" s="119"/>
      <c r="D112" s="119"/>
      <c r="E112" s="98"/>
      <c r="F112" s="119"/>
      <c r="G112" s="119"/>
      <c r="H112" s="119"/>
      <c r="I112" s="119"/>
      <c r="J112" s="119"/>
      <c r="K112" s="119"/>
      <c r="L112" s="119"/>
      <c r="M112" s="116"/>
      <c r="N112" s="116"/>
      <c r="O112" s="116"/>
      <c r="P112" s="116"/>
      <c r="Q112" s="116"/>
      <c r="R112" s="116"/>
    </row>
    <row r="113" spans="1:18" x14ac:dyDescent="0.15">
      <c r="A113" s="119"/>
      <c r="B113" s="119"/>
      <c r="C113" s="119"/>
      <c r="D113" s="119"/>
      <c r="E113" s="98"/>
      <c r="F113" s="119"/>
      <c r="G113" s="119"/>
      <c r="H113" s="119"/>
      <c r="I113" s="119"/>
      <c r="J113" s="119"/>
      <c r="K113" s="119"/>
      <c r="L113" s="119"/>
      <c r="M113" s="116"/>
      <c r="N113" s="116"/>
      <c r="O113" s="116"/>
      <c r="P113" s="116"/>
      <c r="Q113" s="116"/>
      <c r="R113" s="116"/>
    </row>
    <row r="114" spans="1:18" x14ac:dyDescent="0.15">
      <c r="A114" s="119"/>
      <c r="B114" s="119"/>
      <c r="C114" s="119"/>
      <c r="D114" s="119"/>
      <c r="E114" s="98"/>
      <c r="F114" s="119"/>
      <c r="G114" s="119"/>
      <c r="H114" s="119"/>
      <c r="I114" s="119"/>
      <c r="J114" s="119"/>
      <c r="K114" s="119"/>
      <c r="L114" s="119"/>
      <c r="M114" s="116"/>
      <c r="N114" s="116"/>
      <c r="O114" s="116"/>
      <c r="P114" s="116"/>
      <c r="Q114" s="116"/>
      <c r="R114" s="116"/>
    </row>
    <row r="115" spans="1:18" x14ac:dyDescent="0.15">
      <c r="A115" s="119"/>
      <c r="B115" s="119"/>
      <c r="C115" s="119"/>
      <c r="D115" s="119"/>
      <c r="E115" s="98"/>
      <c r="F115" s="119"/>
      <c r="G115" s="119"/>
      <c r="H115" s="119"/>
      <c r="I115" s="119"/>
      <c r="J115" s="119"/>
      <c r="K115" s="119"/>
      <c r="L115" s="119"/>
      <c r="M115" s="116"/>
      <c r="N115" s="116"/>
      <c r="O115" s="116"/>
      <c r="P115" s="116"/>
      <c r="Q115" s="116"/>
      <c r="R115" s="116"/>
    </row>
    <row r="116" spans="1:18" x14ac:dyDescent="0.15">
      <c r="A116" s="119"/>
      <c r="B116" s="119"/>
      <c r="C116" s="119"/>
      <c r="D116" s="119"/>
      <c r="E116" s="98"/>
      <c r="F116" s="119"/>
      <c r="G116" s="119"/>
      <c r="H116" s="119"/>
      <c r="I116" s="119"/>
      <c r="J116" s="119"/>
      <c r="K116" s="119"/>
      <c r="L116" s="119"/>
      <c r="M116" s="116"/>
      <c r="N116" s="116"/>
      <c r="O116" s="116"/>
      <c r="P116" s="116"/>
      <c r="Q116" s="116"/>
      <c r="R116" s="116"/>
    </row>
    <row r="117" spans="1:18" x14ac:dyDescent="0.15">
      <c r="A117" s="119"/>
      <c r="B117" s="119"/>
      <c r="C117" s="119"/>
      <c r="D117" s="119"/>
      <c r="E117" s="98"/>
      <c r="F117" s="119"/>
      <c r="G117" s="119"/>
      <c r="H117" s="119"/>
      <c r="I117" s="119"/>
      <c r="J117" s="119"/>
      <c r="K117" s="119"/>
      <c r="L117" s="119"/>
      <c r="M117" s="116"/>
      <c r="N117" s="116"/>
      <c r="O117" s="116"/>
      <c r="P117" s="116"/>
      <c r="Q117" s="116"/>
      <c r="R117" s="116"/>
    </row>
    <row r="118" spans="1:18" x14ac:dyDescent="0.15">
      <c r="A118" s="119"/>
      <c r="B118" s="119"/>
      <c r="C118" s="119"/>
      <c r="D118" s="119"/>
      <c r="E118" s="98"/>
      <c r="F118" s="119"/>
      <c r="G118" s="119"/>
      <c r="H118" s="119"/>
      <c r="I118" s="119"/>
      <c r="J118" s="119"/>
      <c r="K118" s="119"/>
      <c r="L118" s="119"/>
      <c r="M118" s="116"/>
      <c r="N118" s="116"/>
      <c r="O118" s="116"/>
      <c r="P118" s="116"/>
      <c r="Q118" s="116"/>
      <c r="R118" s="116"/>
    </row>
    <row r="119" spans="1:18" x14ac:dyDescent="0.15">
      <c r="A119" s="119"/>
      <c r="B119" s="119"/>
      <c r="C119" s="119"/>
      <c r="D119" s="119"/>
      <c r="E119" s="98"/>
      <c r="F119" s="119"/>
      <c r="G119" s="119"/>
      <c r="H119" s="119"/>
      <c r="I119" s="119"/>
      <c r="J119" s="119"/>
      <c r="K119" s="119"/>
      <c r="L119" s="119"/>
      <c r="M119" s="117"/>
      <c r="N119" s="117"/>
      <c r="O119" s="117"/>
      <c r="P119" s="117"/>
      <c r="Q119" s="117"/>
      <c r="R119" s="117"/>
    </row>
    <row r="120" spans="1:18" x14ac:dyDescent="0.15">
      <c r="A120" s="117"/>
      <c r="B120" s="117"/>
      <c r="C120" s="117"/>
      <c r="D120" s="117"/>
      <c r="E120" s="182"/>
      <c r="F120" s="117"/>
      <c r="G120" s="117"/>
      <c r="H120" s="117"/>
      <c r="I120" s="117"/>
      <c r="J120" s="117"/>
      <c r="K120" s="117"/>
      <c r="L120" s="117"/>
    </row>
    <row r="121" spans="1:18" x14ac:dyDescent="0.15">
      <c r="A121" s="120"/>
      <c r="B121" s="120"/>
      <c r="C121" s="120"/>
      <c r="D121" s="120"/>
      <c r="E121" s="185"/>
      <c r="F121" s="120"/>
      <c r="G121" s="120"/>
      <c r="H121" s="120"/>
      <c r="I121" s="120"/>
      <c r="J121" s="120"/>
      <c r="K121" s="120"/>
      <c r="L121" s="120"/>
    </row>
  </sheetData>
  <mergeCells count="10">
    <mergeCell ref="A72:T72"/>
    <mergeCell ref="A71:T71"/>
    <mergeCell ref="A1:T1"/>
    <mergeCell ref="A3:T3"/>
    <mergeCell ref="A4:T4"/>
    <mergeCell ref="A8:T8"/>
    <mergeCell ref="A33:T33"/>
    <mergeCell ref="A57:T57"/>
    <mergeCell ref="A51:T51"/>
    <mergeCell ref="A47:T47"/>
  </mergeCells>
  <pageMargins left="0.2" right="0.2" top="0.36" bottom="0.37" header="0.82" footer="0.19"/>
  <pageSetup paperSize="5" scale="79" fitToHeight="0" orientation="landscape" r:id="rId1"/>
  <headerFooter scaleWithDoc="0" alignWithMargins="0"/>
  <ignoredErrors>
    <ignoredError sqref="A7:T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2"/>
    <pageSetUpPr fitToPage="1"/>
  </sheetPr>
  <dimension ref="A1:X222"/>
  <sheetViews>
    <sheetView showGridLines="0" topLeftCell="A151" zoomScaleNormal="90" workbookViewId="0">
      <selection activeCell="H203" sqref="H203"/>
    </sheetView>
  </sheetViews>
  <sheetFormatPr defaultRowHeight="10.5" x14ac:dyDescent="0.15"/>
  <cols>
    <col min="1" max="1" width="39.28515625" style="316" customWidth="1"/>
    <col min="2" max="2" width="13.5703125" style="101" bestFit="1" customWidth="1"/>
    <col min="3" max="3" width="10.7109375" style="101" bestFit="1" customWidth="1"/>
    <col min="4" max="4" width="7.7109375" style="101" bestFit="1" customWidth="1"/>
    <col min="5" max="5" width="7.5703125" style="132" bestFit="1" customWidth="1"/>
    <col min="6" max="6" width="6.85546875" style="101" bestFit="1" customWidth="1"/>
    <col min="7" max="7" width="5.28515625" style="101" bestFit="1" customWidth="1"/>
    <col min="8" max="8" width="7.85546875" style="101" customWidth="1"/>
    <col min="9" max="11" width="11.140625" style="101" bestFit="1" customWidth="1"/>
    <col min="12" max="12" width="11.42578125" style="101" bestFit="1" customWidth="1"/>
    <col min="13" max="13" width="11.140625" style="101" bestFit="1" customWidth="1"/>
    <col min="14" max="14" width="12.7109375" style="101" bestFit="1" customWidth="1"/>
    <col min="15" max="15" width="10.28515625" style="101" customWidth="1"/>
    <col min="16" max="16" width="12.140625" style="101" bestFit="1" customWidth="1"/>
    <col min="17" max="17" width="11.85546875" style="101" customWidth="1"/>
    <col min="18" max="18" width="10.140625" style="101" bestFit="1" customWidth="1"/>
    <col min="19" max="19" width="11.5703125" style="102" bestFit="1" customWidth="1"/>
    <col min="20" max="20" width="9.5703125" style="102" bestFit="1" customWidth="1"/>
    <col min="21" max="22" width="12.5703125" style="102" customWidth="1"/>
    <col min="23" max="16384" width="9.140625" style="102"/>
  </cols>
  <sheetData>
    <row r="1" spans="1:24" s="186" customFormat="1" ht="15.75" customHeight="1" x14ac:dyDescent="0.15">
      <c r="A1" s="439" t="s">
        <v>1382</v>
      </c>
      <c r="B1" s="442"/>
      <c r="C1" s="442"/>
      <c r="D1" s="442"/>
      <c r="E1" s="442"/>
      <c r="F1" s="442"/>
      <c r="G1" s="442"/>
      <c r="H1" s="442"/>
      <c r="I1" s="442"/>
      <c r="J1" s="442"/>
      <c r="K1" s="442"/>
      <c r="L1" s="442"/>
      <c r="M1" s="442"/>
      <c r="N1" s="442"/>
      <c r="O1" s="442"/>
      <c r="P1" s="442"/>
      <c r="Q1" s="442"/>
      <c r="R1" s="442"/>
      <c r="S1" s="442"/>
      <c r="T1" s="442"/>
      <c r="U1" s="319"/>
      <c r="V1" s="319"/>
    </row>
    <row r="2" spans="1:24" s="186" customFormat="1" ht="15.75" customHeight="1" x14ac:dyDescent="0.15">
      <c r="A2" s="350"/>
      <c r="E2" s="351"/>
    </row>
    <row r="3" spans="1:24" s="186" customFormat="1" ht="15.75" customHeight="1" x14ac:dyDescent="0.15">
      <c r="A3" s="439" t="s">
        <v>154</v>
      </c>
      <c r="B3" s="440"/>
      <c r="C3" s="440"/>
      <c r="D3" s="440"/>
      <c r="E3" s="440"/>
      <c r="F3" s="440"/>
      <c r="G3" s="440"/>
      <c r="H3" s="440"/>
      <c r="I3" s="440"/>
      <c r="J3" s="440"/>
      <c r="K3" s="440"/>
      <c r="L3" s="440"/>
      <c r="M3" s="440"/>
      <c r="N3" s="440"/>
      <c r="O3" s="440"/>
      <c r="P3" s="440"/>
      <c r="Q3" s="440"/>
      <c r="R3" s="440"/>
      <c r="S3" s="440"/>
      <c r="T3" s="440"/>
      <c r="U3" s="352"/>
      <c r="V3" s="352"/>
    </row>
    <row r="4" spans="1:24" s="186" customFormat="1" x14ac:dyDescent="0.15">
      <c r="A4" s="350" t="s">
        <v>1</v>
      </c>
      <c r="B4" s="137"/>
      <c r="C4" s="137"/>
      <c r="D4" s="137"/>
      <c r="E4" s="351"/>
      <c r="F4" s="137"/>
      <c r="G4" s="137"/>
      <c r="H4" s="137"/>
      <c r="I4" s="137"/>
      <c r="J4" s="137"/>
      <c r="K4" s="137"/>
      <c r="L4" s="137"/>
      <c r="M4" s="137"/>
      <c r="N4" s="137"/>
      <c r="O4" s="137"/>
      <c r="P4" s="137"/>
      <c r="Q4" s="137"/>
      <c r="R4" s="137"/>
    </row>
    <row r="5" spans="1:24" s="186" customFormat="1" ht="8.25" customHeight="1" x14ac:dyDescent="0.15">
      <c r="A5" s="350"/>
      <c r="B5" s="137"/>
      <c r="C5" s="137"/>
      <c r="D5" s="137"/>
      <c r="E5" s="351"/>
      <c r="F5" s="137"/>
      <c r="G5" s="137"/>
      <c r="H5" s="137"/>
      <c r="I5" s="137"/>
      <c r="J5" s="137"/>
      <c r="K5" s="137"/>
      <c r="L5" s="137"/>
      <c r="M5" s="137"/>
      <c r="N5" s="137"/>
      <c r="O5" s="137"/>
      <c r="P5" s="137"/>
      <c r="Q5" s="137"/>
      <c r="R5" s="137"/>
    </row>
    <row r="6" spans="1:24" s="356" customFormat="1" ht="63" x14ac:dyDescent="0.15">
      <c r="A6" s="353" t="s">
        <v>2</v>
      </c>
      <c r="B6" s="354" t="s">
        <v>3</v>
      </c>
      <c r="C6" s="354" t="s">
        <v>6</v>
      </c>
      <c r="D6" s="348" t="s">
        <v>10</v>
      </c>
      <c r="E6" s="349" t="s">
        <v>11</v>
      </c>
      <c r="F6" s="348" t="s">
        <v>13</v>
      </c>
      <c r="G6" s="348" t="s">
        <v>14</v>
      </c>
      <c r="H6" s="349" t="s">
        <v>16</v>
      </c>
      <c r="I6" s="138" t="s">
        <v>889</v>
      </c>
      <c r="J6" s="138" t="s">
        <v>19</v>
      </c>
      <c r="K6" s="138" t="s">
        <v>21</v>
      </c>
      <c r="L6" s="138" t="s">
        <v>104</v>
      </c>
      <c r="M6" s="138" t="s">
        <v>109</v>
      </c>
      <c r="N6" s="138" t="s">
        <v>105</v>
      </c>
      <c r="O6" s="138" t="s">
        <v>210</v>
      </c>
      <c r="P6" s="138" t="s">
        <v>106</v>
      </c>
      <c r="Q6" s="138" t="s">
        <v>107</v>
      </c>
      <c r="R6" s="138" t="s">
        <v>211</v>
      </c>
      <c r="S6" s="355" t="s">
        <v>110</v>
      </c>
      <c r="T6" s="355" t="s">
        <v>108</v>
      </c>
      <c r="U6" s="355"/>
      <c r="V6" s="355"/>
    </row>
    <row r="7" spans="1:24" ht="15" customHeight="1" thickBot="1" x14ac:dyDescent="0.2">
      <c r="A7" s="357" t="s">
        <v>4</v>
      </c>
      <c r="B7" s="358" t="s">
        <v>5</v>
      </c>
      <c r="C7" s="358" t="s">
        <v>7</v>
      </c>
      <c r="D7" s="359" t="s">
        <v>8</v>
      </c>
      <c r="E7" s="359" t="s">
        <v>9</v>
      </c>
      <c r="F7" s="359" t="s">
        <v>12</v>
      </c>
      <c r="G7" s="359" t="s">
        <v>15</v>
      </c>
      <c r="H7" s="359" t="s">
        <v>17</v>
      </c>
      <c r="I7" s="139" t="s">
        <v>18</v>
      </c>
      <c r="J7" s="139" t="s">
        <v>20</v>
      </c>
      <c r="K7" s="139" t="s">
        <v>22</v>
      </c>
      <c r="L7" s="139" t="s">
        <v>24</v>
      </c>
      <c r="M7" s="139" t="s">
        <v>26</v>
      </c>
      <c r="N7" s="139" t="s">
        <v>28</v>
      </c>
      <c r="O7" s="139" t="s">
        <v>67</v>
      </c>
      <c r="P7" s="139" t="s">
        <v>69</v>
      </c>
      <c r="Q7" s="139" t="s">
        <v>70</v>
      </c>
      <c r="R7" s="139" t="s">
        <v>71</v>
      </c>
      <c r="S7" s="360" t="s">
        <v>72</v>
      </c>
      <c r="T7" s="360" t="s">
        <v>73</v>
      </c>
      <c r="U7" s="361"/>
      <c r="V7" s="361"/>
    </row>
    <row r="8" spans="1:24" ht="15.75" customHeight="1" thickTop="1" x14ac:dyDescent="0.15">
      <c r="A8" s="425" t="s">
        <v>1452</v>
      </c>
      <c r="B8" s="441"/>
      <c r="C8" s="441"/>
      <c r="D8" s="441"/>
      <c r="E8" s="441"/>
      <c r="F8" s="441"/>
      <c r="G8" s="441"/>
      <c r="H8" s="441"/>
      <c r="I8" s="441"/>
      <c r="J8" s="441"/>
      <c r="K8" s="441"/>
      <c r="L8" s="441"/>
      <c r="M8" s="441"/>
      <c r="N8" s="441"/>
      <c r="O8" s="441"/>
      <c r="P8" s="441"/>
      <c r="Q8" s="441"/>
      <c r="R8" s="441"/>
      <c r="S8" s="441"/>
      <c r="T8" s="441"/>
      <c r="U8" s="362"/>
      <c r="V8" s="362"/>
    </row>
    <row r="9" spans="1:24" ht="15.75" customHeight="1" x14ac:dyDescent="0.15">
      <c r="A9" s="441"/>
      <c r="B9" s="441"/>
      <c r="C9" s="441"/>
      <c r="D9" s="441"/>
      <c r="E9" s="441"/>
      <c r="F9" s="441"/>
      <c r="G9" s="441"/>
      <c r="H9" s="441"/>
      <c r="I9" s="441"/>
      <c r="J9" s="441"/>
      <c r="K9" s="441"/>
      <c r="L9" s="441"/>
      <c r="M9" s="441"/>
      <c r="N9" s="441"/>
      <c r="O9" s="441"/>
      <c r="P9" s="441"/>
      <c r="Q9" s="441"/>
      <c r="R9" s="441"/>
      <c r="S9" s="441"/>
      <c r="T9" s="441"/>
      <c r="U9" s="362"/>
      <c r="V9" s="362"/>
    </row>
    <row r="10" spans="1:24" ht="15.75" customHeight="1" x14ac:dyDescent="0.15">
      <c r="A10" s="347" t="s">
        <v>403</v>
      </c>
      <c r="B10" s="101" t="s">
        <v>275</v>
      </c>
      <c r="C10" s="101" t="s">
        <v>926</v>
      </c>
      <c r="D10" s="188">
        <v>231</v>
      </c>
      <c r="F10" s="132" t="s">
        <v>208</v>
      </c>
      <c r="G10" s="191" t="s">
        <v>209</v>
      </c>
      <c r="H10" s="132" t="s">
        <v>44</v>
      </c>
      <c r="I10" s="187">
        <v>112159</v>
      </c>
      <c r="J10" s="187">
        <v>0</v>
      </c>
      <c r="K10" s="187">
        <v>112159</v>
      </c>
      <c r="L10" s="187">
        <v>11918152</v>
      </c>
      <c r="M10" s="187">
        <v>12030311</v>
      </c>
      <c r="N10" s="187">
        <v>117354172</v>
      </c>
      <c r="O10" s="187">
        <f t="shared" ref="O10" si="0">N10*0.05</f>
        <v>5867708.6000000006</v>
      </c>
      <c r="P10" s="187">
        <f t="shared" ref="P10" si="1">M10-O10</f>
        <v>6162602.3999999994</v>
      </c>
      <c r="Q10" s="192">
        <f t="shared" ref="Q10" si="2">(M10/N10)*100</f>
        <v>10.251285314338888</v>
      </c>
      <c r="R10" s="187">
        <f t="shared" ref="R10:R54" si="3">N10*0.04</f>
        <v>4694166.88</v>
      </c>
      <c r="S10" s="193">
        <f t="shared" ref="S10:S54" si="4">K10-R10</f>
        <v>-4582007.88</v>
      </c>
      <c r="T10" s="194">
        <f t="shared" ref="T10:T54" si="5">(K10/N10)*100</f>
        <v>9.5573082821461167E-2</v>
      </c>
      <c r="U10" s="194"/>
      <c r="V10" s="194"/>
      <c r="W10" s="363"/>
      <c r="X10" s="364"/>
    </row>
    <row r="11" spans="1:24" ht="15.75" customHeight="1" x14ac:dyDescent="0.15">
      <c r="A11" s="347" t="s">
        <v>893</v>
      </c>
      <c r="B11" s="101" t="s">
        <v>196</v>
      </c>
      <c r="C11" s="101" t="s">
        <v>928</v>
      </c>
      <c r="D11" s="188">
        <v>1815</v>
      </c>
      <c r="F11" s="132" t="s">
        <v>208</v>
      </c>
      <c r="G11" s="191" t="s">
        <v>209</v>
      </c>
      <c r="H11" s="132" t="s">
        <v>44</v>
      </c>
      <c r="I11" s="187">
        <v>8324758</v>
      </c>
      <c r="J11" s="187">
        <v>0</v>
      </c>
      <c r="K11" s="187">
        <v>8324758</v>
      </c>
      <c r="L11" s="187">
        <v>58602894</v>
      </c>
      <c r="M11" s="187">
        <v>66927652</v>
      </c>
      <c r="N11" s="187">
        <v>1026077549</v>
      </c>
      <c r="O11" s="187">
        <f t="shared" ref="O11:O54" si="6">N11*0.05</f>
        <v>51303877.450000003</v>
      </c>
      <c r="P11" s="187">
        <f t="shared" ref="P11:P54" si="7">M11-O11</f>
        <v>15623774.549999997</v>
      </c>
      <c r="Q11" s="192">
        <f t="shared" ref="Q11:Q54" si="8">(M11/N11)*100</f>
        <v>6.5226699546468687</v>
      </c>
      <c r="R11" s="187">
        <f t="shared" si="3"/>
        <v>41043101.960000001</v>
      </c>
      <c r="S11" s="193">
        <f t="shared" si="4"/>
        <v>-32718343.960000001</v>
      </c>
      <c r="T11" s="194">
        <f t="shared" si="5"/>
        <v>0.81131859946776785</v>
      </c>
      <c r="U11" s="194"/>
      <c r="V11" s="194"/>
      <c r="W11" s="363"/>
      <c r="X11" s="364"/>
    </row>
    <row r="12" spans="1:24" ht="15.75" customHeight="1" x14ac:dyDescent="0.15">
      <c r="A12" s="347" t="s">
        <v>1055</v>
      </c>
      <c r="B12" s="101" t="s">
        <v>198</v>
      </c>
      <c r="C12" s="101" t="s">
        <v>1022</v>
      </c>
      <c r="D12" s="188">
        <v>445</v>
      </c>
      <c r="F12" s="132" t="s">
        <v>208</v>
      </c>
      <c r="G12" s="191" t="s">
        <v>209</v>
      </c>
      <c r="H12" s="132" t="s">
        <v>44</v>
      </c>
      <c r="I12" s="187">
        <v>15266202</v>
      </c>
      <c r="J12" s="187">
        <v>0</v>
      </c>
      <c r="K12" s="187">
        <v>15266202</v>
      </c>
      <c r="L12" s="187">
        <v>35659022</v>
      </c>
      <c r="M12" s="187">
        <v>50925224</v>
      </c>
      <c r="N12" s="187">
        <v>417247528</v>
      </c>
      <c r="O12" s="187">
        <f t="shared" si="6"/>
        <v>20862376.400000002</v>
      </c>
      <c r="P12" s="187">
        <f t="shared" si="7"/>
        <v>30062847.599999998</v>
      </c>
      <c r="Q12" s="192">
        <f t="shared" si="8"/>
        <v>12.205039115294651</v>
      </c>
      <c r="R12" s="187">
        <f t="shared" si="3"/>
        <v>16689901.120000001</v>
      </c>
      <c r="S12" s="193">
        <f t="shared" si="4"/>
        <v>-1423699.120000001</v>
      </c>
      <c r="T12" s="194">
        <f t="shared" si="5"/>
        <v>3.6587878838194103</v>
      </c>
      <c r="U12" s="194"/>
      <c r="V12" s="194"/>
      <c r="W12" s="363"/>
      <c r="X12" s="364"/>
    </row>
    <row r="13" spans="1:24" ht="21" x14ac:dyDescent="0.15">
      <c r="A13" s="365" t="s">
        <v>1457</v>
      </c>
      <c r="B13" s="101" t="s">
        <v>550</v>
      </c>
      <c r="C13" s="101" t="s">
        <v>997</v>
      </c>
      <c r="D13" s="188">
        <v>112</v>
      </c>
      <c r="F13" s="132" t="s">
        <v>208</v>
      </c>
      <c r="G13" s="191" t="s">
        <v>209</v>
      </c>
      <c r="H13" s="132" t="s">
        <v>44</v>
      </c>
      <c r="I13" s="187">
        <v>1300872</v>
      </c>
      <c r="J13" s="187">
        <v>4014445</v>
      </c>
      <c r="K13" s="187">
        <v>5315317</v>
      </c>
      <c r="L13" s="187">
        <v>0</v>
      </c>
      <c r="M13" s="187">
        <v>5315317</v>
      </c>
      <c r="N13" s="187">
        <v>158671831</v>
      </c>
      <c r="O13" s="187">
        <f t="shared" si="6"/>
        <v>7933591.5500000007</v>
      </c>
      <c r="P13" s="187">
        <f t="shared" si="7"/>
        <v>-2618274.5500000007</v>
      </c>
      <c r="Q13" s="192">
        <f t="shared" si="8"/>
        <v>3.3498806728965018</v>
      </c>
      <c r="R13" s="187">
        <f t="shared" si="3"/>
        <v>6346873.2400000002</v>
      </c>
      <c r="S13" s="193">
        <f t="shared" si="4"/>
        <v>-1031556.2400000002</v>
      </c>
      <c r="T13" s="194">
        <f t="shared" si="5"/>
        <v>3.3498806728965018</v>
      </c>
      <c r="U13" s="194"/>
      <c r="V13" s="194"/>
      <c r="W13" s="363"/>
      <c r="X13" s="364"/>
    </row>
    <row r="14" spans="1:24" ht="15.75" customHeight="1" x14ac:dyDescent="0.15">
      <c r="A14" s="316" t="s">
        <v>156</v>
      </c>
      <c r="B14" s="101" t="s">
        <v>185</v>
      </c>
      <c r="C14" s="101" t="s">
        <v>946</v>
      </c>
      <c r="D14" s="188">
        <v>481</v>
      </c>
      <c r="F14" s="132" t="s">
        <v>208</v>
      </c>
      <c r="G14" s="191" t="s">
        <v>209</v>
      </c>
      <c r="H14" s="132" t="s">
        <v>44</v>
      </c>
      <c r="I14" s="187">
        <v>5035268</v>
      </c>
      <c r="J14" s="187">
        <v>41524458</v>
      </c>
      <c r="K14" s="187">
        <v>46559726</v>
      </c>
      <c r="L14" s="187">
        <v>63653133</v>
      </c>
      <c r="M14" s="187">
        <v>110212859</v>
      </c>
      <c r="N14" s="187">
        <v>295240818</v>
      </c>
      <c r="O14" s="187">
        <f t="shared" si="6"/>
        <v>14762040.9</v>
      </c>
      <c r="P14" s="187">
        <f t="shared" si="7"/>
        <v>95450818.099999994</v>
      </c>
      <c r="Q14" s="192">
        <f t="shared" si="8"/>
        <v>37.329817654142936</v>
      </c>
      <c r="R14" s="187">
        <f t="shared" si="3"/>
        <v>11809632.720000001</v>
      </c>
      <c r="S14" s="193">
        <f t="shared" si="4"/>
        <v>34750093.280000001</v>
      </c>
      <c r="T14" s="194">
        <f t="shared" si="5"/>
        <v>15.770084338406079</v>
      </c>
      <c r="U14" s="194"/>
      <c r="V14" s="194"/>
      <c r="W14" s="363"/>
      <c r="X14" s="364"/>
    </row>
    <row r="15" spans="1:24" ht="15.75" customHeight="1" x14ac:dyDescent="0.15">
      <c r="A15" s="316" t="s">
        <v>157</v>
      </c>
      <c r="B15" s="101" t="s">
        <v>186</v>
      </c>
      <c r="C15" s="101" t="s">
        <v>1057</v>
      </c>
      <c r="D15" s="188">
        <v>25</v>
      </c>
      <c r="E15" s="132" t="s">
        <v>1448</v>
      </c>
      <c r="F15" s="132" t="s">
        <v>208</v>
      </c>
      <c r="G15" s="191" t="s">
        <v>209</v>
      </c>
      <c r="H15" s="132" t="s">
        <v>44</v>
      </c>
      <c r="I15" s="187">
        <v>1221030</v>
      </c>
      <c r="J15" s="187">
        <v>2507057</v>
      </c>
      <c r="K15" s="187">
        <v>3728087</v>
      </c>
      <c r="L15" s="187">
        <v>6632646</v>
      </c>
      <c r="M15" s="187">
        <v>10360733</v>
      </c>
      <c r="N15" s="187">
        <v>22091526</v>
      </c>
      <c r="O15" s="187">
        <f t="shared" si="6"/>
        <v>1104576.3</v>
      </c>
      <c r="P15" s="187">
        <f t="shared" si="7"/>
        <v>9256156.6999999993</v>
      </c>
      <c r="Q15" s="192">
        <f t="shared" si="8"/>
        <v>46.899127746992221</v>
      </c>
      <c r="R15" s="187">
        <f t="shared" si="3"/>
        <v>883661.04</v>
      </c>
      <c r="S15" s="193">
        <f t="shared" si="4"/>
        <v>2844425.96</v>
      </c>
      <c r="T15" s="194">
        <f t="shared" si="5"/>
        <v>16.875642723820889</v>
      </c>
      <c r="U15" s="194"/>
      <c r="V15" s="194"/>
      <c r="W15" s="363"/>
      <c r="X15" s="364"/>
    </row>
    <row r="16" spans="1:24" ht="15.75" customHeight="1" x14ac:dyDescent="0.15">
      <c r="A16" s="316" t="s">
        <v>158</v>
      </c>
      <c r="B16" s="101" t="s">
        <v>187</v>
      </c>
      <c r="C16" s="101" t="s">
        <v>1060</v>
      </c>
      <c r="D16" s="188">
        <v>188</v>
      </c>
      <c r="F16" s="132" t="s">
        <v>208</v>
      </c>
      <c r="G16" s="191" t="s">
        <v>209</v>
      </c>
      <c r="H16" s="132" t="s">
        <v>44</v>
      </c>
      <c r="I16" s="187">
        <v>344405</v>
      </c>
      <c r="J16" s="187">
        <v>0</v>
      </c>
      <c r="K16" s="187">
        <v>344405</v>
      </c>
      <c r="L16" s="187">
        <v>3108561</v>
      </c>
      <c r="M16" s="187">
        <v>3452966</v>
      </c>
      <c r="N16" s="187">
        <v>99309653</v>
      </c>
      <c r="O16" s="187">
        <f t="shared" si="6"/>
        <v>4965482.6500000004</v>
      </c>
      <c r="P16" s="187">
        <f t="shared" si="7"/>
        <v>-1512516.6500000004</v>
      </c>
      <c r="Q16" s="192">
        <f t="shared" si="8"/>
        <v>3.4769691522333681</v>
      </c>
      <c r="R16" s="187">
        <f t="shared" si="3"/>
        <v>3972386.12</v>
      </c>
      <c r="S16" s="193">
        <f t="shared" si="4"/>
        <v>-3627981.12</v>
      </c>
      <c r="T16" s="194">
        <f t="shared" si="5"/>
        <v>0.3467991173023231</v>
      </c>
      <c r="U16" s="194"/>
      <c r="V16" s="194"/>
      <c r="W16" s="363"/>
      <c r="X16" s="364"/>
    </row>
    <row r="17" spans="1:24" ht="15.75" customHeight="1" x14ac:dyDescent="0.15">
      <c r="A17" s="347" t="s">
        <v>159</v>
      </c>
      <c r="B17" s="101" t="s">
        <v>188</v>
      </c>
      <c r="C17" s="101" t="s">
        <v>1037</v>
      </c>
      <c r="D17" s="188">
        <v>88</v>
      </c>
      <c r="F17" s="132" t="s">
        <v>208</v>
      </c>
      <c r="G17" s="191" t="s">
        <v>209</v>
      </c>
      <c r="H17" s="132" t="s">
        <v>44</v>
      </c>
      <c r="I17" s="187">
        <v>99977</v>
      </c>
      <c r="J17" s="187">
        <v>0</v>
      </c>
      <c r="K17" s="187">
        <v>99977</v>
      </c>
      <c r="L17" s="187">
        <v>10666</v>
      </c>
      <c r="M17" s="187">
        <v>110643</v>
      </c>
      <c r="N17" s="187">
        <v>14616180</v>
      </c>
      <c r="O17" s="187">
        <f t="shared" si="6"/>
        <v>730809</v>
      </c>
      <c r="P17" s="187">
        <f t="shared" si="7"/>
        <v>-620166</v>
      </c>
      <c r="Q17" s="192">
        <f t="shared" si="8"/>
        <v>0.75698985644675976</v>
      </c>
      <c r="R17" s="187">
        <f t="shared" si="3"/>
        <v>584647.20000000007</v>
      </c>
      <c r="S17" s="193">
        <f t="shared" si="4"/>
        <v>-484670.20000000007</v>
      </c>
      <c r="T17" s="194">
        <f t="shared" si="5"/>
        <v>0.68401593302764474</v>
      </c>
      <c r="U17" s="194"/>
      <c r="V17" s="194"/>
      <c r="W17" s="363"/>
      <c r="X17" s="364"/>
    </row>
    <row r="18" spans="1:24" x14ac:dyDescent="0.15">
      <c r="A18" s="347" t="s">
        <v>160</v>
      </c>
      <c r="B18" s="101" t="s">
        <v>189</v>
      </c>
      <c r="C18" s="101" t="s">
        <v>946</v>
      </c>
      <c r="D18" s="188">
        <v>753</v>
      </c>
      <c r="F18" s="132" t="s">
        <v>208</v>
      </c>
      <c r="G18" s="191" t="s">
        <v>209</v>
      </c>
      <c r="H18" s="132" t="s">
        <v>44</v>
      </c>
      <c r="I18" s="187">
        <v>3145908</v>
      </c>
      <c r="J18" s="187">
        <v>844017</v>
      </c>
      <c r="K18" s="187">
        <v>3989925</v>
      </c>
      <c r="L18" s="187">
        <v>16106853</v>
      </c>
      <c r="M18" s="187">
        <v>20096778</v>
      </c>
      <c r="N18" s="187">
        <v>476184096</v>
      </c>
      <c r="O18" s="187">
        <f t="shared" si="6"/>
        <v>23809204.800000001</v>
      </c>
      <c r="P18" s="187">
        <f t="shared" si="7"/>
        <v>-3712426.8000000007</v>
      </c>
      <c r="Q18" s="192">
        <f t="shared" si="8"/>
        <v>4.2203799263384054</v>
      </c>
      <c r="R18" s="187">
        <f t="shared" si="3"/>
        <v>19047363.84</v>
      </c>
      <c r="S18" s="193">
        <f t="shared" si="4"/>
        <v>-15057438.84</v>
      </c>
      <c r="T18" s="194">
        <f t="shared" si="5"/>
        <v>0.83789547645875173</v>
      </c>
      <c r="U18" s="194"/>
      <c r="V18" s="194"/>
      <c r="W18" s="363"/>
      <c r="X18" s="364"/>
    </row>
    <row r="19" spans="1:24" ht="15.75" customHeight="1" x14ac:dyDescent="0.15">
      <c r="A19" s="347" t="s">
        <v>441</v>
      </c>
      <c r="B19" s="101" t="s">
        <v>442</v>
      </c>
      <c r="C19" s="101" t="s">
        <v>959</v>
      </c>
      <c r="D19" s="188">
        <v>167</v>
      </c>
      <c r="F19" s="132" t="s">
        <v>208</v>
      </c>
      <c r="G19" s="191" t="s">
        <v>209</v>
      </c>
      <c r="H19" s="132" t="s">
        <v>44</v>
      </c>
      <c r="I19" s="187">
        <v>0</v>
      </c>
      <c r="J19" s="187">
        <v>0</v>
      </c>
      <c r="K19" s="187">
        <v>0</v>
      </c>
      <c r="L19" s="187">
        <v>3246484</v>
      </c>
      <c r="M19" s="187">
        <v>3246484</v>
      </c>
      <c r="N19" s="187">
        <v>91782754</v>
      </c>
      <c r="O19" s="187">
        <f t="shared" si="6"/>
        <v>4589137.7</v>
      </c>
      <c r="P19" s="187">
        <f t="shared" si="7"/>
        <v>-1342653.7000000002</v>
      </c>
      <c r="Q19" s="192">
        <f t="shared" si="8"/>
        <v>3.5371394499668205</v>
      </c>
      <c r="R19" s="187">
        <f t="shared" si="3"/>
        <v>3671310.16</v>
      </c>
      <c r="S19" s="193">
        <f t="shared" si="4"/>
        <v>-3671310.16</v>
      </c>
      <c r="T19" s="194">
        <f t="shared" si="5"/>
        <v>0</v>
      </c>
      <c r="U19" s="194"/>
      <c r="V19" s="194"/>
      <c r="W19" s="363"/>
      <c r="X19" s="364"/>
    </row>
    <row r="20" spans="1:24" ht="15.75" customHeight="1" x14ac:dyDescent="0.15">
      <c r="A20" s="347" t="s">
        <v>161</v>
      </c>
      <c r="B20" s="101" t="s">
        <v>68</v>
      </c>
      <c r="C20" s="101" t="s">
        <v>946</v>
      </c>
      <c r="D20" s="188">
        <v>181</v>
      </c>
      <c r="F20" s="132" t="s">
        <v>208</v>
      </c>
      <c r="G20" s="191" t="s">
        <v>209</v>
      </c>
      <c r="H20" s="132" t="s">
        <v>44</v>
      </c>
      <c r="I20" s="187">
        <v>6396724</v>
      </c>
      <c r="J20" s="187">
        <v>2539438</v>
      </c>
      <c r="K20" s="187">
        <v>8936162</v>
      </c>
      <c r="L20" s="187">
        <v>11775265</v>
      </c>
      <c r="M20" s="187">
        <v>20711427</v>
      </c>
      <c r="N20" s="187">
        <v>188711531</v>
      </c>
      <c r="O20" s="187">
        <f t="shared" si="6"/>
        <v>9435576.5500000007</v>
      </c>
      <c r="P20" s="187">
        <f t="shared" si="7"/>
        <v>11275850.449999999</v>
      </c>
      <c r="Q20" s="192">
        <f t="shared" si="8"/>
        <v>10.975178300047812</v>
      </c>
      <c r="R20" s="187">
        <f t="shared" si="3"/>
        <v>7548461.2400000002</v>
      </c>
      <c r="S20" s="193">
        <f t="shared" si="4"/>
        <v>1387700.7599999998</v>
      </c>
      <c r="T20" s="194">
        <f t="shared" si="5"/>
        <v>4.7353555729458847</v>
      </c>
      <c r="U20" s="194"/>
      <c r="V20" s="194"/>
      <c r="W20" s="363"/>
      <c r="X20" s="364"/>
    </row>
    <row r="21" spans="1:24" ht="15.75" customHeight="1" x14ac:dyDescent="0.15">
      <c r="A21" s="347" t="s">
        <v>162</v>
      </c>
      <c r="B21" s="101" t="s">
        <v>117</v>
      </c>
      <c r="C21" s="101" t="s">
        <v>1024</v>
      </c>
      <c r="D21" s="188">
        <v>304</v>
      </c>
      <c r="F21" s="132" t="s">
        <v>208</v>
      </c>
      <c r="G21" s="191" t="s">
        <v>209</v>
      </c>
      <c r="H21" s="132" t="s">
        <v>44</v>
      </c>
      <c r="I21" s="187">
        <v>2001889</v>
      </c>
      <c r="J21" s="187">
        <v>9023629</v>
      </c>
      <c r="K21" s="187">
        <v>11025518</v>
      </c>
      <c r="L21" s="187">
        <v>55693410</v>
      </c>
      <c r="M21" s="187">
        <v>66718928</v>
      </c>
      <c r="N21" s="187">
        <v>185363614</v>
      </c>
      <c r="O21" s="187">
        <f t="shared" si="6"/>
        <v>9268180.7000000011</v>
      </c>
      <c r="P21" s="187">
        <f t="shared" si="7"/>
        <v>57450747.299999997</v>
      </c>
      <c r="Q21" s="192">
        <f t="shared" si="8"/>
        <v>35.99354078195735</v>
      </c>
      <c r="R21" s="187">
        <f t="shared" si="3"/>
        <v>7414544.5600000005</v>
      </c>
      <c r="S21" s="193">
        <f t="shared" si="4"/>
        <v>3610973.4399999995</v>
      </c>
      <c r="T21" s="194">
        <f t="shared" si="5"/>
        <v>5.94804868230504</v>
      </c>
      <c r="U21" s="194"/>
      <c r="V21" s="194"/>
      <c r="W21" s="363"/>
      <c r="X21" s="364"/>
    </row>
    <row r="22" spans="1:24" ht="15.75" customHeight="1" x14ac:dyDescent="0.15">
      <c r="A22" s="347" t="s">
        <v>163</v>
      </c>
      <c r="B22" s="101" t="s">
        <v>190</v>
      </c>
      <c r="C22" s="101" t="s">
        <v>964</v>
      </c>
      <c r="D22" s="188">
        <v>519</v>
      </c>
      <c r="F22" s="132" t="s">
        <v>208</v>
      </c>
      <c r="G22" s="191" t="s">
        <v>209</v>
      </c>
      <c r="H22" s="132" t="s">
        <v>44</v>
      </c>
      <c r="I22" s="187">
        <v>19737950</v>
      </c>
      <c r="J22" s="187">
        <v>0</v>
      </c>
      <c r="K22" s="187">
        <v>19737950</v>
      </c>
      <c r="L22" s="187">
        <v>0</v>
      </c>
      <c r="M22" s="187">
        <v>19737950</v>
      </c>
      <c r="N22" s="187">
        <v>570967210</v>
      </c>
      <c r="O22" s="187">
        <f t="shared" si="6"/>
        <v>28548360.5</v>
      </c>
      <c r="P22" s="187">
        <f t="shared" si="7"/>
        <v>-8810410.5</v>
      </c>
      <c r="Q22" s="192">
        <f t="shared" si="8"/>
        <v>3.456932316656153</v>
      </c>
      <c r="R22" s="187">
        <f t="shared" si="3"/>
        <v>22838688.400000002</v>
      </c>
      <c r="S22" s="193">
        <f t="shared" si="4"/>
        <v>-3100738.4000000022</v>
      </c>
      <c r="T22" s="194">
        <f t="shared" si="5"/>
        <v>3.456932316656153</v>
      </c>
      <c r="U22" s="194"/>
      <c r="V22" s="194"/>
      <c r="W22" s="363"/>
      <c r="X22" s="364"/>
    </row>
    <row r="23" spans="1:24" ht="15.75" customHeight="1" x14ac:dyDescent="0.15">
      <c r="A23" s="347" t="s">
        <v>164</v>
      </c>
      <c r="B23" s="101" t="s">
        <v>191</v>
      </c>
      <c r="C23" s="101" t="s">
        <v>999</v>
      </c>
      <c r="D23" s="188">
        <v>183</v>
      </c>
      <c r="F23" s="132" t="s">
        <v>208</v>
      </c>
      <c r="G23" s="191" t="s">
        <v>209</v>
      </c>
      <c r="H23" s="132" t="s">
        <v>44</v>
      </c>
      <c r="I23" s="187">
        <v>1671070</v>
      </c>
      <c r="J23" s="187">
        <v>13087321</v>
      </c>
      <c r="K23" s="187">
        <v>14758391</v>
      </c>
      <c r="L23" s="187">
        <v>27889921</v>
      </c>
      <c r="M23" s="187">
        <v>42648312</v>
      </c>
      <c r="N23" s="187">
        <v>115744729</v>
      </c>
      <c r="O23" s="187">
        <f t="shared" si="6"/>
        <v>5787236.4500000002</v>
      </c>
      <c r="P23" s="187">
        <f t="shared" si="7"/>
        <v>36861075.549999997</v>
      </c>
      <c r="Q23" s="192">
        <f t="shared" si="8"/>
        <v>36.846871877854589</v>
      </c>
      <c r="R23" s="187">
        <f t="shared" si="3"/>
        <v>4629789.16</v>
      </c>
      <c r="S23" s="193">
        <f t="shared" si="4"/>
        <v>10128601.84</v>
      </c>
      <c r="T23" s="194">
        <f t="shared" si="5"/>
        <v>12.750810449433081</v>
      </c>
      <c r="U23" s="194"/>
      <c r="V23" s="194"/>
      <c r="W23" s="363"/>
      <c r="X23" s="364"/>
    </row>
    <row r="24" spans="1:24" ht="15.75" customHeight="1" x14ac:dyDescent="0.15">
      <c r="A24" s="347" t="s">
        <v>165</v>
      </c>
      <c r="B24" s="101" t="s">
        <v>190</v>
      </c>
      <c r="C24" s="101" t="s">
        <v>964</v>
      </c>
      <c r="D24" s="188">
        <v>848</v>
      </c>
      <c r="F24" s="132" t="s">
        <v>208</v>
      </c>
      <c r="G24" s="191" t="s">
        <v>209</v>
      </c>
      <c r="H24" s="132" t="s">
        <v>44</v>
      </c>
      <c r="I24" s="187">
        <v>20512008</v>
      </c>
      <c r="J24" s="187">
        <v>0</v>
      </c>
      <c r="K24" s="187">
        <v>20512008</v>
      </c>
      <c r="L24" s="187">
        <v>86721940</v>
      </c>
      <c r="M24" s="187">
        <v>107233948</v>
      </c>
      <c r="N24" s="187">
        <v>305065067</v>
      </c>
      <c r="O24" s="187">
        <f t="shared" si="6"/>
        <v>15253253.350000001</v>
      </c>
      <c r="P24" s="187">
        <f t="shared" si="7"/>
        <v>91980694.650000006</v>
      </c>
      <c r="Q24" s="192">
        <f t="shared" si="8"/>
        <v>35.151172520188943</v>
      </c>
      <c r="R24" s="187">
        <f t="shared" si="3"/>
        <v>12202602.68</v>
      </c>
      <c r="S24" s="193">
        <f t="shared" si="4"/>
        <v>8309405.3200000003</v>
      </c>
      <c r="T24" s="194">
        <f t="shared" si="5"/>
        <v>6.7238141035663057</v>
      </c>
      <c r="U24" s="194"/>
      <c r="V24" s="194"/>
      <c r="W24" s="363"/>
      <c r="X24" s="364"/>
    </row>
    <row r="25" spans="1:24" ht="15.75" customHeight="1" x14ac:dyDescent="0.15">
      <c r="A25" s="347" t="s">
        <v>166</v>
      </c>
      <c r="B25" s="101" t="s">
        <v>192</v>
      </c>
      <c r="C25" s="101" t="s">
        <v>1056</v>
      </c>
      <c r="D25" s="188">
        <v>60</v>
      </c>
      <c r="F25" s="132" t="s">
        <v>208</v>
      </c>
      <c r="G25" s="191" t="s">
        <v>209</v>
      </c>
      <c r="H25" s="132" t="s">
        <v>44</v>
      </c>
      <c r="I25" s="187">
        <v>4800</v>
      </c>
      <c r="J25" s="187">
        <v>0</v>
      </c>
      <c r="K25" s="187">
        <v>4800</v>
      </c>
      <c r="L25" s="187">
        <v>1211757</v>
      </c>
      <c r="M25" s="187">
        <v>1216557</v>
      </c>
      <c r="N25" s="187">
        <v>18549134</v>
      </c>
      <c r="O25" s="187">
        <f t="shared" si="6"/>
        <v>927456.70000000007</v>
      </c>
      <c r="P25" s="187">
        <f t="shared" si="7"/>
        <v>289100.29999999993</v>
      </c>
      <c r="Q25" s="192">
        <f t="shared" si="8"/>
        <v>6.5585649443257026</v>
      </c>
      <c r="R25" s="187">
        <f t="shared" si="3"/>
        <v>741965.36</v>
      </c>
      <c r="S25" s="193">
        <f t="shared" si="4"/>
        <v>-737165.36</v>
      </c>
      <c r="T25" s="194">
        <f t="shared" si="5"/>
        <v>2.5877218850216942E-2</v>
      </c>
      <c r="U25" s="194"/>
      <c r="V25" s="194"/>
      <c r="W25" s="363"/>
      <c r="X25" s="364"/>
    </row>
    <row r="26" spans="1:24" ht="13.5" customHeight="1" x14ac:dyDescent="0.15">
      <c r="A26" s="347" t="s">
        <v>167</v>
      </c>
      <c r="B26" s="101" t="s">
        <v>193</v>
      </c>
      <c r="C26" s="101" t="s">
        <v>1083</v>
      </c>
      <c r="D26" s="188">
        <v>101</v>
      </c>
      <c r="F26" s="132" t="s">
        <v>208</v>
      </c>
      <c r="G26" s="191" t="s">
        <v>209</v>
      </c>
      <c r="H26" s="132" t="s">
        <v>44</v>
      </c>
      <c r="I26" s="187">
        <v>517036</v>
      </c>
      <c r="J26" s="187">
        <v>0</v>
      </c>
      <c r="K26" s="187">
        <v>517036</v>
      </c>
      <c r="L26" s="187">
        <v>20699117</v>
      </c>
      <c r="M26" s="187">
        <v>21216153</v>
      </c>
      <c r="N26" s="187">
        <v>61895247</v>
      </c>
      <c r="O26" s="187">
        <f t="shared" si="6"/>
        <v>3094762.35</v>
      </c>
      <c r="P26" s="187">
        <f t="shared" si="7"/>
        <v>18121390.649999999</v>
      </c>
      <c r="Q26" s="192">
        <f t="shared" si="8"/>
        <v>34.277515687109222</v>
      </c>
      <c r="R26" s="187">
        <f t="shared" si="3"/>
        <v>2475809.88</v>
      </c>
      <c r="S26" s="193">
        <f t="shared" si="4"/>
        <v>-1958773.88</v>
      </c>
      <c r="T26" s="194">
        <f t="shared" si="5"/>
        <v>0.83534039374622737</v>
      </c>
      <c r="U26" s="194"/>
      <c r="V26" s="194"/>
      <c r="W26" s="363"/>
      <c r="X26" s="364"/>
    </row>
    <row r="27" spans="1:24" ht="13.5" customHeight="1" x14ac:dyDescent="0.15">
      <c r="A27" s="347" t="s">
        <v>492</v>
      </c>
      <c r="B27" s="101" t="s">
        <v>344</v>
      </c>
      <c r="C27" s="101" t="s">
        <v>984</v>
      </c>
      <c r="D27" s="188">
        <v>54</v>
      </c>
      <c r="F27" s="132" t="s">
        <v>208</v>
      </c>
      <c r="G27" s="191" t="s">
        <v>209</v>
      </c>
      <c r="H27" s="132" t="s">
        <v>44</v>
      </c>
      <c r="I27" s="187">
        <v>42936</v>
      </c>
      <c r="J27" s="187">
        <v>497719</v>
      </c>
      <c r="K27" s="187">
        <v>540655</v>
      </c>
      <c r="L27" s="187">
        <v>162771</v>
      </c>
      <c r="M27" s="187">
        <v>703426</v>
      </c>
      <c r="N27" s="187">
        <v>8963150</v>
      </c>
      <c r="O27" s="187">
        <f t="shared" si="6"/>
        <v>448157.5</v>
      </c>
      <c r="P27" s="187">
        <f t="shared" si="7"/>
        <v>255268.5</v>
      </c>
      <c r="Q27" s="192">
        <f t="shared" si="8"/>
        <v>7.8479775525345437</v>
      </c>
      <c r="R27" s="187">
        <f t="shared" si="3"/>
        <v>358526</v>
      </c>
      <c r="S27" s="193">
        <f t="shared" si="4"/>
        <v>182129</v>
      </c>
      <c r="T27" s="194">
        <f t="shared" si="5"/>
        <v>6.0319753658033166</v>
      </c>
      <c r="U27" s="194"/>
      <c r="V27" s="194"/>
      <c r="W27" s="363"/>
      <c r="X27" s="364"/>
    </row>
    <row r="28" spans="1:24" x14ac:dyDescent="0.15">
      <c r="A28" s="347" t="s">
        <v>764</v>
      </c>
      <c r="B28" s="101" t="s">
        <v>204</v>
      </c>
      <c r="C28" s="101" t="s">
        <v>949</v>
      </c>
      <c r="D28" s="188">
        <v>112</v>
      </c>
      <c r="F28" s="132" t="s">
        <v>208</v>
      </c>
      <c r="G28" s="191" t="s">
        <v>209</v>
      </c>
      <c r="H28" s="132" t="s">
        <v>44</v>
      </c>
      <c r="I28" s="187">
        <v>1164455</v>
      </c>
      <c r="J28" s="187">
        <v>0</v>
      </c>
      <c r="K28" s="187">
        <v>1164455</v>
      </c>
      <c r="L28" s="187">
        <v>4082959</v>
      </c>
      <c r="M28" s="187">
        <v>5247414</v>
      </c>
      <c r="N28" s="187">
        <v>90112265</v>
      </c>
      <c r="O28" s="187">
        <f t="shared" si="6"/>
        <v>4505613.25</v>
      </c>
      <c r="P28" s="187">
        <f t="shared" si="7"/>
        <v>741800.75</v>
      </c>
      <c r="Q28" s="192">
        <f t="shared" si="8"/>
        <v>5.8231962097501384</v>
      </c>
      <c r="R28" s="187">
        <f t="shared" si="3"/>
        <v>3604490.6</v>
      </c>
      <c r="S28" s="193">
        <f t="shared" si="4"/>
        <v>-2440035.6</v>
      </c>
      <c r="T28" s="194">
        <f t="shared" si="5"/>
        <v>1.2922269793129715</v>
      </c>
      <c r="U28" s="194"/>
      <c r="V28" s="194"/>
      <c r="W28" s="363"/>
      <c r="X28" s="364"/>
    </row>
    <row r="29" spans="1:24" ht="21" x14ac:dyDescent="0.15">
      <c r="A29" s="365" t="s">
        <v>1458</v>
      </c>
      <c r="B29" s="101" t="s">
        <v>68</v>
      </c>
      <c r="C29" s="101" t="s">
        <v>946</v>
      </c>
      <c r="D29" s="188">
        <v>40</v>
      </c>
      <c r="F29" s="132" t="s">
        <v>208</v>
      </c>
      <c r="G29" s="191" t="s">
        <v>209</v>
      </c>
      <c r="H29" s="132" t="s">
        <v>44</v>
      </c>
      <c r="I29" s="187">
        <v>0</v>
      </c>
      <c r="J29" s="187">
        <v>4963927</v>
      </c>
      <c r="K29" s="187">
        <v>4963927</v>
      </c>
      <c r="L29" s="187">
        <v>0</v>
      </c>
      <c r="M29" s="187">
        <v>4963927</v>
      </c>
      <c r="N29" s="187">
        <v>16715688</v>
      </c>
      <c r="O29" s="187">
        <f t="shared" si="6"/>
        <v>835784.4</v>
      </c>
      <c r="P29" s="187">
        <f t="shared" si="7"/>
        <v>4128142.6</v>
      </c>
      <c r="Q29" s="192">
        <f t="shared" si="8"/>
        <v>29.69621711053712</v>
      </c>
      <c r="R29" s="187">
        <f t="shared" si="3"/>
        <v>668627.52</v>
      </c>
      <c r="S29" s="193">
        <f t="shared" si="4"/>
        <v>4295299.4800000004</v>
      </c>
      <c r="T29" s="194">
        <f t="shared" si="5"/>
        <v>29.69621711053712</v>
      </c>
      <c r="U29" s="194"/>
      <c r="V29" s="194"/>
      <c r="W29" s="363"/>
      <c r="X29" s="364"/>
    </row>
    <row r="30" spans="1:24" ht="13.5" customHeight="1" x14ac:dyDescent="0.15">
      <c r="A30" s="347" t="s">
        <v>518</v>
      </c>
      <c r="B30" s="101" t="s">
        <v>68</v>
      </c>
      <c r="C30" s="101" t="s">
        <v>946</v>
      </c>
      <c r="D30" s="188">
        <v>423</v>
      </c>
      <c r="F30" s="132" t="s">
        <v>208</v>
      </c>
      <c r="G30" s="191" t="s">
        <v>209</v>
      </c>
      <c r="H30" s="132" t="s">
        <v>44</v>
      </c>
      <c r="I30" s="187">
        <v>0</v>
      </c>
      <c r="J30" s="187">
        <v>0</v>
      </c>
      <c r="K30" s="187">
        <v>0</v>
      </c>
      <c r="L30" s="187">
        <v>65824311</v>
      </c>
      <c r="M30" s="187">
        <v>65824311</v>
      </c>
      <c r="N30" s="187">
        <v>284578319</v>
      </c>
      <c r="O30" s="187">
        <f t="shared" si="6"/>
        <v>14228915.950000001</v>
      </c>
      <c r="P30" s="187">
        <f t="shared" si="7"/>
        <v>51595395.049999997</v>
      </c>
      <c r="Q30" s="192">
        <f t="shared" si="8"/>
        <v>23.13047291561238</v>
      </c>
      <c r="R30" s="187">
        <f t="shared" si="3"/>
        <v>11383132.76</v>
      </c>
      <c r="S30" s="193">
        <f t="shared" si="4"/>
        <v>-11383132.76</v>
      </c>
      <c r="T30" s="194">
        <f t="shared" si="5"/>
        <v>0</v>
      </c>
      <c r="U30" s="194"/>
      <c r="V30" s="194"/>
      <c r="W30" s="363"/>
      <c r="X30" s="364"/>
    </row>
    <row r="31" spans="1:24" ht="13.5" customHeight="1" x14ac:dyDescent="0.15">
      <c r="A31" s="347" t="s">
        <v>547</v>
      </c>
      <c r="B31" s="101" t="s">
        <v>546</v>
      </c>
      <c r="C31" s="101" t="s">
        <v>946</v>
      </c>
      <c r="D31" s="188">
        <v>116</v>
      </c>
      <c r="F31" s="132" t="s">
        <v>208</v>
      </c>
      <c r="G31" s="191" t="s">
        <v>209</v>
      </c>
      <c r="H31" s="132" t="s">
        <v>44</v>
      </c>
      <c r="I31" s="187">
        <v>284023</v>
      </c>
      <c r="J31" s="187">
        <v>0</v>
      </c>
      <c r="K31" s="187">
        <v>284023</v>
      </c>
      <c r="L31" s="187">
        <v>210318</v>
      </c>
      <c r="M31" s="187">
        <v>494341</v>
      </c>
      <c r="N31" s="187">
        <v>21715273</v>
      </c>
      <c r="O31" s="187">
        <f t="shared" si="6"/>
        <v>1085763.6500000001</v>
      </c>
      <c r="P31" s="187">
        <f t="shared" si="7"/>
        <v>-591422.65000000014</v>
      </c>
      <c r="Q31" s="192">
        <f t="shared" si="8"/>
        <v>2.276466890377109</v>
      </c>
      <c r="R31" s="187">
        <f t="shared" si="3"/>
        <v>868610.92</v>
      </c>
      <c r="S31" s="193">
        <f t="shared" si="4"/>
        <v>-584587.92000000004</v>
      </c>
      <c r="T31" s="194">
        <f t="shared" si="5"/>
        <v>1.3079411895949915</v>
      </c>
      <c r="U31" s="194"/>
      <c r="V31" s="194"/>
      <c r="W31" s="363"/>
      <c r="X31" s="364"/>
    </row>
    <row r="32" spans="1:24" x14ac:dyDescent="0.15">
      <c r="A32" s="347" t="s">
        <v>169</v>
      </c>
      <c r="B32" s="101" t="s">
        <v>191</v>
      </c>
      <c r="C32" s="101" t="s">
        <v>999</v>
      </c>
      <c r="D32" s="188">
        <v>326</v>
      </c>
      <c r="F32" s="132" t="s">
        <v>208</v>
      </c>
      <c r="G32" s="191" t="s">
        <v>209</v>
      </c>
      <c r="H32" s="132" t="s">
        <v>44</v>
      </c>
      <c r="I32" s="187">
        <v>4473563</v>
      </c>
      <c r="J32" s="187">
        <v>1965266</v>
      </c>
      <c r="K32" s="187">
        <v>6438829</v>
      </c>
      <c r="L32" s="187">
        <v>9656760</v>
      </c>
      <c r="M32" s="187">
        <v>16095589</v>
      </c>
      <c r="N32" s="187">
        <v>225803508</v>
      </c>
      <c r="O32" s="187">
        <f t="shared" si="6"/>
        <v>11290175.4</v>
      </c>
      <c r="P32" s="187">
        <f t="shared" si="7"/>
        <v>4805413.5999999996</v>
      </c>
      <c r="Q32" s="192">
        <f t="shared" si="8"/>
        <v>7.1281394795691124</v>
      </c>
      <c r="R32" s="187">
        <f t="shared" si="3"/>
        <v>9032140.3200000003</v>
      </c>
      <c r="S32" s="193">
        <f t="shared" si="4"/>
        <v>-2593311.3200000003</v>
      </c>
      <c r="T32" s="194">
        <f t="shared" si="5"/>
        <v>2.8515185866820105</v>
      </c>
      <c r="U32" s="194"/>
      <c r="V32" s="194"/>
      <c r="W32" s="363"/>
      <c r="X32" s="364"/>
    </row>
    <row r="33" spans="1:24" x14ac:dyDescent="0.15">
      <c r="A33" s="347" t="s">
        <v>170</v>
      </c>
      <c r="B33" s="101" t="s">
        <v>195</v>
      </c>
      <c r="C33" s="101" t="s">
        <v>979</v>
      </c>
      <c r="D33" s="188">
        <v>674</v>
      </c>
      <c r="F33" s="132" t="s">
        <v>208</v>
      </c>
      <c r="G33" s="191" t="s">
        <v>209</v>
      </c>
      <c r="H33" s="132" t="s">
        <v>44</v>
      </c>
      <c r="I33" s="187">
        <v>721371</v>
      </c>
      <c r="J33" s="187">
        <v>0</v>
      </c>
      <c r="K33" s="187">
        <v>721371</v>
      </c>
      <c r="L33" s="187">
        <v>0</v>
      </c>
      <c r="M33" s="187">
        <v>721371</v>
      </c>
      <c r="N33" s="187">
        <v>476285973</v>
      </c>
      <c r="O33" s="187">
        <f t="shared" si="6"/>
        <v>23814298.650000002</v>
      </c>
      <c r="P33" s="187">
        <f t="shared" si="7"/>
        <v>-23092927.650000002</v>
      </c>
      <c r="Q33" s="192">
        <f t="shared" si="8"/>
        <v>0.1514575362058794</v>
      </c>
      <c r="R33" s="187">
        <f t="shared" si="3"/>
        <v>19051438.920000002</v>
      </c>
      <c r="S33" s="193">
        <f t="shared" si="4"/>
        <v>-18330067.920000002</v>
      </c>
      <c r="T33" s="194">
        <f t="shared" si="5"/>
        <v>0.1514575362058794</v>
      </c>
      <c r="U33" s="194"/>
      <c r="V33" s="194"/>
      <c r="W33" s="363"/>
      <c r="X33" s="364"/>
    </row>
    <row r="34" spans="1:24" x14ac:dyDescent="0.15">
      <c r="A34" s="347" t="s">
        <v>1451</v>
      </c>
      <c r="B34" s="101" t="s">
        <v>196</v>
      </c>
      <c r="C34" s="101" t="s">
        <v>928</v>
      </c>
      <c r="D34" s="188">
        <v>208</v>
      </c>
      <c r="F34" s="132" t="s">
        <v>208</v>
      </c>
      <c r="G34" s="191" t="s">
        <v>209</v>
      </c>
      <c r="H34" s="132" t="s">
        <v>44</v>
      </c>
      <c r="I34" s="187">
        <v>336996</v>
      </c>
      <c r="J34" s="187">
        <v>0</v>
      </c>
      <c r="K34" s="187">
        <v>336996</v>
      </c>
      <c r="L34" s="187">
        <v>496436</v>
      </c>
      <c r="M34" s="187">
        <v>833432</v>
      </c>
      <c r="N34" s="187">
        <v>49113495</v>
      </c>
      <c r="O34" s="187">
        <f t="shared" si="6"/>
        <v>2455674.75</v>
      </c>
      <c r="P34" s="187">
        <f t="shared" si="7"/>
        <v>-1622242.75</v>
      </c>
      <c r="Q34" s="192">
        <f t="shared" si="8"/>
        <v>1.6969511129273127</v>
      </c>
      <c r="R34" s="187">
        <f t="shared" si="3"/>
        <v>1964539.8</v>
      </c>
      <c r="S34" s="193">
        <f t="shared" si="4"/>
        <v>-1627543.8</v>
      </c>
      <c r="T34" s="194">
        <f t="shared" si="5"/>
        <v>0.68615764363745646</v>
      </c>
      <c r="U34" s="194"/>
      <c r="V34" s="194"/>
      <c r="W34" s="363"/>
      <c r="X34" s="364"/>
    </row>
    <row r="35" spans="1:24" x14ac:dyDescent="0.15">
      <c r="A35" s="347" t="s">
        <v>563</v>
      </c>
      <c r="B35" s="101" t="s">
        <v>273</v>
      </c>
      <c r="C35" s="101" t="s">
        <v>930</v>
      </c>
      <c r="D35" s="188">
        <v>230</v>
      </c>
      <c r="F35" s="132" t="s">
        <v>208</v>
      </c>
      <c r="G35" s="191" t="s">
        <v>209</v>
      </c>
      <c r="H35" s="132" t="s">
        <v>44</v>
      </c>
      <c r="I35" s="187">
        <v>0</v>
      </c>
      <c r="J35" s="187">
        <v>9248164</v>
      </c>
      <c r="K35" s="187">
        <v>9248164</v>
      </c>
      <c r="L35" s="187">
        <v>21440592</v>
      </c>
      <c r="M35" s="187">
        <v>30688756</v>
      </c>
      <c r="N35" s="187">
        <v>232304781</v>
      </c>
      <c r="O35" s="187">
        <f t="shared" si="6"/>
        <v>11615239.050000001</v>
      </c>
      <c r="P35" s="187">
        <f t="shared" si="7"/>
        <v>19073516.949999999</v>
      </c>
      <c r="Q35" s="192">
        <f t="shared" si="8"/>
        <v>13.210557211906886</v>
      </c>
      <c r="R35" s="187">
        <f t="shared" si="3"/>
        <v>9292191.2400000002</v>
      </c>
      <c r="S35" s="193">
        <f t="shared" si="4"/>
        <v>-44027.240000000224</v>
      </c>
      <c r="T35" s="194">
        <f t="shared" si="5"/>
        <v>3.9810476393079481</v>
      </c>
      <c r="U35" s="194"/>
      <c r="V35" s="194"/>
      <c r="W35" s="363"/>
      <c r="X35" s="364"/>
    </row>
    <row r="36" spans="1:24" x14ac:dyDescent="0.15">
      <c r="A36" s="347" t="s">
        <v>572</v>
      </c>
      <c r="B36" s="101" t="s">
        <v>135</v>
      </c>
      <c r="C36" s="101" t="s">
        <v>941</v>
      </c>
      <c r="D36" s="188">
        <v>342</v>
      </c>
      <c r="F36" s="132" t="s">
        <v>208</v>
      </c>
      <c r="G36" s="191" t="s">
        <v>209</v>
      </c>
      <c r="H36" s="132" t="s">
        <v>44</v>
      </c>
      <c r="I36" s="187">
        <v>10196284</v>
      </c>
      <c r="J36" s="187">
        <v>0</v>
      </c>
      <c r="K36" s="187">
        <v>10196284</v>
      </c>
      <c r="L36" s="187">
        <v>7013014</v>
      </c>
      <c r="M36" s="187">
        <v>17209298</v>
      </c>
      <c r="N36" s="187">
        <v>269907428</v>
      </c>
      <c r="O36" s="187">
        <f t="shared" si="6"/>
        <v>13495371.4</v>
      </c>
      <c r="P36" s="187">
        <f t="shared" si="7"/>
        <v>3713926.5999999996</v>
      </c>
      <c r="Q36" s="192">
        <f t="shared" si="8"/>
        <v>6.3760001447607433</v>
      </c>
      <c r="R36" s="187">
        <f t="shared" si="3"/>
        <v>10796297.120000001</v>
      </c>
      <c r="S36" s="193">
        <f t="shared" si="4"/>
        <v>-600013.12000000104</v>
      </c>
      <c r="T36" s="194">
        <f t="shared" si="5"/>
        <v>3.7776966997736721</v>
      </c>
      <c r="U36" s="194"/>
      <c r="V36" s="194"/>
      <c r="W36" s="363"/>
      <c r="X36" s="364"/>
    </row>
    <row r="37" spans="1:24" x14ac:dyDescent="0.15">
      <c r="A37" s="347" t="s">
        <v>576</v>
      </c>
      <c r="B37" s="101" t="s">
        <v>140</v>
      </c>
      <c r="C37" s="101" t="s">
        <v>940</v>
      </c>
      <c r="D37" s="188">
        <v>797</v>
      </c>
      <c r="F37" s="132" t="s">
        <v>208</v>
      </c>
      <c r="G37" s="191" t="s">
        <v>209</v>
      </c>
      <c r="H37" s="132" t="s">
        <v>44</v>
      </c>
      <c r="I37" s="187">
        <v>4399482</v>
      </c>
      <c r="J37" s="187">
        <v>0</v>
      </c>
      <c r="K37" s="187">
        <v>4399482</v>
      </c>
      <c r="L37" s="187">
        <v>13882247</v>
      </c>
      <c r="M37" s="187">
        <v>18281729</v>
      </c>
      <c r="N37" s="187">
        <v>826511476</v>
      </c>
      <c r="O37" s="187">
        <f t="shared" si="6"/>
        <v>41325573.800000004</v>
      </c>
      <c r="P37" s="187">
        <f t="shared" si="7"/>
        <v>-23043844.800000004</v>
      </c>
      <c r="Q37" s="192">
        <f t="shared" si="8"/>
        <v>2.2119147199838758</v>
      </c>
      <c r="R37" s="187">
        <f t="shared" si="3"/>
        <v>33060459.039999999</v>
      </c>
      <c r="S37" s="193">
        <f t="shared" si="4"/>
        <v>-28660977.039999999</v>
      </c>
      <c r="T37" s="194">
        <f t="shared" si="5"/>
        <v>0.5322953313717812</v>
      </c>
      <c r="U37" s="194"/>
      <c r="V37" s="194"/>
      <c r="W37" s="363"/>
      <c r="X37" s="364"/>
    </row>
    <row r="38" spans="1:24" x14ac:dyDescent="0.15">
      <c r="A38" s="347" t="s">
        <v>171</v>
      </c>
      <c r="B38" s="101" t="s">
        <v>196</v>
      </c>
      <c r="C38" s="101" t="s">
        <v>928</v>
      </c>
      <c r="D38" s="188">
        <v>1969</v>
      </c>
      <c r="F38" s="132" t="s">
        <v>208</v>
      </c>
      <c r="G38" s="191" t="s">
        <v>209</v>
      </c>
      <c r="H38" s="132" t="s">
        <v>44</v>
      </c>
      <c r="I38" s="187">
        <v>53412063</v>
      </c>
      <c r="J38" s="187">
        <v>0</v>
      </c>
      <c r="K38" s="187">
        <v>53412063</v>
      </c>
      <c r="L38" s="187">
        <v>87340084</v>
      </c>
      <c r="M38" s="187">
        <v>140752147</v>
      </c>
      <c r="N38" s="187">
        <v>1492572661</v>
      </c>
      <c r="O38" s="187">
        <f t="shared" si="6"/>
        <v>74628633.049999997</v>
      </c>
      <c r="P38" s="187">
        <f t="shared" si="7"/>
        <v>66123513.950000003</v>
      </c>
      <c r="Q38" s="192">
        <f t="shared" si="8"/>
        <v>9.4301705154976023</v>
      </c>
      <c r="R38" s="187">
        <f t="shared" si="3"/>
        <v>59702906.439999998</v>
      </c>
      <c r="S38" s="193">
        <f t="shared" si="4"/>
        <v>-6290843.4399999976</v>
      </c>
      <c r="T38" s="194">
        <f t="shared" si="5"/>
        <v>3.5785234712938374</v>
      </c>
      <c r="U38" s="194"/>
      <c r="V38" s="194"/>
      <c r="W38" s="363"/>
      <c r="X38" s="364"/>
    </row>
    <row r="39" spans="1:24" ht="12.75" x14ac:dyDescent="0.15">
      <c r="A39" s="347" t="s">
        <v>34</v>
      </c>
      <c r="B39" s="101" t="s">
        <v>40</v>
      </c>
      <c r="C39" s="101" t="s">
        <v>1114</v>
      </c>
      <c r="D39" s="188">
        <v>25</v>
      </c>
      <c r="E39" s="132" t="s">
        <v>1448</v>
      </c>
      <c r="F39" s="132" t="s">
        <v>208</v>
      </c>
      <c r="G39" s="191" t="s">
        <v>209</v>
      </c>
      <c r="H39" s="132" t="s">
        <v>44</v>
      </c>
      <c r="I39" s="187">
        <v>13397</v>
      </c>
      <c r="J39" s="187">
        <v>575550</v>
      </c>
      <c r="K39" s="366">
        <v>588947</v>
      </c>
      <c r="L39" s="187">
        <v>901180</v>
      </c>
      <c r="M39" s="187">
        <v>1490127</v>
      </c>
      <c r="N39" s="366">
        <v>7401774</v>
      </c>
      <c r="O39" s="187">
        <f t="shared" ref="O39" si="9">N39*0.05</f>
        <v>370088.7</v>
      </c>
      <c r="P39" s="187">
        <f t="shared" ref="P39" si="10">M39-O39</f>
        <v>1120038.3</v>
      </c>
      <c r="Q39" s="192">
        <f t="shared" ref="Q39" si="11">(M39/N39)*100</f>
        <v>20.132025106413678</v>
      </c>
      <c r="R39" s="187">
        <f t="shared" ref="R39" si="12">N39*0.04</f>
        <v>296070.96000000002</v>
      </c>
      <c r="S39" s="193">
        <f t="shared" ref="S39" si="13">K39-R39</f>
        <v>292876.03999999998</v>
      </c>
      <c r="T39" s="194">
        <f t="shared" ref="T39" si="14">(K39/N39)*100</f>
        <v>7.9568357531586349</v>
      </c>
      <c r="U39" s="194"/>
      <c r="V39" s="194"/>
      <c r="W39" s="363"/>
      <c r="X39" s="364"/>
    </row>
    <row r="40" spans="1:24" x14ac:dyDescent="0.15">
      <c r="A40" s="347" t="s">
        <v>172</v>
      </c>
      <c r="B40" s="101" t="s">
        <v>197</v>
      </c>
      <c r="C40" s="101" t="s">
        <v>1009</v>
      </c>
      <c r="D40" s="188">
        <v>162</v>
      </c>
      <c r="F40" s="132" t="s">
        <v>208</v>
      </c>
      <c r="G40" s="191" t="s">
        <v>209</v>
      </c>
      <c r="H40" s="132" t="s">
        <v>44</v>
      </c>
      <c r="I40" s="189">
        <v>164076</v>
      </c>
      <c r="J40" s="187">
        <v>0</v>
      </c>
      <c r="K40" s="189">
        <v>164076</v>
      </c>
      <c r="L40" s="187">
        <v>4238091</v>
      </c>
      <c r="M40" s="189">
        <v>4402167</v>
      </c>
      <c r="N40" s="187">
        <v>51938629</v>
      </c>
      <c r="O40" s="187">
        <f t="shared" si="6"/>
        <v>2596931.4500000002</v>
      </c>
      <c r="P40" s="187">
        <f t="shared" si="7"/>
        <v>1805235.5499999998</v>
      </c>
      <c r="Q40" s="192">
        <f t="shared" si="8"/>
        <v>8.4757088986696196</v>
      </c>
      <c r="R40" s="187">
        <f t="shared" si="3"/>
        <v>2077545.1600000001</v>
      </c>
      <c r="S40" s="193">
        <f t="shared" si="4"/>
        <v>-1913469.1600000001</v>
      </c>
      <c r="T40" s="194">
        <f t="shared" si="5"/>
        <v>0.31590360230725384</v>
      </c>
      <c r="U40" s="194"/>
      <c r="V40" s="194"/>
      <c r="W40" s="363"/>
      <c r="X40" s="364"/>
    </row>
    <row r="41" spans="1:24" x14ac:dyDescent="0.15">
      <c r="A41" s="347" t="s">
        <v>173</v>
      </c>
      <c r="B41" s="101" t="s">
        <v>198</v>
      </c>
      <c r="C41" s="101" t="s">
        <v>1022</v>
      </c>
      <c r="D41" s="188">
        <v>495</v>
      </c>
      <c r="F41" s="132" t="s">
        <v>208</v>
      </c>
      <c r="G41" s="191" t="s">
        <v>209</v>
      </c>
      <c r="H41" s="132" t="s">
        <v>44</v>
      </c>
      <c r="I41" s="187">
        <v>37123587</v>
      </c>
      <c r="J41" s="187">
        <v>0</v>
      </c>
      <c r="K41" s="187">
        <v>37123587</v>
      </c>
      <c r="L41" s="187">
        <v>113507465</v>
      </c>
      <c r="M41" s="187">
        <v>150631052</v>
      </c>
      <c r="N41" s="187">
        <v>274361000</v>
      </c>
      <c r="O41" s="187">
        <f t="shared" si="6"/>
        <v>13718050</v>
      </c>
      <c r="P41" s="187">
        <f t="shared" si="7"/>
        <v>136913002</v>
      </c>
      <c r="Q41" s="192">
        <f t="shared" si="8"/>
        <v>54.902501448821084</v>
      </c>
      <c r="R41" s="187">
        <f t="shared" si="3"/>
        <v>10974440</v>
      </c>
      <c r="S41" s="193">
        <f t="shared" si="4"/>
        <v>26149147</v>
      </c>
      <c r="T41" s="194">
        <f t="shared" si="5"/>
        <v>13.530927136145444</v>
      </c>
      <c r="U41" s="194"/>
      <c r="V41" s="194"/>
      <c r="W41" s="363"/>
      <c r="X41" s="364"/>
    </row>
    <row r="42" spans="1:24" x14ac:dyDescent="0.15">
      <c r="A42" s="347" t="s">
        <v>608</v>
      </c>
      <c r="B42" s="101" t="s">
        <v>350</v>
      </c>
      <c r="C42" s="101" t="s">
        <v>939</v>
      </c>
      <c r="D42" s="188">
        <v>225</v>
      </c>
      <c r="F42" s="132" t="s">
        <v>208</v>
      </c>
      <c r="G42" s="191" t="s">
        <v>209</v>
      </c>
      <c r="H42" s="132" t="s">
        <v>44</v>
      </c>
      <c r="I42" s="187">
        <v>249531</v>
      </c>
      <c r="J42" s="187">
        <v>0</v>
      </c>
      <c r="K42" s="187">
        <v>249531</v>
      </c>
      <c r="L42" s="187">
        <v>38503070</v>
      </c>
      <c r="M42" s="187">
        <v>38752601</v>
      </c>
      <c r="N42" s="187">
        <v>147057350</v>
      </c>
      <c r="O42" s="187">
        <f t="shared" si="6"/>
        <v>7352867.5</v>
      </c>
      <c r="P42" s="187">
        <f t="shared" si="7"/>
        <v>31399733.5</v>
      </c>
      <c r="Q42" s="192">
        <f t="shared" si="8"/>
        <v>26.352032727367931</v>
      </c>
      <c r="R42" s="187">
        <f t="shared" si="3"/>
        <v>5882294</v>
      </c>
      <c r="S42" s="193">
        <f t="shared" si="4"/>
        <v>-5632763</v>
      </c>
      <c r="T42" s="194">
        <f t="shared" si="5"/>
        <v>0.1696827802214578</v>
      </c>
      <c r="U42" s="194"/>
      <c r="V42" s="194"/>
      <c r="W42" s="363"/>
      <c r="X42" s="364"/>
    </row>
    <row r="43" spans="1:24" x14ac:dyDescent="0.15">
      <c r="A43" s="347" t="s">
        <v>174</v>
      </c>
      <c r="B43" s="101" t="s">
        <v>199</v>
      </c>
      <c r="C43" s="101" t="s">
        <v>1117</v>
      </c>
      <c r="D43" s="188">
        <v>156</v>
      </c>
      <c r="F43" s="132" t="s">
        <v>208</v>
      </c>
      <c r="G43" s="191" t="s">
        <v>209</v>
      </c>
      <c r="H43" s="132" t="s">
        <v>44</v>
      </c>
      <c r="I43" s="187">
        <v>107053</v>
      </c>
      <c r="J43" s="187">
        <v>0</v>
      </c>
      <c r="K43" s="187">
        <v>107053</v>
      </c>
      <c r="L43" s="187">
        <v>6237280</v>
      </c>
      <c r="M43" s="187">
        <v>6344333</v>
      </c>
      <c r="N43" s="187">
        <v>67489763</v>
      </c>
      <c r="O43" s="187">
        <f t="shared" si="6"/>
        <v>3374488.1500000004</v>
      </c>
      <c r="P43" s="187">
        <f t="shared" si="7"/>
        <v>2969844.8499999996</v>
      </c>
      <c r="Q43" s="192">
        <f t="shared" si="8"/>
        <v>9.4004375152421265</v>
      </c>
      <c r="R43" s="187">
        <f t="shared" si="3"/>
        <v>2699590.52</v>
      </c>
      <c r="S43" s="193">
        <f t="shared" si="4"/>
        <v>-2592537.52</v>
      </c>
      <c r="T43" s="194">
        <f t="shared" si="5"/>
        <v>0.15862109339456415</v>
      </c>
      <c r="U43" s="194"/>
      <c r="V43" s="194"/>
      <c r="W43" s="363"/>
      <c r="X43" s="364"/>
    </row>
    <row r="44" spans="1:24" ht="21" x14ac:dyDescent="0.15">
      <c r="A44" s="365" t="s">
        <v>1459</v>
      </c>
      <c r="B44" s="101" t="s">
        <v>60</v>
      </c>
      <c r="C44" s="101" t="s">
        <v>1019</v>
      </c>
      <c r="D44" s="188">
        <v>368</v>
      </c>
      <c r="F44" s="132" t="s">
        <v>208</v>
      </c>
      <c r="G44" s="191" t="s">
        <v>209</v>
      </c>
      <c r="H44" s="132" t="s">
        <v>44</v>
      </c>
      <c r="I44" s="187">
        <v>1784219</v>
      </c>
      <c r="J44" s="187">
        <v>0</v>
      </c>
      <c r="K44" s="187">
        <v>1784219</v>
      </c>
      <c r="L44" s="187">
        <v>0</v>
      </c>
      <c r="M44" s="187">
        <v>1784219</v>
      </c>
      <c r="N44" s="187">
        <v>125322691</v>
      </c>
      <c r="O44" s="187">
        <f t="shared" si="6"/>
        <v>6266134.5500000007</v>
      </c>
      <c r="P44" s="187">
        <f t="shared" si="7"/>
        <v>-4481915.5500000007</v>
      </c>
      <c r="Q44" s="192">
        <f t="shared" si="8"/>
        <v>1.4236998788990256</v>
      </c>
      <c r="R44" s="187">
        <f t="shared" si="3"/>
        <v>5012907.6399999997</v>
      </c>
      <c r="S44" s="193">
        <f t="shared" si="4"/>
        <v>-3228688.6399999997</v>
      </c>
      <c r="T44" s="194">
        <f t="shared" si="5"/>
        <v>1.4236998788990256</v>
      </c>
      <c r="U44" s="194"/>
      <c r="V44" s="194"/>
      <c r="W44" s="363"/>
      <c r="X44" s="364"/>
    </row>
    <row r="45" spans="1:24" x14ac:dyDescent="0.15">
      <c r="A45" s="347" t="s">
        <v>1351</v>
      </c>
      <c r="B45" s="101" t="s">
        <v>1352</v>
      </c>
      <c r="C45" s="101" t="s">
        <v>1068</v>
      </c>
      <c r="D45" s="188">
        <v>25</v>
      </c>
      <c r="E45" s="132" t="s">
        <v>1448</v>
      </c>
      <c r="F45" s="132" t="s">
        <v>208</v>
      </c>
      <c r="G45" s="191" t="s">
        <v>209</v>
      </c>
      <c r="H45" s="132" t="s">
        <v>44</v>
      </c>
      <c r="I45" s="187">
        <v>39244</v>
      </c>
      <c r="J45" s="187">
        <v>0</v>
      </c>
      <c r="K45" s="187">
        <v>39244</v>
      </c>
      <c r="L45" s="187">
        <v>1976444</v>
      </c>
      <c r="M45" s="187">
        <v>2015688</v>
      </c>
      <c r="N45" s="187">
        <v>10788903</v>
      </c>
      <c r="O45" s="187">
        <f t="shared" si="6"/>
        <v>539445.15</v>
      </c>
      <c r="P45" s="187">
        <f t="shared" si="7"/>
        <v>1476242.85</v>
      </c>
      <c r="Q45" s="192">
        <f t="shared" si="8"/>
        <v>18.682974534111576</v>
      </c>
      <c r="R45" s="187">
        <f t="shared" si="3"/>
        <v>431556.12</v>
      </c>
      <c r="S45" s="193">
        <f t="shared" si="4"/>
        <v>-392312.12</v>
      </c>
      <c r="T45" s="194">
        <f t="shared" si="5"/>
        <v>0.36374411745105134</v>
      </c>
      <c r="U45" s="194"/>
      <c r="V45" s="194"/>
      <c r="W45" s="363"/>
      <c r="X45" s="364"/>
    </row>
    <row r="46" spans="1:24" x14ac:dyDescent="0.15">
      <c r="A46" s="347" t="s">
        <v>175</v>
      </c>
      <c r="B46" s="101" t="s">
        <v>200</v>
      </c>
      <c r="C46" s="101" t="s">
        <v>964</v>
      </c>
      <c r="D46" s="188">
        <v>320</v>
      </c>
      <c r="F46" s="132" t="s">
        <v>208</v>
      </c>
      <c r="G46" s="191" t="s">
        <v>209</v>
      </c>
      <c r="H46" s="132" t="s">
        <v>44</v>
      </c>
      <c r="I46" s="187">
        <v>5601674</v>
      </c>
      <c r="J46" s="187">
        <v>0</v>
      </c>
      <c r="K46" s="187">
        <v>5601674</v>
      </c>
      <c r="L46" s="187">
        <v>13187547</v>
      </c>
      <c r="M46" s="187">
        <v>18789221</v>
      </c>
      <c r="N46" s="187">
        <v>207105608</v>
      </c>
      <c r="O46" s="187">
        <f t="shared" si="6"/>
        <v>10355280.4</v>
      </c>
      <c r="P46" s="187">
        <f t="shared" si="7"/>
        <v>8433940.5999999996</v>
      </c>
      <c r="Q46" s="192">
        <f t="shared" si="8"/>
        <v>9.0722898242330547</v>
      </c>
      <c r="R46" s="187">
        <f t="shared" si="3"/>
        <v>8284224.3200000003</v>
      </c>
      <c r="S46" s="193">
        <f t="shared" si="4"/>
        <v>-2682550.3200000003</v>
      </c>
      <c r="T46" s="194">
        <f t="shared" si="5"/>
        <v>2.7047427899682948</v>
      </c>
      <c r="U46" s="194"/>
      <c r="V46" s="194"/>
      <c r="W46" s="363"/>
      <c r="X46" s="364"/>
    </row>
    <row r="47" spans="1:24" x14ac:dyDescent="0.15">
      <c r="A47" s="347" t="s">
        <v>640</v>
      </c>
      <c r="B47" s="101" t="s">
        <v>283</v>
      </c>
      <c r="C47" s="101" t="s">
        <v>1030</v>
      </c>
      <c r="D47" s="188">
        <v>80</v>
      </c>
      <c r="F47" s="132" t="s">
        <v>208</v>
      </c>
      <c r="G47" s="191" t="s">
        <v>209</v>
      </c>
      <c r="H47" s="132" t="s">
        <v>44</v>
      </c>
      <c r="I47" s="187">
        <v>168601</v>
      </c>
      <c r="J47" s="187">
        <v>0</v>
      </c>
      <c r="K47" s="187">
        <v>168601</v>
      </c>
      <c r="L47" s="187">
        <v>0</v>
      </c>
      <c r="M47" s="187">
        <v>168601</v>
      </c>
      <c r="N47" s="187">
        <v>15080233</v>
      </c>
      <c r="O47" s="187">
        <f t="shared" si="6"/>
        <v>754011.65</v>
      </c>
      <c r="P47" s="187">
        <f t="shared" si="7"/>
        <v>-585410.65</v>
      </c>
      <c r="Q47" s="192">
        <f t="shared" si="8"/>
        <v>1.1180264920309919</v>
      </c>
      <c r="R47" s="187">
        <f t="shared" si="3"/>
        <v>603209.32000000007</v>
      </c>
      <c r="S47" s="193">
        <f t="shared" si="4"/>
        <v>-434608.32000000007</v>
      </c>
      <c r="T47" s="194">
        <f t="shared" si="5"/>
        <v>1.1180264920309919</v>
      </c>
      <c r="U47" s="194"/>
      <c r="V47" s="194"/>
      <c r="W47" s="363"/>
      <c r="X47" s="364"/>
    </row>
    <row r="48" spans="1:24" x14ac:dyDescent="0.15">
      <c r="A48" s="347" t="s">
        <v>645</v>
      </c>
      <c r="B48" s="101" t="s">
        <v>283</v>
      </c>
      <c r="C48" s="101" t="s">
        <v>1030</v>
      </c>
      <c r="D48" s="188">
        <v>171</v>
      </c>
      <c r="F48" s="132" t="s">
        <v>208</v>
      </c>
      <c r="G48" s="191" t="s">
        <v>209</v>
      </c>
      <c r="H48" s="132" t="s">
        <v>44</v>
      </c>
      <c r="I48" s="187">
        <v>0</v>
      </c>
      <c r="J48" s="187">
        <v>953088</v>
      </c>
      <c r="K48" s="187">
        <v>953088</v>
      </c>
      <c r="L48" s="187">
        <v>20213935</v>
      </c>
      <c r="M48" s="187">
        <v>21167023</v>
      </c>
      <c r="N48" s="187">
        <v>105891426</v>
      </c>
      <c r="O48" s="187">
        <f t="shared" si="6"/>
        <v>5294571.3000000007</v>
      </c>
      <c r="P48" s="187">
        <f t="shared" si="7"/>
        <v>15872451.699999999</v>
      </c>
      <c r="Q48" s="192">
        <f t="shared" si="8"/>
        <v>19.989364389143272</v>
      </c>
      <c r="R48" s="187">
        <f t="shared" si="3"/>
        <v>4235657.04</v>
      </c>
      <c r="S48" s="193">
        <f t="shared" si="4"/>
        <v>-3282569.04</v>
      </c>
      <c r="T48" s="194">
        <f t="shared" si="5"/>
        <v>0.90006154039327035</v>
      </c>
      <c r="U48" s="194"/>
      <c r="V48" s="194"/>
      <c r="W48" s="363"/>
      <c r="X48" s="364"/>
    </row>
    <row r="49" spans="1:24" x14ac:dyDescent="0.15">
      <c r="A49" s="347" t="s">
        <v>176</v>
      </c>
      <c r="B49" s="101" t="s">
        <v>201</v>
      </c>
      <c r="C49" s="101" t="s">
        <v>948</v>
      </c>
      <c r="D49" s="188">
        <v>150</v>
      </c>
      <c r="F49" s="132" t="s">
        <v>208</v>
      </c>
      <c r="G49" s="191" t="s">
        <v>209</v>
      </c>
      <c r="H49" s="132" t="s">
        <v>44</v>
      </c>
      <c r="I49" s="187">
        <v>56866</v>
      </c>
      <c r="J49" s="187">
        <v>0</v>
      </c>
      <c r="K49" s="187">
        <v>56866</v>
      </c>
      <c r="L49" s="187">
        <v>5203343</v>
      </c>
      <c r="M49" s="187">
        <v>5260209</v>
      </c>
      <c r="N49" s="187">
        <v>38372901</v>
      </c>
      <c r="O49" s="187">
        <f t="shared" si="6"/>
        <v>1918645.05</v>
      </c>
      <c r="P49" s="187">
        <f t="shared" si="7"/>
        <v>3341563.95</v>
      </c>
      <c r="Q49" s="192">
        <f t="shared" si="8"/>
        <v>13.708134811074096</v>
      </c>
      <c r="R49" s="187">
        <f t="shared" si="3"/>
        <v>1534916.04</v>
      </c>
      <c r="S49" s="193">
        <f t="shared" si="4"/>
        <v>-1478050.04</v>
      </c>
      <c r="T49" s="194">
        <f t="shared" si="5"/>
        <v>0.14819312201597684</v>
      </c>
      <c r="U49" s="194"/>
      <c r="V49" s="194"/>
      <c r="W49" s="363"/>
      <c r="X49" s="364"/>
    </row>
    <row r="50" spans="1:24" x14ac:dyDescent="0.15">
      <c r="A50" s="347" t="s">
        <v>657</v>
      </c>
      <c r="B50" s="101" t="s">
        <v>658</v>
      </c>
      <c r="C50" s="101" t="s">
        <v>1039</v>
      </c>
      <c r="D50" s="188">
        <v>67</v>
      </c>
      <c r="F50" s="132" t="s">
        <v>208</v>
      </c>
      <c r="G50" s="191" t="s">
        <v>209</v>
      </c>
      <c r="H50" s="132" t="s">
        <v>44</v>
      </c>
      <c r="I50" s="187">
        <v>326715</v>
      </c>
      <c r="J50" s="187">
        <v>0</v>
      </c>
      <c r="K50" s="187">
        <v>326715</v>
      </c>
      <c r="L50" s="187">
        <v>13322594</v>
      </c>
      <c r="M50" s="187">
        <v>13649309</v>
      </c>
      <c r="N50" s="187">
        <v>34121996</v>
      </c>
      <c r="O50" s="187">
        <f t="shared" si="6"/>
        <v>1706099.8</v>
      </c>
      <c r="P50" s="187">
        <f t="shared" si="7"/>
        <v>11943209.199999999</v>
      </c>
      <c r="Q50" s="192">
        <f t="shared" si="8"/>
        <v>40.001496395462915</v>
      </c>
      <c r="R50" s="187">
        <f t="shared" si="3"/>
        <v>1364879.84</v>
      </c>
      <c r="S50" s="193">
        <f t="shared" si="4"/>
        <v>-1038164.8400000001</v>
      </c>
      <c r="T50" s="194">
        <f t="shared" si="5"/>
        <v>0.95749088066243249</v>
      </c>
      <c r="U50" s="194"/>
      <c r="V50" s="194"/>
      <c r="W50" s="363"/>
      <c r="X50" s="364"/>
    </row>
    <row r="51" spans="1:24" x14ac:dyDescent="0.15">
      <c r="A51" s="347" t="s">
        <v>177</v>
      </c>
      <c r="B51" s="101" t="s">
        <v>196</v>
      </c>
      <c r="C51" s="101" t="s">
        <v>928</v>
      </c>
      <c r="D51" s="188">
        <v>327</v>
      </c>
      <c r="F51" s="132" t="s">
        <v>208</v>
      </c>
      <c r="G51" s="191" t="s">
        <v>209</v>
      </c>
      <c r="H51" s="132" t="s">
        <v>44</v>
      </c>
      <c r="I51" s="187">
        <v>8104791</v>
      </c>
      <c r="J51" s="187">
        <v>51638</v>
      </c>
      <c r="K51" s="187">
        <v>8156429</v>
      </c>
      <c r="L51" s="187">
        <v>9965576</v>
      </c>
      <c r="M51" s="187">
        <v>18122005</v>
      </c>
      <c r="N51" s="187">
        <v>107499662</v>
      </c>
      <c r="O51" s="187">
        <f t="shared" si="6"/>
        <v>5374983.1000000006</v>
      </c>
      <c r="P51" s="187">
        <f t="shared" si="7"/>
        <v>12747021.899999999</v>
      </c>
      <c r="Q51" s="192">
        <f t="shared" si="8"/>
        <v>16.857732073613406</v>
      </c>
      <c r="R51" s="187">
        <f t="shared" si="3"/>
        <v>4299986.4800000004</v>
      </c>
      <c r="S51" s="193">
        <f t="shared" si="4"/>
        <v>3856442.5199999996</v>
      </c>
      <c r="T51" s="194">
        <f t="shared" si="5"/>
        <v>7.5873996701496607</v>
      </c>
      <c r="U51" s="194"/>
      <c r="V51" s="194"/>
      <c r="W51" s="363"/>
      <c r="X51" s="364"/>
    </row>
    <row r="52" spans="1:24" x14ac:dyDescent="0.15">
      <c r="A52" s="347" t="s">
        <v>178</v>
      </c>
      <c r="B52" s="101" t="s">
        <v>68</v>
      </c>
      <c r="C52" s="101" t="s">
        <v>946</v>
      </c>
      <c r="D52" s="188">
        <v>790</v>
      </c>
      <c r="F52" s="132" t="s">
        <v>208</v>
      </c>
      <c r="G52" s="191" t="s">
        <v>209</v>
      </c>
      <c r="H52" s="132" t="s">
        <v>44</v>
      </c>
      <c r="I52" s="187">
        <v>1429320</v>
      </c>
      <c r="J52" s="187">
        <v>5308684</v>
      </c>
      <c r="K52" s="187">
        <v>6738004</v>
      </c>
      <c r="L52" s="187">
        <v>2945949</v>
      </c>
      <c r="M52" s="187">
        <v>9683953</v>
      </c>
      <c r="N52" s="187">
        <v>210705404</v>
      </c>
      <c r="O52" s="187">
        <f t="shared" si="6"/>
        <v>10535270.200000001</v>
      </c>
      <c r="P52" s="187">
        <f t="shared" si="7"/>
        <v>-851317.20000000112</v>
      </c>
      <c r="Q52" s="192">
        <f t="shared" si="8"/>
        <v>4.5959680274740364</v>
      </c>
      <c r="R52" s="187">
        <f t="shared" si="3"/>
        <v>8428216.1600000001</v>
      </c>
      <c r="S52" s="193">
        <f t="shared" si="4"/>
        <v>-1690212.1600000001</v>
      </c>
      <c r="T52" s="194">
        <f t="shared" si="5"/>
        <v>3.1978316037874377</v>
      </c>
      <c r="U52" s="194"/>
      <c r="V52" s="194"/>
      <c r="W52" s="363"/>
      <c r="X52" s="364"/>
    </row>
    <row r="53" spans="1:24" x14ac:dyDescent="0.15">
      <c r="A53" s="347" t="s">
        <v>179</v>
      </c>
      <c r="B53" s="101" t="s">
        <v>202</v>
      </c>
      <c r="C53" s="101" t="s">
        <v>952</v>
      </c>
      <c r="D53" s="188">
        <v>326</v>
      </c>
      <c r="F53" s="132" t="s">
        <v>208</v>
      </c>
      <c r="G53" s="191" t="s">
        <v>209</v>
      </c>
      <c r="H53" s="132" t="s">
        <v>44</v>
      </c>
      <c r="I53" s="187">
        <v>1072996</v>
      </c>
      <c r="J53" s="187">
        <v>2842006</v>
      </c>
      <c r="K53" s="187">
        <v>3915002</v>
      </c>
      <c r="L53" s="187">
        <v>19723087</v>
      </c>
      <c r="M53" s="187">
        <v>23638089</v>
      </c>
      <c r="N53" s="187">
        <v>261853855</v>
      </c>
      <c r="O53" s="187">
        <f t="shared" si="6"/>
        <v>13092692.75</v>
      </c>
      <c r="P53" s="187">
        <f t="shared" si="7"/>
        <v>10545396.25</v>
      </c>
      <c r="Q53" s="192">
        <f t="shared" si="8"/>
        <v>9.0272067982348396</v>
      </c>
      <c r="R53" s="187">
        <f t="shared" si="3"/>
        <v>10474154.200000001</v>
      </c>
      <c r="S53" s="193">
        <f t="shared" si="4"/>
        <v>-6559152.2000000011</v>
      </c>
      <c r="T53" s="194">
        <f t="shared" si="5"/>
        <v>1.4951095526166687</v>
      </c>
      <c r="U53" s="194"/>
      <c r="V53" s="194"/>
      <c r="W53" s="363"/>
      <c r="X53" s="364"/>
    </row>
    <row r="54" spans="1:24" x14ac:dyDescent="0.15">
      <c r="A54" s="347" t="s">
        <v>919</v>
      </c>
      <c r="B54" s="101" t="s">
        <v>59</v>
      </c>
      <c r="C54" s="101" t="s">
        <v>966</v>
      </c>
      <c r="D54" s="188">
        <v>631</v>
      </c>
      <c r="F54" s="132" t="s">
        <v>208</v>
      </c>
      <c r="G54" s="191" t="s">
        <v>209</v>
      </c>
      <c r="H54" s="132" t="s">
        <v>44</v>
      </c>
      <c r="I54" s="187">
        <v>3605714</v>
      </c>
      <c r="J54" s="187">
        <v>0</v>
      </c>
      <c r="K54" s="187">
        <v>3605714</v>
      </c>
      <c r="L54" s="187">
        <v>35949427</v>
      </c>
      <c r="M54" s="187">
        <v>39555141</v>
      </c>
      <c r="N54" s="187">
        <v>278054022</v>
      </c>
      <c r="O54" s="187">
        <f t="shared" si="6"/>
        <v>13902701.100000001</v>
      </c>
      <c r="P54" s="187">
        <f t="shared" si="7"/>
        <v>25652439.899999999</v>
      </c>
      <c r="Q54" s="192">
        <f t="shared" si="8"/>
        <v>14.22570359367073</v>
      </c>
      <c r="R54" s="187">
        <f t="shared" si="3"/>
        <v>11122160.880000001</v>
      </c>
      <c r="S54" s="193">
        <f t="shared" si="4"/>
        <v>-7516446.8800000008</v>
      </c>
      <c r="T54" s="194">
        <f t="shared" si="5"/>
        <v>1.2967674317618754</v>
      </c>
      <c r="U54" s="194"/>
      <c r="V54" s="194"/>
      <c r="W54" s="363"/>
      <c r="X54" s="364"/>
    </row>
    <row r="55" spans="1:24" x14ac:dyDescent="0.15">
      <c r="A55" s="347" t="s">
        <v>1266</v>
      </c>
      <c r="B55" s="101" t="s">
        <v>195</v>
      </c>
      <c r="C55" s="101" t="s">
        <v>979</v>
      </c>
      <c r="D55" s="188">
        <v>182</v>
      </c>
      <c r="F55" s="132" t="s">
        <v>208</v>
      </c>
      <c r="G55" s="191" t="s">
        <v>209</v>
      </c>
      <c r="H55" s="132" t="s">
        <v>44</v>
      </c>
      <c r="I55" s="187">
        <v>115865</v>
      </c>
      <c r="J55" s="187">
        <v>7189225</v>
      </c>
      <c r="K55" s="187">
        <v>7305090</v>
      </c>
      <c r="L55" s="187">
        <v>29814287</v>
      </c>
      <c r="M55" s="187">
        <v>37119377</v>
      </c>
      <c r="N55" s="187">
        <v>203206116</v>
      </c>
      <c r="O55" s="187">
        <f t="shared" ref="O55:O63" si="15">N55*0.05</f>
        <v>10160305.800000001</v>
      </c>
      <c r="P55" s="187">
        <f t="shared" ref="P55:P63" si="16">M55-O55</f>
        <v>26959071.199999999</v>
      </c>
      <c r="Q55" s="192">
        <f t="shared" ref="Q55:Q63" si="17">(M55/N55)*100</f>
        <v>18.26686013722146</v>
      </c>
      <c r="R55" s="187">
        <f t="shared" ref="R55:R63" si="18">N55*0.04</f>
        <v>8128244.6400000006</v>
      </c>
      <c r="S55" s="193">
        <f t="shared" ref="S55:S63" si="19">K55-R55</f>
        <v>-823154.6400000006</v>
      </c>
      <c r="T55" s="194">
        <f t="shared" ref="T55:T63" si="20">(K55/N55)*100</f>
        <v>3.5949164049767086</v>
      </c>
      <c r="U55" s="194"/>
      <c r="V55" s="194"/>
      <c r="W55" s="363"/>
      <c r="X55" s="364"/>
    </row>
    <row r="56" spans="1:24" x14ac:dyDescent="0.15">
      <c r="A56" s="347" t="s">
        <v>1267</v>
      </c>
      <c r="B56" s="101" t="s">
        <v>195</v>
      </c>
      <c r="C56" s="101" t="s">
        <v>979</v>
      </c>
      <c r="D56" s="188">
        <v>480</v>
      </c>
      <c r="F56" s="132" t="s">
        <v>208</v>
      </c>
      <c r="G56" s="191" t="s">
        <v>209</v>
      </c>
      <c r="H56" s="132" t="s">
        <v>44</v>
      </c>
      <c r="I56" s="187">
        <v>733585</v>
      </c>
      <c r="J56" s="187">
        <v>3759005</v>
      </c>
      <c r="K56" s="187">
        <v>4492590</v>
      </c>
      <c r="L56" s="187">
        <v>42347781</v>
      </c>
      <c r="M56" s="187">
        <v>46840371</v>
      </c>
      <c r="N56" s="187">
        <v>313820006</v>
      </c>
      <c r="O56" s="187">
        <f t="shared" si="15"/>
        <v>15691000.300000001</v>
      </c>
      <c r="P56" s="187">
        <f t="shared" si="16"/>
        <v>31149370.699999999</v>
      </c>
      <c r="Q56" s="192">
        <f t="shared" si="17"/>
        <v>14.925871551987671</v>
      </c>
      <c r="R56" s="187">
        <f t="shared" si="18"/>
        <v>12552800.24</v>
      </c>
      <c r="S56" s="193">
        <f t="shared" si="19"/>
        <v>-8060210.2400000002</v>
      </c>
      <c r="T56" s="194">
        <f t="shared" si="20"/>
        <v>1.431581771112451</v>
      </c>
      <c r="U56" s="194"/>
      <c r="V56" s="194"/>
      <c r="W56" s="363"/>
      <c r="X56" s="364"/>
    </row>
    <row r="57" spans="1:24" x14ac:dyDescent="0.15">
      <c r="A57" s="347" t="s">
        <v>180</v>
      </c>
      <c r="B57" s="101" t="s">
        <v>203</v>
      </c>
      <c r="C57" s="101" t="s">
        <v>945</v>
      </c>
      <c r="D57" s="188">
        <v>221</v>
      </c>
      <c r="F57" s="132" t="s">
        <v>208</v>
      </c>
      <c r="G57" s="191" t="s">
        <v>209</v>
      </c>
      <c r="H57" s="132" t="s">
        <v>44</v>
      </c>
      <c r="I57" s="187">
        <v>504537</v>
      </c>
      <c r="J57" s="187">
        <v>0</v>
      </c>
      <c r="K57" s="187">
        <v>504537</v>
      </c>
      <c r="L57" s="187">
        <v>14334176</v>
      </c>
      <c r="M57" s="187">
        <v>14838713</v>
      </c>
      <c r="N57" s="187">
        <v>162941341</v>
      </c>
      <c r="O57" s="187">
        <f t="shared" si="15"/>
        <v>8147067.0500000007</v>
      </c>
      <c r="P57" s="187">
        <f t="shared" si="16"/>
        <v>6691645.9499999993</v>
      </c>
      <c r="Q57" s="192">
        <f t="shared" si="17"/>
        <v>9.1067821762925103</v>
      </c>
      <c r="R57" s="187">
        <f t="shared" si="18"/>
        <v>6517653.6400000006</v>
      </c>
      <c r="S57" s="193">
        <f t="shared" si="19"/>
        <v>-6013116.6400000006</v>
      </c>
      <c r="T57" s="194">
        <f t="shared" si="20"/>
        <v>0.3096433335478686</v>
      </c>
      <c r="U57" s="194"/>
      <c r="V57" s="194"/>
      <c r="W57" s="363"/>
      <c r="X57" s="364"/>
    </row>
    <row r="58" spans="1:24" x14ac:dyDescent="0.15">
      <c r="A58" s="347" t="s">
        <v>1460</v>
      </c>
      <c r="B58" s="101" t="s">
        <v>68</v>
      </c>
      <c r="C58" s="101" t="s">
        <v>946</v>
      </c>
      <c r="D58" s="188">
        <v>117</v>
      </c>
      <c r="F58" s="132" t="s">
        <v>208</v>
      </c>
      <c r="G58" s="191" t="s">
        <v>209</v>
      </c>
      <c r="H58" s="132" t="s">
        <v>44</v>
      </c>
      <c r="I58" s="187">
        <v>0</v>
      </c>
      <c r="J58" s="187">
        <v>6494801</v>
      </c>
      <c r="K58" s="187">
        <v>6494801</v>
      </c>
      <c r="L58" s="187">
        <v>5983983</v>
      </c>
      <c r="M58" s="187">
        <v>12478784</v>
      </c>
      <c r="N58" s="187">
        <v>24029070</v>
      </c>
      <c r="O58" s="187">
        <f t="shared" si="15"/>
        <v>1201453.5</v>
      </c>
      <c r="P58" s="187">
        <f t="shared" si="16"/>
        <v>11277330.5</v>
      </c>
      <c r="Q58" s="192">
        <f t="shared" si="17"/>
        <v>51.932030661194958</v>
      </c>
      <c r="R58" s="187">
        <f t="shared" si="18"/>
        <v>961162.8</v>
      </c>
      <c r="S58" s="193">
        <f t="shared" si="19"/>
        <v>5533638.2000000002</v>
      </c>
      <c r="T58" s="194">
        <f t="shared" si="20"/>
        <v>27.028932039400612</v>
      </c>
      <c r="U58" s="194"/>
      <c r="V58" s="194"/>
      <c r="W58" s="363"/>
      <c r="X58" s="364"/>
    </row>
    <row r="59" spans="1:24" x14ac:dyDescent="0.15">
      <c r="A59" s="347" t="s">
        <v>181</v>
      </c>
      <c r="B59" s="101" t="s">
        <v>204</v>
      </c>
      <c r="C59" s="101" t="s">
        <v>949</v>
      </c>
      <c r="D59" s="188">
        <v>586</v>
      </c>
      <c r="F59" s="132" t="s">
        <v>208</v>
      </c>
      <c r="G59" s="191" t="s">
        <v>209</v>
      </c>
      <c r="H59" s="132" t="s">
        <v>44</v>
      </c>
      <c r="I59" s="187">
        <v>2835376</v>
      </c>
      <c r="J59" s="187">
        <v>5416526</v>
      </c>
      <c r="K59" s="187">
        <v>8251902</v>
      </c>
      <c r="L59" s="187">
        <v>18426633</v>
      </c>
      <c r="M59" s="187">
        <v>26678535</v>
      </c>
      <c r="N59" s="187">
        <v>266722570</v>
      </c>
      <c r="O59" s="187">
        <f t="shared" si="15"/>
        <v>13336128.5</v>
      </c>
      <c r="P59" s="187">
        <f t="shared" si="16"/>
        <v>13342406.5</v>
      </c>
      <c r="Q59" s="192">
        <f t="shared" si="17"/>
        <v>10.002353756564359</v>
      </c>
      <c r="R59" s="187">
        <f t="shared" si="18"/>
        <v>10668902.800000001</v>
      </c>
      <c r="S59" s="193">
        <f t="shared" si="19"/>
        <v>-2417000.8000000007</v>
      </c>
      <c r="T59" s="194">
        <f t="shared" si="20"/>
        <v>3.0938146704270286</v>
      </c>
      <c r="U59" s="194"/>
      <c r="V59" s="194"/>
      <c r="W59" s="363"/>
      <c r="X59" s="364"/>
    </row>
    <row r="60" spans="1:24" x14ac:dyDescent="0.15">
      <c r="A60" s="347" t="s">
        <v>182</v>
      </c>
      <c r="B60" s="101" t="s">
        <v>205</v>
      </c>
      <c r="C60" s="101" t="s">
        <v>949</v>
      </c>
      <c r="D60" s="188">
        <v>280</v>
      </c>
      <c r="F60" s="132" t="s">
        <v>208</v>
      </c>
      <c r="G60" s="191" t="s">
        <v>209</v>
      </c>
      <c r="H60" s="132" t="s">
        <v>44</v>
      </c>
      <c r="I60" s="187">
        <v>4305365</v>
      </c>
      <c r="J60" s="187">
        <v>9683675</v>
      </c>
      <c r="K60" s="187">
        <v>13989040</v>
      </c>
      <c r="L60" s="187">
        <v>7404477</v>
      </c>
      <c r="M60" s="187">
        <v>21393517</v>
      </c>
      <c r="N60" s="187">
        <v>137401723</v>
      </c>
      <c r="O60" s="187">
        <f t="shared" si="15"/>
        <v>6870086.1500000004</v>
      </c>
      <c r="P60" s="187">
        <f t="shared" si="16"/>
        <v>14523430.85</v>
      </c>
      <c r="Q60" s="192">
        <f t="shared" si="17"/>
        <v>15.570050020406221</v>
      </c>
      <c r="R60" s="187">
        <f t="shared" si="18"/>
        <v>5496068.9199999999</v>
      </c>
      <c r="S60" s="193">
        <f t="shared" si="19"/>
        <v>8492971.0800000001</v>
      </c>
      <c r="T60" s="194">
        <f t="shared" si="20"/>
        <v>10.181124147911886</v>
      </c>
      <c r="U60" s="194"/>
      <c r="V60" s="194"/>
      <c r="W60" s="363"/>
      <c r="X60" s="364"/>
    </row>
    <row r="61" spans="1:24" x14ac:dyDescent="0.15">
      <c r="A61" s="347" t="s">
        <v>183</v>
      </c>
      <c r="B61" s="101" t="s">
        <v>205</v>
      </c>
      <c r="C61" s="101" t="s">
        <v>949</v>
      </c>
      <c r="D61" s="188">
        <v>214</v>
      </c>
      <c r="F61" s="132" t="s">
        <v>208</v>
      </c>
      <c r="G61" s="191" t="s">
        <v>209</v>
      </c>
      <c r="H61" s="132" t="s">
        <v>44</v>
      </c>
      <c r="I61" s="187">
        <v>2430888</v>
      </c>
      <c r="J61" s="187">
        <v>7826430</v>
      </c>
      <c r="K61" s="187">
        <v>10257318</v>
      </c>
      <c r="L61" s="187">
        <v>9964266</v>
      </c>
      <c r="M61" s="187">
        <v>20221584</v>
      </c>
      <c r="N61" s="187">
        <v>139950425</v>
      </c>
      <c r="O61" s="187">
        <f t="shared" si="15"/>
        <v>6997521.25</v>
      </c>
      <c r="P61" s="187">
        <f t="shared" si="16"/>
        <v>13224062.75</v>
      </c>
      <c r="Q61" s="192">
        <f t="shared" si="17"/>
        <v>14.449105102753352</v>
      </c>
      <c r="R61" s="187">
        <f t="shared" si="18"/>
        <v>5598017</v>
      </c>
      <c r="S61" s="193">
        <f t="shared" si="19"/>
        <v>4659301</v>
      </c>
      <c r="T61" s="194">
        <f t="shared" si="20"/>
        <v>7.3292510544358827</v>
      </c>
      <c r="U61" s="194"/>
      <c r="V61" s="194"/>
      <c r="W61" s="363"/>
      <c r="X61" s="364"/>
    </row>
    <row r="62" spans="1:24" x14ac:dyDescent="0.15">
      <c r="A62" s="347" t="s">
        <v>184</v>
      </c>
      <c r="B62" s="101" t="s">
        <v>57</v>
      </c>
      <c r="C62" s="101" t="s">
        <v>989</v>
      </c>
      <c r="D62" s="188">
        <v>370</v>
      </c>
      <c r="F62" s="132" t="s">
        <v>208</v>
      </c>
      <c r="G62" s="191" t="s">
        <v>209</v>
      </c>
      <c r="H62" s="132" t="s">
        <v>44</v>
      </c>
      <c r="I62" s="187">
        <v>510712</v>
      </c>
      <c r="J62" s="187">
        <v>0</v>
      </c>
      <c r="K62" s="187">
        <v>510712</v>
      </c>
      <c r="L62" s="187">
        <v>3953215</v>
      </c>
      <c r="M62" s="187">
        <v>4463927</v>
      </c>
      <c r="N62" s="187">
        <v>121175085</v>
      </c>
      <c r="O62" s="187">
        <f t="shared" si="15"/>
        <v>6058754.25</v>
      </c>
      <c r="P62" s="187">
        <f t="shared" si="16"/>
        <v>-1594827.25</v>
      </c>
      <c r="Q62" s="192">
        <f t="shared" si="17"/>
        <v>3.6838653754606403</v>
      </c>
      <c r="R62" s="187">
        <f t="shared" si="18"/>
        <v>4847003.4000000004</v>
      </c>
      <c r="S62" s="193">
        <f t="shared" si="19"/>
        <v>-4336291.4000000004</v>
      </c>
      <c r="T62" s="194">
        <f t="shared" si="20"/>
        <v>0.42146617846399698</v>
      </c>
      <c r="U62" s="194"/>
      <c r="V62" s="194"/>
      <c r="W62" s="363"/>
      <c r="X62" s="364"/>
    </row>
    <row r="63" spans="1:24" x14ac:dyDescent="0.15">
      <c r="A63" s="347" t="s">
        <v>705</v>
      </c>
      <c r="B63" s="101" t="s">
        <v>68</v>
      </c>
      <c r="C63" s="101" t="s">
        <v>946</v>
      </c>
      <c r="D63" s="188">
        <v>144</v>
      </c>
      <c r="F63" s="132" t="s">
        <v>208</v>
      </c>
      <c r="G63" s="191" t="s">
        <v>209</v>
      </c>
      <c r="H63" s="132" t="s">
        <v>44</v>
      </c>
      <c r="I63" s="187">
        <v>721587</v>
      </c>
      <c r="J63" s="187">
        <v>0</v>
      </c>
      <c r="K63" s="187">
        <v>721587</v>
      </c>
      <c r="L63" s="187">
        <v>0</v>
      </c>
      <c r="M63" s="187">
        <v>721587</v>
      </c>
      <c r="N63" s="187">
        <v>32047722</v>
      </c>
      <c r="O63" s="187">
        <f t="shared" si="15"/>
        <v>1602386.1</v>
      </c>
      <c r="P63" s="187">
        <f t="shared" si="16"/>
        <v>-880799.10000000009</v>
      </c>
      <c r="Q63" s="192">
        <f t="shared" si="17"/>
        <v>2.2516015334880901</v>
      </c>
      <c r="R63" s="187">
        <f t="shared" si="18"/>
        <v>1281908.8800000001</v>
      </c>
      <c r="S63" s="193">
        <f t="shared" si="19"/>
        <v>-560321.88000000012</v>
      </c>
      <c r="T63" s="194">
        <f t="shared" si="20"/>
        <v>2.2516015334880901</v>
      </c>
      <c r="U63" s="194"/>
      <c r="V63" s="194"/>
      <c r="W63" s="363"/>
      <c r="X63" s="364"/>
    </row>
    <row r="64" spans="1:24" x14ac:dyDescent="0.15">
      <c r="A64" s="347" t="s">
        <v>1219</v>
      </c>
      <c r="B64" s="101" t="s">
        <v>392</v>
      </c>
      <c r="C64" s="101" t="s">
        <v>952</v>
      </c>
      <c r="D64" s="188">
        <v>222</v>
      </c>
      <c r="F64" s="132" t="s">
        <v>208</v>
      </c>
      <c r="G64" s="191" t="s">
        <v>209</v>
      </c>
      <c r="H64" s="132" t="s">
        <v>44</v>
      </c>
      <c r="I64" s="187">
        <v>1225302</v>
      </c>
      <c r="J64" s="187">
        <v>7014304</v>
      </c>
      <c r="K64" s="187">
        <v>8239606</v>
      </c>
      <c r="L64" s="187">
        <v>20066053</v>
      </c>
      <c r="M64" s="187">
        <v>28305659</v>
      </c>
      <c r="N64" s="187">
        <v>65711555</v>
      </c>
      <c r="O64" s="187">
        <f t="shared" ref="O64" si="21">N64*0.05</f>
        <v>3285577.75</v>
      </c>
      <c r="P64" s="187">
        <f t="shared" ref="P64" si="22">M64-O64</f>
        <v>25020081.25</v>
      </c>
      <c r="Q64" s="192">
        <f t="shared" ref="Q64" si="23">(M64/N64)*100</f>
        <v>43.075618892293754</v>
      </c>
      <c r="R64" s="187">
        <f t="shared" ref="R64" si="24">N64*0.04</f>
        <v>2628462.2000000002</v>
      </c>
      <c r="S64" s="193">
        <f t="shared" ref="S64" si="25">K64-R64</f>
        <v>5611143.7999999998</v>
      </c>
      <c r="T64" s="194">
        <f t="shared" ref="T64" si="26">(K64/N64)*100</f>
        <v>12.539051921690181</v>
      </c>
      <c r="U64" s="194"/>
      <c r="V64" s="194"/>
      <c r="W64" s="363"/>
      <c r="X64" s="364"/>
    </row>
    <row r="65" spans="1:24" x14ac:dyDescent="0.15">
      <c r="A65" s="443" t="s">
        <v>1453</v>
      </c>
      <c r="B65" s="444"/>
      <c r="C65" s="444"/>
      <c r="D65" s="444"/>
      <c r="E65" s="444"/>
      <c r="F65" s="444"/>
      <c r="G65" s="444"/>
      <c r="H65" s="444"/>
      <c r="I65" s="444"/>
      <c r="J65" s="444"/>
      <c r="K65" s="444"/>
      <c r="L65" s="444"/>
      <c r="M65" s="444"/>
      <c r="N65" s="444"/>
      <c r="O65" s="444"/>
      <c r="P65" s="444"/>
      <c r="Q65" s="444"/>
      <c r="R65" s="444"/>
      <c r="S65" s="444"/>
      <c r="T65" s="444"/>
      <c r="U65" s="194"/>
      <c r="V65" s="194"/>
      <c r="W65" s="363"/>
      <c r="X65" s="364"/>
    </row>
    <row r="66" spans="1:24" x14ac:dyDescent="0.15">
      <c r="A66" s="444"/>
      <c r="B66" s="444"/>
      <c r="C66" s="444"/>
      <c r="D66" s="444"/>
      <c r="E66" s="444"/>
      <c r="F66" s="444"/>
      <c r="G66" s="444"/>
      <c r="H66" s="444"/>
      <c r="I66" s="444"/>
      <c r="J66" s="444"/>
      <c r="K66" s="444"/>
      <c r="L66" s="444"/>
      <c r="M66" s="444"/>
      <c r="N66" s="444"/>
      <c r="O66" s="444"/>
      <c r="P66" s="444"/>
      <c r="Q66" s="444"/>
      <c r="R66" s="444"/>
      <c r="S66" s="444"/>
      <c r="T66" s="444"/>
      <c r="U66" s="194"/>
      <c r="V66" s="194"/>
      <c r="W66" s="363"/>
      <c r="X66" s="364"/>
    </row>
    <row r="67" spans="1:24" x14ac:dyDescent="0.15">
      <c r="A67" s="316" t="s">
        <v>212</v>
      </c>
      <c r="B67" s="101" t="s">
        <v>52</v>
      </c>
      <c r="C67" s="101" t="s">
        <v>945</v>
      </c>
      <c r="D67" s="132">
        <v>483</v>
      </c>
      <c r="F67" s="132" t="s">
        <v>47</v>
      </c>
      <c r="G67" s="191" t="s">
        <v>209</v>
      </c>
      <c r="H67" s="132" t="s">
        <v>44</v>
      </c>
      <c r="I67" s="187">
        <v>4475021</v>
      </c>
      <c r="J67" s="187">
        <v>19302757</v>
      </c>
      <c r="K67" s="187">
        <v>23777778</v>
      </c>
      <c r="L67" s="187">
        <v>36016673</v>
      </c>
      <c r="M67" s="187">
        <v>59794451</v>
      </c>
      <c r="N67" s="187">
        <v>245486275</v>
      </c>
      <c r="O67" s="187">
        <f t="shared" ref="O67:O110" si="27">N67*0.05</f>
        <v>12274313.75</v>
      </c>
      <c r="P67" s="187">
        <f t="shared" ref="P67:P69" si="28">M67-O67</f>
        <v>47520137.25</v>
      </c>
      <c r="Q67" s="192">
        <f t="shared" ref="Q67:Q110" si="29">(M67/N67)*100</f>
        <v>24.357553594391376</v>
      </c>
      <c r="R67" s="187">
        <f t="shared" ref="R67:R110" si="30">N67*0.04</f>
        <v>9819451</v>
      </c>
      <c r="S67" s="193">
        <f t="shared" ref="S67:S110" si="31">K67-R67</f>
        <v>13958327</v>
      </c>
      <c r="T67" s="194">
        <f t="shared" ref="T67:T110" si="32">(K67/N67)*100</f>
        <v>9.6859907952084079</v>
      </c>
      <c r="U67" s="194"/>
      <c r="V67" s="194"/>
      <c r="W67" s="363"/>
      <c r="X67" s="364"/>
    </row>
    <row r="68" spans="1:24" s="297" customFormat="1" ht="21.75" customHeight="1" x14ac:dyDescent="0.2">
      <c r="A68" s="328" t="s">
        <v>1471</v>
      </c>
      <c r="B68" s="291" t="s">
        <v>77</v>
      </c>
      <c r="C68" s="291" t="s">
        <v>941</v>
      </c>
      <c r="D68" s="330">
        <v>572</v>
      </c>
      <c r="E68" s="330"/>
      <c r="F68" s="330" t="s">
        <v>47</v>
      </c>
      <c r="G68" s="367" t="s">
        <v>209</v>
      </c>
      <c r="H68" s="330" t="s">
        <v>44</v>
      </c>
      <c r="I68" s="290">
        <v>20373481</v>
      </c>
      <c r="J68" s="290">
        <v>0</v>
      </c>
      <c r="K68" s="290">
        <v>20373481</v>
      </c>
      <c r="L68" s="290">
        <v>39221039</v>
      </c>
      <c r="M68" s="290">
        <v>59594520</v>
      </c>
      <c r="N68" s="290">
        <v>326236377</v>
      </c>
      <c r="O68" s="290">
        <f t="shared" si="27"/>
        <v>16311818.850000001</v>
      </c>
      <c r="P68" s="290">
        <f t="shared" si="28"/>
        <v>43282701.149999999</v>
      </c>
      <c r="Q68" s="342">
        <f t="shared" si="29"/>
        <v>18.267282314749345</v>
      </c>
      <c r="R68" s="290">
        <f t="shared" si="30"/>
        <v>13049455.08</v>
      </c>
      <c r="S68" s="343">
        <f t="shared" si="31"/>
        <v>7324025.9199999999</v>
      </c>
      <c r="T68" s="331">
        <f t="shared" si="32"/>
        <v>6.2450059025759712</v>
      </c>
      <c r="U68" s="331"/>
      <c r="V68" s="331"/>
      <c r="W68" s="368"/>
      <c r="X68" s="369"/>
    </row>
    <row r="69" spans="1:24" s="297" customFormat="1" ht="11.1" customHeight="1" x14ac:dyDescent="0.15">
      <c r="A69" s="328" t="s">
        <v>1243</v>
      </c>
      <c r="B69" s="291" t="s">
        <v>276</v>
      </c>
      <c r="C69" s="291" t="s">
        <v>1093</v>
      </c>
      <c r="D69" s="330">
        <v>237</v>
      </c>
      <c r="E69" s="330"/>
      <c r="F69" s="330" t="s">
        <v>47</v>
      </c>
      <c r="G69" s="367" t="s">
        <v>209</v>
      </c>
      <c r="H69" s="330" t="s">
        <v>44</v>
      </c>
      <c r="I69" s="290">
        <v>14389997</v>
      </c>
      <c r="J69" s="290">
        <v>0</v>
      </c>
      <c r="K69" s="290">
        <v>14389997</v>
      </c>
      <c r="L69" s="290">
        <v>15289711</v>
      </c>
      <c r="M69" s="290">
        <v>29679708</v>
      </c>
      <c r="N69" s="290">
        <v>259696863</v>
      </c>
      <c r="O69" s="290">
        <f t="shared" si="27"/>
        <v>12984843.15</v>
      </c>
      <c r="P69" s="290">
        <f t="shared" si="28"/>
        <v>16694864.85</v>
      </c>
      <c r="Q69" s="342">
        <f t="shared" si="29"/>
        <v>11.428597040850663</v>
      </c>
      <c r="R69" s="290">
        <f t="shared" si="30"/>
        <v>10387874.52</v>
      </c>
      <c r="S69" s="343">
        <f t="shared" si="31"/>
        <v>4002122.4800000004</v>
      </c>
      <c r="T69" s="331">
        <f t="shared" si="32"/>
        <v>5.5410746336200445</v>
      </c>
      <c r="U69" s="194"/>
      <c r="V69" s="194"/>
      <c r="W69" s="363"/>
      <c r="X69" s="364"/>
    </row>
    <row r="70" spans="1:24" x14ac:dyDescent="0.15">
      <c r="A70" s="316" t="s">
        <v>1245</v>
      </c>
      <c r="B70" s="101" t="s">
        <v>281</v>
      </c>
      <c r="C70" s="101" t="s">
        <v>1122</v>
      </c>
      <c r="D70" s="132">
        <v>30</v>
      </c>
      <c r="F70" s="132" t="s">
        <v>47</v>
      </c>
      <c r="G70" s="191" t="s">
        <v>209</v>
      </c>
      <c r="H70" s="132" t="s">
        <v>44</v>
      </c>
      <c r="I70" s="187">
        <v>816542</v>
      </c>
      <c r="J70" s="187">
        <v>0</v>
      </c>
      <c r="K70" s="187">
        <v>816542</v>
      </c>
      <c r="L70" s="187">
        <v>1849982</v>
      </c>
      <c r="M70" s="187">
        <v>2666524</v>
      </c>
      <c r="N70" s="187">
        <v>29520293</v>
      </c>
      <c r="O70" s="187">
        <f t="shared" si="27"/>
        <v>1476014.6500000001</v>
      </c>
      <c r="P70" s="187">
        <f>M70-O70</f>
        <v>1190509.3499999999</v>
      </c>
      <c r="Q70" s="192">
        <f t="shared" si="29"/>
        <v>9.0328507240764857</v>
      </c>
      <c r="R70" s="187">
        <f t="shared" si="30"/>
        <v>1180811.72</v>
      </c>
      <c r="S70" s="193">
        <f t="shared" si="31"/>
        <v>-364269.72</v>
      </c>
      <c r="T70" s="194">
        <f t="shared" si="32"/>
        <v>2.7660362314154536</v>
      </c>
      <c r="U70" s="194"/>
      <c r="V70" s="194"/>
      <c r="W70" s="363"/>
      <c r="X70" s="364"/>
    </row>
    <row r="71" spans="1:24" x14ac:dyDescent="0.15">
      <c r="A71" s="316" t="s">
        <v>213</v>
      </c>
      <c r="B71" s="101" t="s">
        <v>140</v>
      </c>
      <c r="C71" s="101" t="s">
        <v>940</v>
      </c>
      <c r="D71" s="132">
        <v>940</v>
      </c>
      <c r="F71" s="132" t="s">
        <v>47</v>
      </c>
      <c r="G71" s="191" t="s">
        <v>209</v>
      </c>
      <c r="H71" s="132" t="s">
        <v>44</v>
      </c>
      <c r="I71" s="187">
        <v>99034917</v>
      </c>
      <c r="J71" s="187">
        <v>0</v>
      </c>
      <c r="K71" s="187">
        <v>99034917</v>
      </c>
      <c r="L71" s="187">
        <v>117726823</v>
      </c>
      <c r="M71" s="187">
        <v>216761740</v>
      </c>
      <c r="N71" s="187">
        <v>1088560115</v>
      </c>
      <c r="O71" s="187">
        <f t="shared" si="27"/>
        <v>54428005.75</v>
      </c>
      <c r="P71" s="187">
        <f>M71-O71</f>
        <v>162333734.25</v>
      </c>
      <c r="Q71" s="192">
        <f t="shared" si="29"/>
        <v>19.912702754133154</v>
      </c>
      <c r="R71" s="187">
        <f t="shared" si="30"/>
        <v>43542404.600000001</v>
      </c>
      <c r="S71" s="193">
        <f t="shared" si="31"/>
        <v>55492512.399999999</v>
      </c>
      <c r="T71" s="194">
        <f t="shared" si="32"/>
        <v>9.0977903411425274</v>
      </c>
      <c r="U71" s="194"/>
      <c r="V71" s="194"/>
      <c r="W71" s="363"/>
      <c r="X71" s="364"/>
    </row>
    <row r="72" spans="1:24" x14ac:dyDescent="0.15">
      <c r="A72" s="316" t="s">
        <v>214</v>
      </c>
      <c r="B72" s="101" t="s">
        <v>260</v>
      </c>
      <c r="C72" s="101" t="s">
        <v>1061</v>
      </c>
      <c r="D72" s="132">
        <v>170</v>
      </c>
      <c r="F72" s="132" t="s">
        <v>47</v>
      </c>
      <c r="G72" s="191" t="s">
        <v>209</v>
      </c>
      <c r="H72" s="132" t="s">
        <v>44</v>
      </c>
      <c r="I72" s="187">
        <v>11380498</v>
      </c>
      <c r="J72" s="187">
        <v>0</v>
      </c>
      <c r="K72" s="187">
        <v>11380498</v>
      </c>
      <c r="L72" s="187">
        <v>35256389</v>
      </c>
      <c r="M72" s="187">
        <v>46636887</v>
      </c>
      <c r="N72" s="187">
        <v>93330334</v>
      </c>
      <c r="O72" s="187">
        <f t="shared" si="27"/>
        <v>4666516.7</v>
      </c>
      <c r="P72" s="187">
        <f t="shared" ref="P72:P171" si="33">M72-O72</f>
        <v>41970370.299999997</v>
      </c>
      <c r="Q72" s="192">
        <f t="shared" si="29"/>
        <v>49.969699026256563</v>
      </c>
      <c r="R72" s="187">
        <f t="shared" si="30"/>
        <v>3733213.36</v>
      </c>
      <c r="S72" s="193">
        <f t="shared" si="31"/>
        <v>7647284.6400000006</v>
      </c>
      <c r="T72" s="194">
        <f t="shared" si="32"/>
        <v>12.193782570198453</v>
      </c>
      <c r="U72" s="194"/>
      <c r="V72" s="194"/>
      <c r="W72" s="363"/>
      <c r="X72" s="364"/>
    </row>
    <row r="73" spans="1:24" x14ac:dyDescent="0.15">
      <c r="A73" s="316" t="s">
        <v>758</v>
      </c>
      <c r="B73" s="101" t="s">
        <v>196</v>
      </c>
      <c r="C73" s="101" t="s">
        <v>928</v>
      </c>
      <c r="D73" s="132">
        <v>652</v>
      </c>
      <c r="F73" s="132" t="s">
        <v>47</v>
      </c>
      <c r="G73" s="191" t="s">
        <v>209</v>
      </c>
      <c r="H73" s="132" t="s">
        <v>44</v>
      </c>
      <c r="I73" s="187">
        <v>9168677</v>
      </c>
      <c r="J73" s="187">
        <v>106164044</v>
      </c>
      <c r="K73" s="187">
        <v>115332721</v>
      </c>
      <c r="L73" s="187">
        <v>16418358</v>
      </c>
      <c r="M73" s="187">
        <v>131751079</v>
      </c>
      <c r="N73" s="187">
        <v>194403505</v>
      </c>
      <c r="O73" s="187">
        <f t="shared" si="27"/>
        <v>9720175.25</v>
      </c>
      <c r="P73" s="187">
        <f t="shared" si="33"/>
        <v>122030903.75</v>
      </c>
      <c r="Q73" s="192">
        <f t="shared" si="29"/>
        <v>67.771966868601481</v>
      </c>
      <c r="R73" s="187">
        <f t="shared" si="30"/>
        <v>7776140.2000000002</v>
      </c>
      <c r="S73" s="193">
        <f t="shared" si="31"/>
        <v>107556580.8</v>
      </c>
      <c r="T73" s="194">
        <f t="shared" si="32"/>
        <v>59.326461732261457</v>
      </c>
      <c r="U73" s="194"/>
      <c r="V73" s="194"/>
      <c r="W73" s="363"/>
      <c r="X73" s="364"/>
    </row>
    <row r="74" spans="1:24" x14ac:dyDescent="0.15">
      <c r="A74" s="316" t="s">
        <v>215</v>
      </c>
      <c r="B74" s="101" t="s">
        <v>140</v>
      </c>
      <c r="C74" s="101" t="s">
        <v>940</v>
      </c>
      <c r="D74" s="132">
        <v>490</v>
      </c>
      <c r="F74" s="132" t="s">
        <v>47</v>
      </c>
      <c r="G74" s="191" t="s">
        <v>209</v>
      </c>
      <c r="H74" s="132" t="s">
        <v>44</v>
      </c>
      <c r="I74" s="187">
        <v>12387271</v>
      </c>
      <c r="J74" s="187">
        <v>112837700</v>
      </c>
      <c r="K74" s="187">
        <v>125224971</v>
      </c>
      <c r="L74" s="187">
        <v>52638846</v>
      </c>
      <c r="M74" s="187">
        <v>177863817</v>
      </c>
      <c r="N74" s="187">
        <v>1011072574</v>
      </c>
      <c r="O74" s="187">
        <f t="shared" si="27"/>
        <v>50553628.700000003</v>
      </c>
      <c r="P74" s="187">
        <f t="shared" si="33"/>
        <v>127310188.3</v>
      </c>
      <c r="Q74" s="192">
        <f t="shared" si="29"/>
        <v>17.591597435615931</v>
      </c>
      <c r="R74" s="187">
        <f t="shared" si="30"/>
        <v>40442902.960000001</v>
      </c>
      <c r="S74" s="193">
        <f t="shared" si="31"/>
        <v>84782068.039999992</v>
      </c>
      <c r="T74" s="194">
        <f t="shared" si="32"/>
        <v>12.385359292714828</v>
      </c>
      <c r="U74" s="194"/>
      <c r="V74" s="194"/>
      <c r="W74" s="363"/>
      <c r="X74" s="364"/>
    </row>
    <row r="75" spans="1:24" x14ac:dyDescent="0.15">
      <c r="A75" s="316" t="s">
        <v>1454</v>
      </c>
      <c r="B75" s="101" t="s">
        <v>273</v>
      </c>
      <c r="C75" s="101" t="s">
        <v>930</v>
      </c>
      <c r="D75" s="132">
        <v>425</v>
      </c>
      <c r="F75" s="132" t="s">
        <v>47</v>
      </c>
      <c r="G75" s="191" t="s">
        <v>209</v>
      </c>
      <c r="H75" s="132" t="s">
        <v>44</v>
      </c>
      <c r="I75" s="187">
        <v>5933927</v>
      </c>
      <c r="J75" s="187">
        <v>0</v>
      </c>
      <c r="K75" s="187">
        <v>5933927</v>
      </c>
      <c r="L75" s="187">
        <v>29943585</v>
      </c>
      <c r="M75" s="187">
        <v>35877512</v>
      </c>
      <c r="N75" s="187">
        <v>240603919</v>
      </c>
      <c r="O75" s="187">
        <f t="shared" si="27"/>
        <v>12030195.950000001</v>
      </c>
      <c r="P75" s="187">
        <f t="shared" si="33"/>
        <v>23847316.049999997</v>
      </c>
      <c r="Q75" s="192">
        <f t="shared" si="29"/>
        <v>14.911441238827036</v>
      </c>
      <c r="R75" s="187">
        <f t="shared" si="30"/>
        <v>9624156.7599999998</v>
      </c>
      <c r="S75" s="193">
        <f t="shared" si="31"/>
        <v>-3690229.7599999998</v>
      </c>
      <c r="T75" s="194">
        <f t="shared" si="32"/>
        <v>2.4662636521726813</v>
      </c>
      <c r="U75" s="194"/>
      <c r="V75" s="194"/>
      <c r="W75" s="363"/>
      <c r="X75" s="364"/>
    </row>
    <row r="76" spans="1:24" s="297" customFormat="1" ht="21" x14ac:dyDescent="0.2">
      <c r="A76" s="328" t="s">
        <v>1463</v>
      </c>
      <c r="B76" s="291" t="s">
        <v>274</v>
      </c>
      <c r="C76" s="291" t="s">
        <v>1085</v>
      </c>
      <c r="D76" s="330">
        <v>149</v>
      </c>
      <c r="E76" s="330"/>
      <c r="F76" s="330" t="s">
        <v>47</v>
      </c>
      <c r="G76" s="367" t="s">
        <v>209</v>
      </c>
      <c r="H76" s="330" t="s">
        <v>44</v>
      </c>
      <c r="I76" s="290">
        <v>1977955</v>
      </c>
      <c r="J76" s="290">
        <v>417755</v>
      </c>
      <c r="K76" s="290">
        <v>2395710</v>
      </c>
      <c r="L76" s="290">
        <v>28858469</v>
      </c>
      <c r="M76" s="290">
        <v>31254179</v>
      </c>
      <c r="N76" s="290">
        <v>61260262</v>
      </c>
      <c r="O76" s="290">
        <f t="shared" si="27"/>
        <v>3063013.1</v>
      </c>
      <c r="P76" s="290">
        <f t="shared" si="33"/>
        <v>28191165.899999999</v>
      </c>
      <c r="Q76" s="342">
        <f t="shared" si="29"/>
        <v>51.01868320445643</v>
      </c>
      <c r="R76" s="290">
        <f t="shared" si="30"/>
        <v>2450410.48</v>
      </c>
      <c r="S76" s="343">
        <f t="shared" si="31"/>
        <v>-54700.479999999981</v>
      </c>
      <c r="T76" s="331">
        <f t="shared" si="32"/>
        <v>3.9107080541052857</v>
      </c>
      <c r="U76" s="331"/>
      <c r="V76" s="331"/>
      <c r="W76" s="368"/>
      <c r="X76" s="369"/>
    </row>
    <row r="77" spans="1:24" s="297" customFormat="1" ht="21" x14ac:dyDescent="0.2">
      <c r="A77" s="328" t="s">
        <v>1464</v>
      </c>
      <c r="B77" s="291" t="s">
        <v>271</v>
      </c>
      <c r="C77" s="291" t="s">
        <v>1032</v>
      </c>
      <c r="D77" s="330">
        <v>25</v>
      </c>
      <c r="E77" s="330" t="s">
        <v>1448</v>
      </c>
      <c r="F77" s="330" t="s">
        <v>47</v>
      </c>
      <c r="G77" s="367" t="s">
        <v>209</v>
      </c>
      <c r="H77" s="330" t="s">
        <v>44</v>
      </c>
      <c r="I77" s="290">
        <v>2283935</v>
      </c>
      <c r="J77" s="290">
        <v>0</v>
      </c>
      <c r="K77" s="290">
        <v>2283935</v>
      </c>
      <c r="L77" s="290">
        <v>5598033</v>
      </c>
      <c r="M77" s="290">
        <v>7881968</v>
      </c>
      <c r="N77" s="290">
        <v>31514411</v>
      </c>
      <c r="O77" s="290">
        <f t="shared" si="27"/>
        <v>1575720.55</v>
      </c>
      <c r="P77" s="290">
        <f t="shared" si="33"/>
        <v>6306247.4500000002</v>
      </c>
      <c r="Q77" s="342">
        <f t="shared" si="29"/>
        <v>25.010678448028113</v>
      </c>
      <c r="R77" s="290">
        <f t="shared" si="30"/>
        <v>1260576.44</v>
      </c>
      <c r="S77" s="343">
        <f t="shared" si="31"/>
        <v>1023358.56</v>
      </c>
      <c r="T77" s="331">
        <f t="shared" si="32"/>
        <v>7.2472717322878095</v>
      </c>
      <c r="U77" s="331"/>
      <c r="V77" s="331"/>
      <c r="W77" s="368"/>
      <c r="X77" s="369"/>
    </row>
    <row r="78" spans="1:24" x14ac:dyDescent="0.15">
      <c r="A78" s="316" t="s">
        <v>1294</v>
      </c>
      <c r="B78" s="101" t="s">
        <v>61</v>
      </c>
      <c r="C78" s="101" t="s">
        <v>1043</v>
      </c>
      <c r="D78" s="132">
        <v>474</v>
      </c>
      <c r="F78" s="132" t="s">
        <v>47</v>
      </c>
      <c r="G78" s="191" t="s">
        <v>209</v>
      </c>
      <c r="H78" s="132" t="s">
        <v>44</v>
      </c>
      <c r="I78" s="187">
        <v>25566245</v>
      </c>
      <c r="J78" s="187">
        <v>0</v>
      </c>
      <c r="K78" s="187">
        <v>25566245</v>
      </c>
      <c r="L78" s="187">
        <v>117162296</v>
      </c>
      <c r="M78" s="187">
        <v>142728541</v>
      </c>
      <c r="N78" s="187">
        <v>552907503</v>
      </c>
      <c r="O78" s="187">
        <f t="shared" si="27"/>
        <v>27645375.150000002</v>
      </c>
      <c r="P78" s="187">
        <f t="shared" si="33"/>
        <v>115083165.84999999</v>
      </c>
      <c r="Q78" s="192">
        <f t="shared" si="29"/>
        <v>25.814180532109727</v>
      </c>
      <c r="R78" s="187">
        <f t="shared" si="30"/>
        <v>22116300.120000001</v>
      </c>
      <c r="S78" s="193">
        <f t="shared" si="31"/>
        <v>3449944.879999999</v>
      </c>
      <c r="T78" s="194">
        <f t="shared" si="32"/>
        <v>4.6239642003917609</v>
      </c>
      <c r="U78" s="194"/>
      <c r="V78" s="194"/>
      <c r="W78" s="363"/>
      <c r="X78" s="364"/>
    </row>
    <row r="79" spans="1:24" x14ac:dyDescent="0.15">
      <c r="A79" s="316" t="s">
        <v>216</v>
      </c>
      <c r="B79" s="101" t="s">
        <v>196</v>
      </c>
      <c r="C79" s="101" t="s">
        <v>928</v>
      </c>
      <c r="D79" s="132">
        <v>322</v>
      </c>
      <c r="F79" s="132" t="s">
        <v>47</v>
      </c>
      <c r="G79" s="191" t="s">
        <v>209</v>
      </c>
      <c r="H79" s="132" t="s">
        <v>44</v>
      </c>
      <c r="I79" s="187">
        <v>31309669</v>
      </c>
      <c r="J79" s="187">
        <v>0</v>
      </c>
      <c r="K79" s="187">
        <v>31309669</v>
      </c>
      <c r="L79" s="187">
        <v>53076476</v>
      </c>
      <c r="M79" s="187">
        <v>84386145</v>
      </c>
      <c r="N79" s="187">
        <v>257530082</v>
      </c>
      <c r="O79" s="187">
        <f t="shared" si="27"/>
        <v>12876504.100000001</v>
      </c>
      <c r="P79" s="187">
        <f t="shared" si="33"/>
        <v>71509640.900000006</v>
      </c>
      <c r="Q79" s="192">
        <f t="shared" si="29"/>
        <v>32.767490440204185</v>
      </c>
      <c r="R79" s="187">
        <f t="shared" si="30"/>
        <v>10301203.279999999</v>
      </c>
      <c r="S79" s="193">
        <f t="shared" si="31"/>
        <v>21008465.719999999</v>
      </c>
      <c r="T79" s="194">
        <f t="shared" si="32"/>
        <v>12.157674457619285</v>
      </c>
      <c r="U79" s="194"/>
      <c r="V79" s="194"/>
      <c r="W79" s="363"/>
      <c r="X79" s="364"/>
    </row>
    <row r="80" spans="1:24" s="297" customFormat="1" ht="21" x14ac:dyDescent="0.2">
      <c r="A80" s="328" t="s">
        <v>1465</v>
      </c>
      <c r="B80" s="291" t="s">
        <v>597</v>
      </c>
      <c r="C80" s="291" t="s">
        <v>1010</v>
      </c>
      <c r="D80" s="330">
        <v>132</v>
      </c>
      <c r="E80" s="330"/>
      <c r="F80" s="330" t="s">
        <v>47</v>
      </c>
      <c r="G80" s="367" t="s">
        <v>209</v>
      </c>
      <c r="H80" s="330" t="s">
        <v>44</v>
      </c>
      <c r="I80" s="290">
        <v>7716784</v>
      </c>
      <c r="J80" s="290">
        <v>0</v>
      </c>
      <c r="K80" s="290">
        <v>7716784</v>
      </c>
      <c r="L80" s="290">
        <v>20255781</v>
      </c>
      <c r="M80" s="290">
        <v>27972565</v>
      </c>
      <c r="N80" s="290">
        <v>96482581</v>
      </c>
      <c r="O80" s="290">
        <f t="shared" si="27"/>
        <v>4824129.05</v>
      </c>
      <c r="P80" s="290">
        <f t="shared" si="33"/>
        <v>23148435.949999999</v>
      </c>
      <c r="Q80" s="342">
        <f t="shared" si="29"/>
        <v>28.992347333660156</v>
      </c>
      <c r="R80" s="290">
        <f t="shared" si="30"/>
        <v>3859303.24</v>
      </c>
      <c r="S80" s="343">
        <f t="shared" si="31"/>
        <v>3857480.76</v>
      </c>
      <c r="T80" s="331">
        <f t="shared" si="32"/>
        <v>7.9981110787241487</v>
      </c>
      <c r="U80" s="331"/>
      <c r="V80" s="331"/>
      <c r="W80" s="368"/>
      <c r="X80" s="369"/>
    </row>
    <row r="81" spans="1:24" s="297" customFormat="1" ht="21" x14ac:dyDescent="0.2">
      <c r="A81" s="328" t="s">
        <v>1466</v>
      </c>
      <c r="B81" s="291" t="s">
        <v>52</v>
      </c>
      <c r="C81" s="291" t="s">
        <v>945</v>
      </c>
      <c r="D81" s="330">
        <v>664</v>
      </c>
      <c r="E81" s="330"/>
      <c r="F81" s="330" t="s">
        <v>47</v>
      </c>
      <c r="G81" s="367" t="s">
        <v>209</v>
      </c>
      <c r="H81" s="330" t="s">
        <v>44</v>
      </c>
      <c r="I81" s="290">
        <v>27033702</v>
      </c>
      <c r="J81" s="290">
        <v>9958549</v>
      </c>
      <c r="K81" s="290">
        <v>36992251</v>
      </c>
      <c r="L81" s="290">
        <v>26134747</v>
      </c>
      <c r="M81" s="290">
        <v>63126998</v>
      </c>
      <c r="N81" s="290">
        <v>328636685</v>
      </c>
      <c r="O81" s="290">
        <f t="shared" si="27"/>
        <v>16431834.25</v>
      </c>
      <c r="P81" s="290">
        <f t="shared" si="33"/>
        <v>46695163.75</v>
      </c>
      <c r="Q81" s="342">
        <f t="shared" si="29"/>
        <v>19.208749625745526</v>
      </c>
      <c r="R81" s="290">
        <f t="shared" si="30"/>
        <v>13145467.4</v>
      </c>
      <c r="S81" s="343">
        <f t="shared" si="31"/>
        <v>23846783.600000001</v>
      </c>
      <c r="T81" s="331">
        <f t="shared" si="32"/>
        <v>11.256275604167563</v>
      </c>
      <c r="U81" s="331"/>
      <c r="V81" s="331"/>
      <c r="W81" s="368"/>
      <c r="X81" s="369"/>
    </row>
    <row r="82" spans="1:24" x14ac:dyDescent="0.15">
      <c r="A82" s="316" t="s">
        <v>217</v>
      </c>
      <c r="B82" s="101" t="s">
        <v>59</v>
      </c>
      <c r="C82" s="101" t="s">
        <v>966</v>
      </c>
      <c r="D82" s="132">
        <v>1051</v>
      </c>
      <c r="F82" s="132" t="s">
        <v>47</v>
      </c>
      <c r="G82" s="191" t="s">
        <v>209</v>
      </c>
      <c r="H82" s="132" t="s">
        <v>44</v>
      </c>
      <c r="I82" s="187">
        <v>85578980</v>
      </c>
      <c r="J82" s="187">
        <v>41165923</v>
      </c>
      <c r="K82" s="187">
        <v>126744903</v>
      </c>
      <c r="L82" s="187">
        <v>147626183</v>
      </c>
      <c r="M82" s="187">
        <v>274371086</v>
      </c>
      <c r="N82" s="187">
        <v>577183783</v>
      </c>
      <c r="O82" s="187">
        <f t="shared" si="27"/>
        <v>28859189.150000002</v>
      </c>
      <c r="P82" s="187">
        <f t="shared" si="33"/>
        <v>245511896.84999999</v>
      </c>
      <c r="Q82" s="192">
        <f t="shared" si="29"/>
        <v>47.536173759753744</v>
      </c>
      <c r="R82" s="187">
        <f t="shared" si="30"/>
        <v>23087351.32</v>
      </c>
      <c r="S82" s="193">
        <f t="shared" si="31"/>
        <v>103657551.68000001</v>
      </c>
      <c r="T82" s="194">
        <f t="shared" si="32"/>
        <v>21.959193368397184</v>
      </c>
      <c r="U82" s="194"/>
      <c r="V82" s="194"/>
      <c r="W82" s="363"/>
      <c r="X82" s="364"/>
    </row>
    <row r="83" spans="1:24" x14ac:dyDescent="0.15">
      <c r="A83" s="316" t="s">
        <v>218</v>
      </c>
      <c r="B83" s="101" t="s">
        <v>261</v>
      </c>
      <c r="C83" s="101" t="s">
        <v>1065</v>
      </c>
      <c r="D83" s="132">
        <v>96</v>
      </c>
      <c r="F83" s="132" t="s">
        <v>47</v>
      </c>
      <c r="G83" s="191" t="s">
        <v>209</v>
      </c>
      <c r="H83" s="132" t="s">
        <v>44</v>
      </c>
      <c r="I83" s="187">
        <v>4747965</v>
      </c>
      <c r="J83" s="187">
        <v>0</v>
      </c>
      <c r="K83" s="187">
        <v>4747965</v>
      </c>
      <c r="L83" s="187">
        <v>9269893</v>
      </c>
      <c r="M83" s="187">
        <v>14017858</v>
      </c>
      <c r="N83" s="187">
        <v>35183367</v>
      </c>
      <c r="O83" s="187">
        <f t="shared" si="27"/>
        <v>1759168.35</v>
      </c>
      <c r="P83" s="187">
        <f t="shared" si="33"/>
        <v>12258689.65</v>
      </c>
      <c r="Q83" s="192">
        <f t="shared" si="29"/>
        <v>39.842286839687631</v>
      </c>
      <c r="R83" s="187">
        <f t="shared" si="30"/>
        <v>1407334.68</v>
      </c>
      <c r="S83" s="193">
        <f t="shared" si="31"/>
        <v>3340630.3200000003</v>
      </c>
      <c r="T83" s="194">
        <f t="shared" si="32"/>
        <v>13.494913661901659</v>
      </c>
      <c r="U83" s="194"/>
      <c r="V83" s="194"/>
      <c r="W83" s="363"/>
      <c r="X83" s="364"/>
    </row>
    <row r="84" spans="1:24" x14ac:dyDescent="0.15">
      <c r="A84" s="316" t="s">
        <v>219</v>
      </c>
      <c r="B84" s="101" t="s">
        <v>57</v>
      </c>
      <c r="C84" s="101" t="s">
        <v>989</v>
      </c>
      <c r="D84" s="132">
        <v>354</v>
      </c>
      <c r="F84" s="132" t="s">
        <v>47</v>
      </c>
      <c r="G84" s="191" t="s">
        <v>209</v>
      </c>
      <c r="H84" s="132" t="s">
        <v>44</v>
      </c>
      <c r="I84" s="187">
        <v>20488372</v>
      </c>
      <c r="J84" s="187">
        <v>0</v>
      </c>
      <c r="K84" s="187">
        <v>20488372</v>
      </c>
      <c r="L84" s="187">
        <v>42999290</v>
      </c>
      <c r="M84" s="187">
        <v>63487662</v>
      </c>
      <c r="N84" s="187">
        <v>264310378</v>
      </c>
      <c r="O84" s="187">
        <f t="shared" si="27"/>
        <v>13215518.9</v>
      </c>
      <c r="P84" s="187">
        <f t="shared" si="33"/>
        <v>50272143.100000001</v>
      </c>
      <c r="Q84" s="192">
        <f t="shared" si="29"/>
        <v>24.020116985342135</v>
      </c>
      <c r="R84" s="187">
        <f t="shared" si="30"/>
        <v>10572415.120000001</v>
      </c>
      <c r="S84" s="193">
        <f t="shared" si="31"/>
        <v>9915956.879999999</v>
      </c>
      <c r="T84" s="194">
        <f t="shared" si="32"/>
        <v>7.7516335737675801</v>
      </c>
      <c r="U84" s="194"/>
      <c r="V84" s="194"/>
      <c r="W84" s="363"/>
      <c r="X84" s="364"/>
    </row>
    <row r="85" spans="1:24" x14ac:dyDescent="0.15">
      <c r="A85" s="316" t="s">
        <v>220</v>
      </c>
      <c r="B85" s="101" t="s">
        <v>196</v>
      </c>
      <c r="C85" s="101" t="s">
        <v>928</v>
      </c>
      <c r="D85" s="132">
        <v>66</v>
      </c>
      <c r="F85" s="132" t="s">
        <v>47</v>
      </c>
      <c r="G85" s="191" t="s">
        <v>209</v>
      </c>
      <c r="H85" s="132" t="s">
        <v>44</v>
      </c>
      <c r="I85" s="187">
        <v>409668</v>
      </c>
      <c r="J85" s="187">
        <v>3150779</v>
      </c>
      <c r="K85" s="187">
        <v>3560447</v>
      </c>
      <c r="L85" s="187">
        <v>2371341</v>
      </c>
      <c r="M85" s="187">
        <v>5931788</v>
      </c>
      <c r="N85" s="187">
        <v>19821700</v>
      </c>
      <c r="O85" s="187">
        <f t="shared" si="27"/>
        <v>991085</v>
      </c>
      <c r="P85" s="187">
        <f t="shared" si="33"/>
        <v>4940703</v>
      </c>
      <c r="Q85" s="192">
        <f t="shared" si="29"/>
        <v>29.925727863906726</v>
      </c>
      <c r="R85" s="187">
        <f t="shared" si="30"/>
        <v>792868</v>
      </c>
      <c r="S85" s="193">
        <f t="shared" si="31"/>
        <v>2767579</v>
      </c>
      <c r="T85" s="194">
        <f t="shared" si="32"/>
        <v>17.962369524309217</v>
      </c>
      <c r="U85" s="194"/>
      <c r="V85" s="194"/>
      <c r="W85" s="363"/>
      <c r="X85" s="364"/>
    </row>
    <row r="86" spans="1:24" x14ac:dyDescent="0.15">
      <c r="A86" s="316" t="s">
        <v>221</v>
      </c>
      <c r="B86" s="101" t="s">
        <v>262</v>
      </c>
      <c r="C86" s="101" t="s">
        <v>1068</v>
      </c>
      <c r="D86" s="132">
        <v>40</v>
      </c>
      <c r="F86" s="132" t="s">
        <v>47</v>
      </c>
      <c r="G86" s="191" t="s">
        <v>209</v>
      </c>
      <c r="H86" s="132" t="s">
        <v>44</v>
      </c>
      <c r="I86" s="187">
        <v>489919</v>
      </c>
      <c r="J86" s="187">
        <v>0</v>
      </c>
      <c r="K86" s="187">
        <v>489919</v>
      </c>
      <c r="L86" s="187">
        <v>1543755</v>
      </c>
      <c r="M86" s="187">
        <v>2033674</v>
      </c>
      <c r="N86" s="187">
        <v>25452682</v>
      </c>
      <c r="O86" s="187">
        <f t="shared" si="27"/>
        <v>1272634.1000000001</v>
      </c>
      <c r="P86" s="187">
        <f t="shared" si="33"/>
        <v>761039.89999999991</v>
      </c>
      <c r="Q86" s="192">
        <f t="shared" si="29"/>
        <v>7.9900184978541748</v>
      </c>
      <c r="R86" s="187">
        <f t="shared" si="30"/>
        <v>1018107.28</v>
      </c>
      <c r="S86" s="193">
        <f t="shared" si="31"/>
        <v>-528188.28</v>
      </c>
      <c r="T86" s="194">
        <f t="shared" si="32"/>
        <v>1.9248226964844022</v>
      </c>
      <c r="U86" s="194"/>
      <c r="V86" s="194"/>
      <c r="W86" s="363"/>
      <c r="X86" s="364"/>
    </row>
    <row r="87" spans="1:24" x14ac:dyDescent="0.15">
      <c r="A87" s="316" t="s">
        <v>222</v>
      </c>
      <c r="B87" s="101" t="s">
        <v>263</v>
      </c>
      <c r="C87" s="101" t="s">
        <v>1069</v>
      </c>
      <c r="D87" s="132">
        <v>25</v>
      </c>
      <c r="E87" s="132" t="s">
        <v>1448</v>
      </c>
      <c r="F87" s="132" t="s">
        <v>47</v>
      </c>
      <c r="G87" s="191" t="s">
        <v>209</v>
      </c>
      <c r="H87" s="132" t="s">
        <v>44</v>
      </c>
      <c r="I87" s="187">
        <v>720206</v>
      </c>
      <c r="J87" s="187">
        <v>0</v>
      </c>
      <c r="K87" s="187">
        <v>720206</v>
      </c>
      <c r="L87" s="187">
        <v>7439239</v>
      </c>
      <c r="M87" s="187">
        <v>8159445</v>
      </c>
      <c r="N87" s="187">
        <v>20356923</v>
      </c>
      <c r="O87" s="187">
        <f t="shared" si="27"/>
        <v>1017846.15</v>
      </c>
      <c r="P87" s="187">
        <f t="shared" si="33"/>
        <v>7141598.8499999996</v>
      </c>
      <c r="Q87" s="192">
        <f t="shared" si="29"/>
        <v>40.081917095230949</v>
      </c>
      <c r="R87" s="187">
        <f t="shared" si="30"/>
        <v>814276.92</v>
      </c>
      <c r="S87" s="193">
        <f t="shared" si="31"/>
        <v>-94070.920000000042</v>
      </c>
      <c r="T87" s="194">
        <f t="shared" si="32"/>
        <v>3.5378922443239578</v>
      </c>
      <c r="U87" s="194"/>
      <c r="V87" s="194"/>
      <c r="W87" s="363"/>
      <c r="X87" s="364"/>
    </row>
    <row r="88" spans="1:24" x14ac:dyDescent="0.15">
      <c r="A88" s="316" t="s">
        <v>223</v>
      </c>
      <c r="B88" s="101" t="s">
        <v>77</v>
      </c>
      <c r="C88" s="101" t="s">
        <v>941</v>
      </c>
      <c r="D88" s="132">
        <v>430</v>
      </c>
      <c r="F88" s="132" t="s">
        <v>47</v>
      </c>
      <c r="G88" s="191" t="s">
        <v>209</v>
      </c>
      <c r="H88" s="132" t="s">
        <v>44</v>
      </c>
      <c r="I88" s="187">
        <v>4448710</v>
      </c>
      <c r="J88" s="187">
        <v>92311527</v>
      </c>
      <c r="K88" s="187">
        <v>96760237</v>
      </c>
      <c r="L88" s="187">
        <v>79274687</v>
      </c>
      <c r="M88" s="187">
        <v>176034924</v>
      </c>
      <c r="N88" s="187">
        <v>870571257</v>
      </c>
      <c r="O88" s="187">
        <f t="shared" si="27"/>
        <v>43528562.850000001</v>
      </c>
      <c r="P88" s="187">
        <f t="shared" si="33"/>
        <v>132506361.15000001</v>
      </c>
      <c r="Q88" s="192">
        <f t="shared" si="29"/>
        <v>20.220622101241737</v>
      </c>
      <c r="R88" s="187">
        <f t="shared" si="30"/>
        <v>34822850.280000001</v>
      </c>
      <c r="S88" s="193">
        <f t="shared" si="31"/>
        <v>61937386.719999999</v>
      </c>
      <c r="T88" s="194">
        <f t="shared" si="32"/>
        <v>11.114568304659752</v>
      </c>
      <c r="U88" s="194"/>
      <c r="V88" s="194"/>
      <c r="W88" s="363"/>
      <c r="X88" s="364"/>
    </row>
    <row r="89" spans="1:24" x14ac:dyDescent="0.15">
      <c r="A89" s="316" t="s">
        <v>224</v>
      </c>
      <c r="B89" s="101" t="s">
        <v>264</v>
      </c>
      <c r="C89" s="101" t="s">
        <v>967</v>
      </c>
      <c r="D89" s="132">
        <v>73</v>
      </c>
      <c r="F89" s="132" t="s">
        <v>47</v>
      </c>
      <c r="G89" s="191" t="s">
        <v>209</v>
      </c>
      <c r="H89" s="132" t="s">
        <v>44</v>
      </c>
      <c r="I89" s="187">
        <v>1122880</v>
      </c>
      <c r="J89" s="187">
        <v>1980553</v>
      </c>
      <c r="K89" s="187">
        <v>3103433</v>
      </c>
      <c r="L89" s="187">
        <v>2139181</v>
      </c>
      <c r="M89" s="187">
        <v>5242614</v>
      </c>
      <c r="N89" s="187">
        <v>90800850</v>
      </c>
      <c r="O89" s="187">
        <f t="shared" si="27"/>
        <v>4540042.5</v>
      </c>
      <c r="P89" s="187">
        <f t="shared" si="33"/>
        <v>702571.5</v>
      </c>
      <c r="Q89" s="192">
        <f t="shared" si="29"/>
        <v>5.7737499153366958</v>
      </c>
      <c r="R89" s="187">
        <f t="shared" si="30"/>
        <v>3632034</v>
      </c>
      <c r="S89" s="193">
        <f t="shared" si="31"/>
        <v>-528601</v>
      </c>
      <c r="T89" s="194">
        <f t="shared" si="32"/>
        <v>3.4178457580518247</v>
      </c>
      <c r="U89" s="194"/>
      <c r="V89" s="194"/>
      <c r="W89" s="363"/>
      <c r="X89" s="364"/>
    </row>
    <row r="90" spans="1:24" x14ac:dyDescent="0.15">
      <c r="A90" s="316" t="s">
        <v>458</v>
      </c>
      <c r="B90" s="101" t="s">
        <v>459</v>
      </c>
      <c r="C90" s="101" t="s">
        <v>1073</v>
      </c>
      <c r="D90" s="132">
        <v>48</v>
      </c>
      <c r="F90" s="132" t="s">
        <v>47</v>
      </c>
      <c r="G90" s="191" t="s">
        <v>209</v>
      </c>
      <c r="H90" s="132" t="s">
        <v>44</v>
      </c>
      <c r="I90" s="187">
        <v>1375324</v>
      </c>
      <c r="J90" s="187">
        <v>0</v>
      </c>
      <c r="K90" s="187">
        <v>1375324</v>
      </c>
      <c r="L90" s="187">
        <v>2831674</v>
      </c>
      <c r="M90" s="187">
        <v>4206998</v>
      </c>
      <c r="N90" s="187">
        <v>22146339</v>
      </c>
      <c r="O90" s="187">
        <f t="shared" si="27"/>
        <v>1107316.95</v>
      </c>
      <c r="P90" s="187">
        <f t="shared" si="33"/>
        <v>3099681.05</v>
      </c>
      <c r="Q90" s="192">
        <f t="shared" si="29"/>
        <v>18.996358720960608</v>
      </c>
      <c r="R90" s="187">
        <f t="shared" si="30"/>
        <v>885853.56</v>
      </c>
      <c r="S90" s="193">
        <f t="shared" si="31"/>
        <v>489470.43999999994</v>
      </c>
      <c r="T90" s="194">
        <f t="shared" si="32"/>
        <v>6.2101641269015166</v>
      </c>
      <c r="U90" s="194"/>
      <c r="V90" s="194"/>
      <c r="W90" s="363"/>
      <c r="X90" s="364"/>
    </row>
    <row r="91" spans="1:24" x14ac:dyDescent="0.15">
      <c r="A91" s="316" t="s">
        <v>225</v>
      </c>
      <c r="B91" s="101" t="s">
        <v>265</v>
      </c>
      <c r="C91" s="101" t="s">
        <v>929</v>
      </c>
      <c r="D91" s="132">
        <v>68</v>
      </c>
      <c r="F91" s="132" t="s">
        <v>47</v>
      </c>
      <c r="G91" s="191" t="s">
        <v>209</v>
      </c>
      <c r="H91" s="132" t="s">
        <v>44</v>
      </c>
      <c r="I91" s="187">
        <v>0</v>
      </c>
      <c r="J91" s="187">
        <v>1781223</v>
      </c>
      <c r="K91" s="187">
        <v>1781223</v>
      </c>
      <c r="L91" s="187">
        <v>12182714</v>
      </c>
      <c r="M91" s="187">
        <v>13963937</v>
      </c>
      <c r="N91" s="187">
        <v>40430056</v>
      </c>
      <c r="O91" s="187">
        <f t="shared" si="27"/>
        <v>2021502.8</v>
      </c>
      <c r="P91" s="187">
        <f t="shared" si="33"/>
        <v>11942434.199999999</v>
      </c>
      <c r="Q91" s="192">
        <f t="shared" si="29"/>
        <v>34.538505215031115</v>
      </c>
      <c r="R91" s="187">
        <f t="shared" si="30"/>
        <v>1617202.24</v>
      </c>
      <c r="S91" s="193">
        <f t="shared" si="31"/>
        <v>164020.76</v>
      </c>
      <c r="T91" s="194">
        <f t="shared" si="32"/>
        <v>4.4056901627838458</v>
      </c>
      <c r="U91" s="194"/>
      <c r="V91" s="194"/>
      <c r="W91" s="363"/>
      <c r="X91" s="364"/>
    </row>
    <row r="92" spans="1:24" x14ac:dyDescent="0.15">
      <c r="A92" s="316" t="s">
        <v>226</v>
      </c>
      <c r="B92" s="101" t="s">
        <v>264</v>
      </c>
      <c r="C92" s="101" t="s">
        <v>967</v>
      </c>
      <c r="D92" s="132">
        <v>721</v>
      </c>
      <c r="F92" s="132" t="s">
        <v>47</v>
      </c>
      <c r="G92" s="191" t="s">
        <v>209</v>
      </c>
      <c r="H92" s="132" t="s">
        <v>44</v>
      </c>
      <c r="I92" s="187">
        <v>24761409</v>
      </c>
      <c r="J92" s="187">
        <v>0</v>
      </c>
      <c r="K92" s="187">
        <v>24761409</v>
      </c>
      <c r="L92" s="187">
        <v>206389383</v>
      </c>
      <c r="M92" s="187">
        <v>231150792</v>
      </c>
      <c r="N92" s="187">
        <v>597460836</v>
      </c>
      <c r="O92" s="187">
        <f t="shared" si="27"/>
        <v>29873041.800000001</v>
      </c>
      <c r="P92" s="187">
        <f t="shared" si="33"/>
        <v>201277750.19999999</v>
      </c>
      <c r="Q92" s="192">
        <f t="shared" si="29"/>
        <v>38.688860938158633</v>
      </c>
      <c r="R92" s="187">
        <f t="shared" si="30"/>
        <v>23898433.440000001</v>
      </c>
      <c r="S92" s="193">
        <f t="shared" si="31"/>
        <v>862975.55999999866</v>
      </c>
      <c r="T92" s="194">
        <f t="shared" si="32"/>
        <v>4.1444405236295685</v>
      </c>
      <c r="U92" s="194"/>
      <c r="V92" s="194"/>
      <c r="W92" s="363"/>
      <c r="X92" s="364"/>
    </row>
    <row r="93" spans="1:24" x14ac:dyDescent="0.15">
      <c r="A93" s="316" t="s">
        <v>227</v>
      </c>
      <c r="B93" s="101" t="s">
        <v>112</v>
      </c>
      <c r="C93" s="101" t="s">
        <v>935</v>
      </c>
      <c r="D93" s="132">
        <v>248</v>
      </c>
      <c r="F93" s="132" t="s">
        <v>47</v>
      </c>
      <c r="G93" s="191" t="s">
        <v>209</v>
      </c>
      <c r="H93" s="132" t="s">
        <v>44</v>
      </c>
      <c r="I93" s="187">
        <v>4522338</v>
      </c>
      <c r="J93" s="187">
        <v>61588769</v>
      </c>
      <c r="K93" s="187">
        <v>66111107</v>
      </c>
      <c r="L93" s="187">
        <v>20860358</v>
      </c>
      <c r="M93" s="187">
        <v>86971465</v>
      </c>
      <c r="N93" s="187">
        <v>540630863</v>
      </c>
      <c r="O93" s="187">
        <f t="shared" si="27"/>
        <v>27031543.150000002</v>
      </c>
      <c r="P93" s="187">
        <f t="shared" si="33"/>
        <v>59939921.849999994</v>
      </c>
      <c r="Q93" s="192">
        <f t="shared" si="29"/>
        <v>16.087032937296442</v>
      </c>
      <c r="R93" s="187">
        <f t="shared" si="30"/>
        <v>21625234.52</v>
      </c>
      <c r="S93" s="193">
        <f t="shared" si="31"/>
        <v>44485872.480000004</v>
      </c>
      <c r="T93" s="194">
        <f t="shared" si="32"/>
        <v>12.228511452924581</v>
      </c>
      <c r="U93" s="194"/>
      <c r="V93" s="194"/>
      <c r="W93" s="363"/>
      <c r="X93" s="364"/>
    </row>
    <row r="94" spans="1:24" x14ac:dyDescent="0.15">
      <c r="A94" s="316" t="s">
        <v>473</v>
      </c>
      <c r="B94" s="101" t="s">
        <v>474</v>
      </c>
      <c r="C94" s="101" t="s">
        <v>1075</v>
      </c>
      <c r="D94" s="132">
        <v>48</v>
      </c>
      <c r="F94" s="132" t="s">
        <v>47</v>
      </c>
      <c r="G94" s="191" t="s">
        <v>209</v>
      </c>
      <c r="H94" s="132" t="s">
        <v>44</v>
      </c>
      <c r="I94" s="187">
        <v>1579202</v>
      </c>
      <c r="J94" s="187"/>
      <c r="K94" s="187">
        <v>1579202</v>
      </c>
      <c r="L94" s="187">
        <v>2038966</v>
      </c>
      <c r="M94" s="187">
        <v>3618168</v>
      </c>
      <c r="N94" s="187">
        <v>12458773</v>
      </c>
      <c r="O94" s="187">
        <f t="shared" si="27"/>
        <v>622938.65</v>
      </c>
      <c r="P94" s="187">
        <f t="shared" si="33"/>
        <v>2995229.35</v>
      </c>
      <c r="Q94" s="192">
        <f t="shared" si="29"/>
        <v>29.041126281055124</v>
      </c>
      <c r="R94" s="187">
        <f t="shared" si="30"/>
        <v>498350.92</v>
      </c>
      <c r="S94" s="193">
        <f t="shared" si="31"/>
        <v>1080851.08</v>
      </c>
      <c r="T94" s="194">
        <f t="shared" si="32"/>
        <v>12.675421568400033</v>
      </c>
      <c r="U94" s="194"/>
      <c r="V94" s="194"/>
      <c r="W94" s="363"/>
      <c r="X94" s="364"/>
    </row>
    <row r="95" spans="1:24" x14ac:dyDescent="0.15">
      <c r="A95" s="316" t="s">
        <v>229</v>
      </c>
      <c r="B95" s="101" t="s">
        <v>59</v>
      </c>
      <c r="C95" s="101" t="s">
        <v>966</v>
      </c>
      <c r="D95" s="132">
        <v>189</v>
      </c>
      <c r="F95" s="132" t="s">
        <v>47</v>
      </c>
      <c r="G95" s="191" t="s">
        <v>209</v>
      </c>
      <c r="H95" s="132" t="s">
        <v>44</v>
      </c>
      <c r="I95" s="187">
        <v>3307293</v>
      </c>
      <c r="J95" s="187">
        <v>8813969</v>
      </c>
      <c r="K95" s="187">
        <v>12121262</v>
      </c>
      <c r="L95" s="187">
        <v>49345265</v>
      </c>
      <c r="M95" s="187">
        <v>61466527</v>
      </c>
      <c r="N95" s="187">
        <v>306857219</v>
      </c>
      <c r="O95" s="187">
        <f t="shared" si="27"/>
        <v>15342860.950000001</v>
      </c>
      <c r="P95" s="187">
        <f t="shared" si="33"/>
        <v>46123666.049999997</v>
      </c>
      <c r="Q95" s="192">
        <f t="shared" si="29"/>
        <v>20.030986137562564</v>
      </c>
      <c r="R95" s="187">
        <f t="shared" si="30"/>
        <v>12274288.76</v>
      </c>
      <c r="S95" s="193">
        <f t="shared" si="31"/>
        <v>-153026.75999999978</v>
      </c>
      <c r="T95" s="194">
        <f t="shared" si="32"/>
        <v>3.9501309565084735</v>
      </c>
      <c r="U95" s="194"/>
      <c r="V95" s="194"/>
      <c r="W95" s="363"/>
      <c r="X95" s="364"/>
    </row>
    <row r="96" spans="1:24" x14ac:dyDescent="0.15">
      <c r="A96" s="316" t="s">
        <v>230</v>
      </c>
      <c r="B96" s="101" t="s">
        <v>61</v>
      </c>
      <c r="C96" s="101" t="s">
        <v>1043</v>
      </c>
      <c r="D96" s="132">
        <v>502</v>
      </c>
      <c r="F96" s="132" t="s">
        <v>47</v>
      </c>
      <c r="G96" s="191" t="s">
        <v>209</v>
      </c>
      <c r="H96" s="132" t="s">
        <v>44</v>
      </c>
      <c r="I96" s="187">
        <v>20148507</v>
      </c>
      <c r="J96" s="187">
        <v>0</v>
      </c>
      <c r="K96" s="187">
        <v>20148507</v>
      </c>
      <c r="L96" s="187">
        <v>89368884</v>
      </c>
      <c r="M96" s="187">
        <v>109517391</v>
      </c>
      <c r="N96" s="187">
        <v>356413591</v>
      </c>
      <c r="O96" s="187">
        <f t="shared" si="27"/>
        <v>17820679.550000001</v>
      </c>
      <c r="P96" s="187">
        <f t="shared" si="33"/>
        <v>91696711.450000003</v>
      </c>
      <c r="Q96" s="192">
        <f t="shared" si="29"/>
        <v>30.727613583063391</v>
      </c>
      <c r="R96" s="187">
        <f t="shared" si="30"/>
        <v>14256543.640000001</v>
      </c>
      <c r="S96" s="193">
        <f t="shared" si="31"/>
        <v>5891963.3599999994</v>
      </c>
      <c r="T96" s="194">
        <f t="shared" si="32"/>
        <v>5.6531253321369554</v>
      </c>
      <c r="U96" s="194"/>
      <c r="V96" s="194"/>
      <c r="W96" s="363"/>
      <c r="X96" s="364"/>
    </row>
    <row r="97" spans="1:24" x14ac:dyDescent="0.15">
      <c r="A97" s="316" t="s">
        <v>232</v>
      </c>
      <c r="B97" s="101" t="s">
        <v>269</v>
      </c>
      <c r="C97" s="101" t="s">
        <v>1078</v>
      </c>
      <c r="D97" s="132">
        <v>127</v>
      </c>
      <c r="F97" s="132" t="s">
        <v>47</v>
      </c>
      <c r="G97" s="191" t="s">
        <v>209</v>
      </c>
      <c r="H97" s="132" t="s">
        <v>44</v>
      </c>
      <c r="I97" s="187">
        <v>3571139</v>
      </c>
      <c r="J97" s="187">
        <v>0</v>
      </c>
      <c r="K97" s="187">
        <v>3571139</v>
      </c>
      <c r="L97" s="187">
        <v>9552998</v>
      </c>
      <c r="M97" s="187">
        <v>13124137</v>
      </c>
      <c r="N97" s="187">
        <v>72522687</v>
      </c>
      <c r="O97" s="187">
        <f t="shared" si="27"/>
        <v>3626134.35</v>
      </c>
      <c r="P97" s="187">
        <f t="shared" si="33"/>
        <v>9498002.6500000004</v>
      </c>
      <c r="Q97" s="192">
        <f t="shared" si="29"/>
        <v>18.096595069622833</v>
      </c>
      <c r="R97" s="187">
        <f t="shared" si="30"/>
        <v>2900907.48</v>
      </c>
      <c r="S97" s="193">
        <f t="shared" si="31"/>
        <v>670231.52</v>
      </c>
      <c r="T97" s="194">
        <f t="shared" si="32"/>
        <v>4.9241680744675111</v>
      </c>
      <c r="U97" s="194"/>
      <c r="V97" s="194"/>
      <c r="W97" s="363"/>
      <c r="X97" s="364"/>
    </row>
    <row r="98" spans="1:24" x14ac:dyDescent="0.15">
      <c r="A98" s="316" t="s">
        <v>233</v>
      </c>
      <c r="B98" s="101" t="s">
        <v>270</v>
      </c>
      <c r="C98" s="101" t="s">
        <v>1079</v>
      </c>
      <c r="D98" s="132">
        <v>96</v>
      </c>
      <c r="F98" s="132" t="s">
        <v>47</v>
      </c>
      <c r="G98" s="191" t="s">
        <v>209</v>
      </c>
      <c r="H98" s="132" t="s">
        <v>44</v>
      </c>
      <c r="I98" s="187">
        <v>654073</v>
      </c>
      <c r="J98" s="187">
        <v>0</v>
      </c>
      <c r="K98" s="187">
        <v>654073</v>
      </c>
      <c r="L98" s="187">
        <v>5827188</v>
      </c>
      <c r="M98" s="187">
        <v>6481261</v>
      </c>
      <c r="N98" s="187">
        <v>32436288</v>
      </c>
      <c r="O98" s="187">
        <f t="shared" si="27"/>
        <v>1621814.4000000001</v>
      </c>
      <c r="P98" s="187">
        <f t="shared" si="33"/>
        <v>4859446.5999999996</v>
      </c>
      <c r="Q98" s="192">
        <f t="shared" si="29"/>
        <v>19.981512681105805</v>
      </c>
      <c r="R98" s="187">
        <f t="shared" si="30"/>
        <v>1297451.52</v>
      </c>
      <c r="S98" s="193">
        <f t="shared" si="31"/>
        <v>-643378.52</v>
      </c>
      <c r="T98" s="194">
        <f t="shared" si="32"/>
        <v>2.016485363553314</v>
      </c>
      <c r="U98" s="194"/>
      <c r="V98" s="194"/>
      <c r="W98" s="363"/>
      <c r="X98" s="364"/>
    </row>
    <row r="99" spans="1:24" x14ac:dyDescent="0.15">
      <c r="A99" s="316" t="s">
        <v>234</v>
      </c>
      <c r="B99" s="101" t="s">
        <v>271</v>
      </c>
      <c r="C99" s="101" t="s">
        <v>1032</v>
      </c>
      <c r="D99" s="132">
        <v>72</v>
      </c>
      <c r="F99" s="132" t="s">
        <v>47</v>
      </c>
      <c r="G99" s="191" t="s">
        <v>209</v>
      </c>
      <c r="H99" s="132" t="s">
        <v>44</v>
      </c>
      <c r="I99" s="187">
        <v>509816</v>
      </c>
      <c r="J99" s="187">
        <v>0</v>
      </c>
      <c r="K99" s="187">
        <v>509816</v>
      </c>
      <c r="L99" s="187">
        <v>8222921</v>
      </c>
      <c r="M99" s="187">
        <v>8732737</v>
      </c>
      <c r="N99" s="187">
        <v>28091503</v>
      </c>
      <c r="O99" s="187">
        <f t="shared" si="27"/>
        <v>1404575.1500000001</v>
      </c>
      <c r="P99" s="187">
        <f t="shared" si="33"/>
        <v>7328161.8499999996</v>
      </c>
      <c r="Q99" s="192">
        <f t="shared" si="29"/>
        <v>31.0867560201389</v>
      </c>
      <c r="R99" s="187">
        <f t="shared" si="30"/>
        <v>1123660.1200000001</v>
      </c>
      <c r="S99" s="193">
        <f t="shared" si="31"/>
        <v>-613844.12000000011</v>
      </c>
      <c r="T99" s="194">
        <f t="shared" si="32"/>
        <v>1.8148405943249104</v>
      </c>
      <c r="U99" s="194"/>
      <c r="V99" s="194"/>
      <c r="W99" s="363"/>
      <c r="X99" s="364"/>
    </row>
    <row r="100" spans="1:24" x14ac:dyDescent="0.15">
      <c r="A100" s="316" t="s">
        <v>236</v>
      </c>
      <c r="B100" s="101" t="s">
        <v>195</v>
      </c>
      <c r="C100" s="101" t="s">
        <v>979</v>
      </c>
      <c r="D100" s="132">
        <v>122</v>
      </c>
      <c r="F100" s="132" t="s">
        <v>47</v>
      </c>
      <c r="G100" s="191" t="s">
        <v>209</v>
      </c>
      <c r="H100" s="132" t="s">
        <v>44</v>
      </c>
      <c r="I100" s="187">
        <v>5871826</v>
      </c>
      <c r="J100" s="187">
        <v>21773285</v>
      </c>
      <c r="K100" s="187">
        <v>27645111</v>
      </c>
      <c r="L100" s="187">
        <v>178934</v>
      </c>
      <c r="M100" s="187">
        <v>27824045</v>
      </c>
      <c r="N100" s="187">
        <v>90433533</v>
      </c>
      <c r="O100" s="187">
        <f t="shared" si="27"/>
        <v>4521676.6500000004</v>
      </c>
      <c r="P100" s="187">
        <f t="shared" si="33"/>
        <v>23302368.350000001</v>
      </c>
      <c r="Q100" s="192">
        <f t="shared" si="29"/>
        <v>30.767397973935179</v>
      </c>
      <c r="R100" s="187">
        <f t="shared" si="30"/>
        <v>3617341.3200000003</v>
      </c>
      <c r="S100" s="193">
        <f t="shared" si="31"/>
        <v>24027769.68</v>
      </c>
      <c r="T100" s="194">
        <f t="shared" si="32"/>
        <v>30.569535528375297</v>
      </c>
      <c r="U100" s="194"/>
      <c r="V100" s="194"/>
      <c r="W100" s="363"/>
      <c r="X100" s="364"/>
    </row>
    <row r="101" spans="1:24" x14ac:dyDescent="0.15">
      <c r="A101" s="316" t="s">
        <v>239</v>
      </c>
      <c r="B101" s="101" t="s">
        <v>275</v>
      </c>
      <c r="C101" s="101" t="s">
        <v>926</v>
      </c>
      <c r="D101" s="132">
        <v>522</v>
      </c>
      <c r="F101" s="132" t="s">
        <v>47</v>
      </c>
      <c r="G101" s="191" t="s">
        <v>209</v>
      </c>
      <c r="H101" s="132" t="s">
        <v>44</v>
      </c>
      <c r="I101" s="187">
        <v>11013462</v>
      </c>
      <c r="J101" s="187">
        <v>0</v>
      </c>
      <c r="K101" s="187">
        <v>11013462</v>
      </c>
      <c r="L101" s="187">
        <v>117064928</v>
      </c>
      <c r="M101" s="187">
        <v>128078390</v>
      </c>
      <c r="N101" s="187">
        <v>457573986</v>
      </c>
      <c r="O101" s="187">
        <f t="shared" si="27"/>
        <v>22878699.300000001</v>
      </c>
      <c r="P101" s="187">
        <f t="shared" si="33"/>
        <v>105199690.7</v>
      </c>
      <c r="Q101" s="192">
        <f t="shared" si="29"/>
        <v>27.990749893723198</v>
      </c>
      <c r="R101" s="187">
        <f t="shared" si="30"/>
        <v>18302959.440000001</v>
      </c>
      <c r="S101" s="193">
        <f t="shared" si="31"/>
        <v>-7289497.4400000013</v>
      </c>
      <c r="T101" s="194">
        <f t="shared" si="32"/>
        <v>2.4069248552080058</v>
      </c>
      <c r="U101" s="194"/>
      <c r="V101" s="194"/>
      <c r="W101" s="363"/>
      <c r="X101" s="364"/>
    </row>
    <row r="102" spans="1:24" x14ac:dyDescent="0.15">
      <c r="A102" s="316" t="s">
        <v>240</v>
      </c>
      <c r="B102" s="101" t="s">
        <v>277</v>
      </c>
      <c r="C102" s="101" t="s">
        <v>1100</v>
      </c>
      <c r="D102" s="132">
        <v>123</v>
      </c>
      <c r="F102" s="132" t="s">
        <v>47</v>
      </c>
      <c r="G102" s="191" t="s">
        <v>209</v>
      </c>
      <c r="H102" s="132" t="s">
        <v>44</v>
      </c>
      <c r="I102" s="187">
        <v>2828176</v>
      </c>
      <c r="J102" s="187">
        <v>0</v>
      </c>
      <c r="K102" s="187">
        <v>2828176</v>
      </c>
      <c r="L102" s="187">
        <v>29162190</v>
      </c>
      <c r="M102" s="187">
        <v>31990366</v>
      </c>
      <c r="N102" s="187">
        <v>83789316</v>
      </c>
      <c r="O102" s="187">
        <f t="shared" si="27"/>
        <v>4189465.8000000003</v>
      </c>
      <c r="P102" s="187">
        <f t="shared" si="33"/>
        <v>27800900.199999999</v>
      </c>
      <c r="Q102" s="192">
        <f t="shared" si="29"/>
        <v>38.17952875996744</v>
      </c>
      <c r="R102" s="187">
        <f t="shared" si="30"/>
        <v>3351572.64</v>
      </c>
      <c r="S102" s="193">
        <f t="shared" si="31"/>
        <v>-523396.64000000013</v>
      </c>
      <c r="T102" s="194">
        <f t="shared" si="32"/>
        <v>3.3753420304803536</v>
      </c>
      <c r="U102" s="194"/>
      <c r="V102" s="194"/>
      <c r="W102" s="363"/>
      <c r="X102" s="364"/>
    </row>
    <row r="103" spans="1:24" ht="11.25" x14ac:dyDescent="0.15">
      <c r="A103" s="316" t="s">
        <v>242</v>
      </c>
      <c r="B103" s="101" t="s">
        <v>278</v>
      </c>
      <c r="C103" s="101" t="s">
        <v>964</v>
      </c>
      <c r="D103" s="132">
        <v>227</v>
      </c>
      <c r="F103" s="132" t="s">
        <v>47</v>
      </c>
      <c r="G103" s="191" t="s">
        <v>209</v>
      </c>
      <c r="H103" s="132" t="s">
        <v>44</v>
      </c>
      <c r="I103" s="187">
        <v>4475712</v>
      </c>
      <c r="J103" s="370">
        <v>9255613</v>
      </c>
      <c r="K103" s="370">
        <v>13731325</v>
      </c>
      <c r="L103" s="370">
        <v>49301127</v>
      </c>
      <c r="M103" s="370">
        <v>63032452</v>
      </c>
      <c r="N103" s="370">
        <v>101706281</v>
      </c>
      <c r="O103" s="187">
        <f t="shared" si="27"/>
        <v>5085314.0500000007</v>
      </c>
      <c r="P103" s="187">
        <f t="shared" si="33"/>
        <v>57947137.950000003</v>
      </c>
      <c r="Q103" s="188">
        <f t="shared" si="29"/>
        <v>61.974984612798892</v>
      </c>
      <c r="R103" s="187">
        <f t="shared" si="30"/>
        <v>4068251.24</v>
      </c>
      <c r="S103" s="193">
        <f t="shared" si="31"/>
        <v>9663073.7599999998</v>
      </c>
      <c r="T103" s="371">
        <f t="shared" si="32"/>
        <v>13.500960673215454</v>
      </c>
      <c r="U103" s="194" t="s">
        <v>793</v>
      </c>
      <c r="V103" s="194"/>
      <c r="W103" s="363"/>
      <c r="X103" s="364"/>
    </row>
    <row r="104" spans="1:24" x14ac:dyDescent="0.15">
      <c r="A104" s="316" t="s">
        <v>1263</v>
      </c>
      <c r="B104" s="101" t="s">
        <v>68</v>
      </c>
      <c r="C104" s="101" t="s">
        <v>946</v>
      </c>
      <c r="D104" s="132">
        <v>260</v>
      </c>
      <c r="F104" s="132" t="s">
        <v>47</v>
      </c>
      <c r="G104" s="191" t="s">
        <v>209</v>
      </c>
      <c r="H104" s="132" t="s">
        <v>44</v>
      </c>
      <c r="I104" s="187">
        <v>29136217</v>
      </c>
      <c r="J104" s="187">
        <v>0</v>
      </c>
      <c r="K104" s="187">
        <v>29136217</v>
      </c>
      <c r="L104" s="187">
        <v>39612985</v>
      </c>
      <c r="M104" s="187">
        <v>68749202</v>
      </c>
      <c r="N104" s="187">
        <v>209950430</v>
      </c>
      <c r="O104" s="187">
        <f t="shared" si="27"/>
        <v>10497521.5</v>
      </c>
      <c r="P104" s="187">
        <f t="shared" si="33"/>
        <v>58251680.5</v>
      </c>
      <c r="Q104" s="188">
        <f t="shared" si="29"/>
        <v>32.745444722356602</v>
      </c>
      <c r="R104" s="187">
        <f t="shared" si="30"/>
        <v>8398017.1999999993</v>
      </c>
      <c r="S104" s="193">
        <f t="shared" si="31"/>
        <v>20738199.800000001</v>
      </c>
      <c r="T104" s="371">
        <f t="shared" si="32"/>
        <v>13.877664837361847</v>
      </c>
      <c r="U104" s="194"/>
      <c r="V104" s="194"/>
      <c r="W104" s="363"/>
      <c r="X104" s="364"/>
    </row>
    <row r="105" spans="1:24" x14ac:dyDescent="0.15">
      <c r="A105" s="316" t="s">
        <v>243</v>
      </c>
      <c r="B105" s="101" t="s">
        <v>68</v>
      </c>
      <c r="C105" s="101" t="s">
        <v>946</v>
      </c>
      <c r="D105" s="132">
        <v>1098</v>
      </c>
      <c r="F105" s="132" t="s">
        <v>47</v>
      </c>
      <c r="G105" s="191" t="s">
        <v>209</v>
      </c>
      <c r="H105" s="132" t="s">
        <v>44</v>
      </c>
      <c r="I105" s="187">
        <v>123693628</v>
      </c>
      <c r="J105" s="187">
        <v>0</v>
      </c>
      <c r="K105" s="187">
        <v>123693628</v>
      </c>
      <c r="L105" s="187">
        <v>267422590</v>
      </c>
      <c r="M105" s="187">
        <v>391116218</v>
      </c>
      <c r="N105" s="187">
        <v>1571011992</v>
      </c>
      <c r="O105" s="187">
        <f t="shared" si="27"/>
        <v>78550599.600000009</v>
      </c>
      <c r="P105" s="187">
        <f t="shared" si="33"/>
        <v>312565618.39999998</v>
      </c>
      <c r="Q105" s="188">
        <f t="shared" si="29"/>
        <v>24.895813653343517</v>
      </c>
      <c r="R105" s="187">
        <f t="shared" si="30"/>
        <v>62840479.68</v>
      </c>
      <c r="S105" s="193">
        <f t="shared" si="31"/>
        <v>60853148.32</v>
      </c>
      <c r="T105" s="371">
        <f t="shared" si="32"/>
        <v>7.8734999242450083</v>
      </c>
      <c r="U105" s="194"/>
      <c r="V105" s="194"/>
      <c r="W105" s="363"/>
      <c r="X105" s="364"/>
    </row>
    <row r="106" spans="1:24" x14ac:dyDescent="0.15">
      <c r="A106" s="316" t="s">
        <v>244</v>
      </c>
      <c r="B106" s="101" t="s">
        <v>68</v>
      </c>
      <c r="C106" s="101" t="s">
        <v>946</v>
      </c>
      <c r="D106" s="132">
        <v>357</v>
      </c>
      <c r="F106" s="132" t="s">
        <v>47</v>
      </c>
      <c r="G106" s="191" t="s">
        <v>209</v>
      </c>
      <c r="H106" s="132" t="s">
        <v>44</v>
      </c>
      <c r="I106" s="187">
        <v>28445580</v>
      </c>
      <c r="J106" s="187">
        <v>0</v>
      </c>
      <c r="K106" s="187">
        <v>28445580</v>
      </c>
      <c r="L106" s="187">
        <v>47286094</v>
      </c>
      <c r="M106" s="187">
        <v>75731674</v>
      </c>
      <c r="N106" s="187">
        <v>355308735</v>
      </c>
      <c r="O106" s="187">
        <f t="shared" si="27"/>
        <v>17765436.75</v>
      </c>
      <c r="P106" s="187">
        <f t="shared" si="33"/>
        <v>57966237.25</v>
      </c>
      <c r="Q106" s="188">
        <f t="shared" si="29"/>
        <v>21.31432935359723</v>
      </c>
      <c r="R106" s="187">
        <f t="shared" si="30"/>
        <v>14212349.4</v>
      </c>
      <c r="S106" s="193">
        <f t="shared" si="31"/>
        <v>14233230.6</v>
      </c>
      <c r="T106" s="371">
        <f t="shared" si="32"/>
        <v>8.0058769171548789</v>
      </c>
      <c r="U106" s="194"/>
      <c r="V106" s="194"/>
      <c r="W106" s="363"/>
      <c r="X106" s="364"/>
    </row>
    <row r="107" spans="1:24" x14ac:dyDescent="0.15">
      <c r="A107" s="316" t="s">
        <v>245</v>
      </c>
      <c r="B107" s="101" t="s">
        <v>68</v>
      </c>
      <c r="C107" s="101" t="s">
        <v>946</v>
      </c>
      <c r="D107" s="132">
        <v>547</v>
      </c>
      <c r="F107" s="132" t="s">
        <v>47</v>
      </c>
      <c r="G107" s="191" t="s">
        <v>209</v>
      </c>
      <c r="H107" s="132" t="s">
        <v>44</v>
      </c>
      <c r="I107" s="187">
        <v>65217478</v>
      </c>
      <c r="J107" s="187">
        <v>0</v>
      </c>
      <c r="K107" s="187">
        <v>65217478</v>
      </c>
      <c r="L107" s="187">
        <v>91728256</v>
      </c>
      <c r="M107" s="187">
        <v>156945734</v>
      </c>
      <c r="N107" s="187">
        <v>361212403</v>
      </c>
      <c r="O107" s="187">
        <f t="shared" si="27"/>
        <v>18060620.150000002</v>
      </c>
      <c r="P107" s="187">
        <f t="shared" si="33"/>
        <v>138885113.84999999</v>
      </c>
      <c r="Q107" s="188">
        <f t="shared" si="29"/>
        <v>43.449707899426699</v>
      </c>
      <c r="R107" s="187">
        <f t="shared" si="30"/>
        <v>14448496.120000001</v>
      </c>
      <c r="S107" s="193">
        <f t="shared" si="31"/>
        <v>50768981.879999995</v>
      </c>
      <c r="T107" s="371">
        <f t="shared" si="32"/>
        <v>18.055160193377969</v>
      </c>
      <c r="U107" s="194"/>
      <c r="V107" s="194"/>
      <c r="W107" s="363"/>
      <c r="X107" s="364"/>
    </row>
    <row r="108" spans="1:24" x14ac:dyDescent="0.15">
      <c r="A108" s="316" t="s">
        <v>81</v>
      </c>
      <c r="B108" s="101" t="s">
        <v>82</v>
      </c>
      <c r="C108" s="101" t="s">
        <v>936</v>
      </c>
      <c r="D108" s="132">
        <v>147</v>
      </c>
      <c r="F108" s="132" t="s">
        <v>47</v>
      </c>
      <c r="G108" s="191" t="s">
        <v>209</v>
      </c>
      <c r="H108" s="132" t="s">
        <v>44</v>
      </c>
      <c r="I108" s="187">
        <v>7973177</v>
      </c>
      <c r="J108" s="187">
        <v>0</v>
      </c>
      <c r="K108" s="187">
        <v>7973177</v>
      </c>
      <c r="L108" s="187">
        <v>21522688</v>
      </c>
      <c r="M108" s="187">
        <v>29495865</v>
      </c>
      <c r="N108" s="187">
        <v>154181185</v>
      </c>
      <c r="O108" s="187">
        <f t="shared" si="27"/>
        <v>7709059.25</v>
      </c>
      <c r="P108" s="187">
        <f t="shared" si="33"/>
        <v>21786805.75</v>
      </c>
      <c r="Q108" s="188">
        <f t="shared" si="29"/>
        <v>19.130651382657359</v>
      </c>
      <c r="R108" s="187">
        <f t="shared" si="30"/>
        <v>6167247.4000000004</v>
      </c>
      <c r="S108" s="193">
        <f t="shared" si="31"/>
        <v>1805929.5999999996</v>
      </c>
      <c r="T108" s="371">
        <f t="shared" si="32"/>
        <v>5.1713034894627388</v>
      </c>
      <c r="U108" s="194"/>
      <c r="V108" s="194"/>
      <c r="W108" s="363"/>
      <c r="X108" s="364"/>
    </row>
    <row r="109" spans="1:24" x14ac:dyDescent="0.15">
      <c r="A109" s="316" t="s">
        <v>246</v>
      </c>
      <c r="B109" s="101" t="s">
        <v>132</v>
      </c>
      <c r="C109" s="101" t="s">
        <v>933</v>
      </c>
      <c r="D109" s="132">
        <v>351</v>
      </c>
      <c r="F109" s="132" t="s">
        <v>47</v>
      </c>
      <c r="G109" s="191" t="s">
        <v>209</v>
      </c>
      <c r="H109" s="132" t="s">
        <v>44</v>
      </c>
      <c r="I109" s="187">
        <v>16333695</v>
      </c>
      <c r="J109" s="187">
        <v>0</v>
      </c>
      <c r="K109" s="187">
        <v>16333695</v>
      </c>
      <c r="L109" s="187">
        <v>31727346</v>
      </c>
      <c r="M109" s="187">
        <v>48061041</v>
      </c>
      <c r="N109" s="187">
        <v>404568761</v>
      </c>
      <c r="O109" s="187">
        <f t="shared" si="27"/>
        <v>20228438.050000001</v>
      </c>
      <c r="P109" s="187">
        <f t="shared" si="33"/>
        <v>27832602.949999999</v>
      </c>
      <c r="Q109" s="188">
        <f t="shared" si="29"/>
        <v>11.879572926294228</v>
      </c>
      <c r="R109" s="187">
        <f t="shared" si="30"/>
        <v>16182750.439999999</v>
      </c>
      <c r="S109" s="193">
        <f t="shared" si="31"/>
        <v>150944.56000000052</v>
      </c>
      <c r="T109" s="371">
        <f t="shared" si="32"/>
        <v>4.0373099889440054</v>
      </c>
      <c r="U109" s="194"/>
      <c r="V109" s="194"/>
      <c r="W109" s="363"/>
      <c r="X109" s="364"/>
    </row>
    <row r="110" spans="1:24" x14ac:dyDescent="0.15">
      <c r="A110" s="316" t="s">
        <v>247</v>
      </c>
      <c r="B110" s="101" t="s">
        <v>155</v>
      </c>
      <c r="C110" s="101" t="s">
        <v>1015</v>
      </c>
      <c r="D110" s="132">
        <v>271</v>
      </c>
      <c r="F110" s="132" t="s">
        <v>47</v>
      </c>
      <c r="G110" s="191" t="s">
        <v>209</v>
      </c>
      <c r="H110" s="132" t="s">
        <v>44</v>
      </c>
      <c r="I110" s="187">
        <v>9963618</v>
      </c>
      <c r="J110" s="187">
        <v>0</v>
      </c>
      <c r="K110" s="187">
        <v>9963618</v>
      </c>
      <c r="L110" s="187">
        <v>14780018</v>
      </c>
      <c r="M110" s="187">
        <v>24743636</v>
      </c>
      <c r="N110" s="187">
        <v>147060811</v>
      </c>
      <c r="O110" s="187">
        <f t="shared" si="27"/>
        <v>7353040.5500000007</v>
      </c>
      <c r="P110" s="187">
        <f t="shared" si="33"/>
        <v>17390595.449999999</v>
      </c>
      <c r="Q110" s="188">
        <f t="shared" si="29"/>
        <v>16.825445087474733</v>
      </c>
      <c r="R110" s="187">
        <f t="shared" si="30"/>
        <v>5882432.4400000004</v>
      </c>
      <c r="S110" s="193">
        <f t="shared" si="31"/>
        <v>4081185.5599999996</v>
      </c>
      <c r="T110" s="371">
        <f t="shared" si="32"/>
        <v>6.7751686749503923</v>
      </c>
      <c r="U110" s="194"/>
      <c r="V110" s="194"/>
      <c r="W110" s="363"/>
      <c r="X110" s="364"/>
    </row>
    <row r="111" spans="1:24" x14ac:dyDescent="0.15">
      <c r="A111" s="316" t="s">
        <v>248</v>
      </c>
      <c r="B111" s="101" t="s">
        <v>140</v>
      </c>
      <c r="C111" s="101" t="s">
        <v>940</v>
      </c>
      <c r="D111" s="132">
        <v>585</v>
      </c>
      <c r="F111" s="132" t="s">
        <v>47</v>
      </c>
      <c r="G111" s="191" t="s">
        <v>209</v>
      </c>
      <c r="H111" s="132" t="s">
        <v>44</v>
      </c>
      <c r="I111" s="187">
        <v>63237393</v>
      </c>
      <c r="J111" s="187">
        <v>0</v>
      </c>
      <c r="K111" s="187">
        <v>63237393</v>
      </c>
      <c r="L111" s="187">
        <v>83838292</v>
      </c>
      <c r="M111" s="187">
        <v>147075685</v>
      </c>
      <c r="N111" s="187">
        <v>408946326</v>
      </c>
      <c r="O111" s="187">
        <f t="shared" ref="O111:O130" si="34">N111*0.05</f>
        <v>20447316.300000001</v>
      </c>
      <c r="P111" s="187">
        <f t="shared" ref="P111:P130" si="35">M111-O111</f>
        <v>126628368.7</v>
      </c>
      <c r="Q111" s="188">
        <f t="shared" ref="Q111:Q130" si="36">(M111/N111)*100</f>
        <v>35.96454489237788</v>
      </c>
      <c r="R111" s="187">
        <f t="shared" ref="R111:R130" si="37">N111*0.04</f>
        <v>16357853.040000001</v>
      </c>
      <c r="S111" s="193">
        <f t="shared" ref="S111:S130" si="38">K111-R111</f>
        <v>46879539.960000001</v>
      </c>
      <c r="T111" s="371">
        <f t="shared" ref="T111:T130" si="39">(K111/N111)*100</f>
        <v>15.463494590730226</v>
      </c>
      <c r="U111" s="194"/>
      <c r="V111" s="194"/>
      <c r="W111" s="363"/>
      <c r="X111" s="364"/>
    </row>
    <row r="112" spans="1:24" s="297" customFormat="1" x14ac:dyDescent="0.2">
      <c r="A112" s="372" t="s">
        <v>1455</v>
      </c>
      <c r="B112" s="291" t="s">
        <v>279</v>
      </c>
      <c r="C112" s="291" t="s">
        <v>1037</v>
      </c>
      <c r="D112" s="330">
        <v>232</v>
      </c>
      <c r="E112" s="330"/>
      <c r="F112" s="330" t="s">
        <v>47</v>
      </c>
      <c r="G112" s="367" t="s">
        <v>209</v>
      </c>
      <c r="H112" s="330" t="s">
        <v>44</v>
      </c>
      <c r="I112" s="290">
        <v>7935919</v>
      </c>
      <c r="J112" s="290"/>
      <c r="K112" s="290">
        <v>7935919</v>
      </c>
      <c r="L112" s="290">
        <v>57439313</v>
      </c>
      <c r="M112" s="290">
        <v>65375232</v>
      </c>
      <c r="N112" s="290">
        <v>112682589</v>
      </c>
      <c r="O112" s="290">
        <f t="shared" si="34"/>
        <v>5634129.4500000002</v>
      </c>
      <c r="P112" s="290">
        <f t="shared" si="35"/>
        <v>59741102.549999997</v>
      </c>
      <c r="Q112" s="341">
        <f t="shared" si="36"/>
        <v>58.017154717664496</v>
      </c>
      <c r="R112" s="290">
        <f t="shared" si="37"/>
        <v>4507303.5600000005</v>
      </c>
      <c r="S112" s="343">
        <f t="shared" si="38"/>
        <v>3428615.4399999995</v>
      </c>
      <c r="T112" s="373">
        <f t="shared" si="39"/>
        <v>7.0427197940934789</v>
      </c>
      <c r="U112" s="331"/>
      <c r="V112" s="331"/>
      <c r="W112" s="368"/>
      <c r="X112" s="369"/>
    </row>
    <row r="113" spans="1:24" s="297" customFormat="1" x14ac:dyDescent="0.2">
      <c r="A113" s="372" t="s">
        <v>250</v>
      </c>
      <c r="B113" s="291" t="s">
        <v>280</v>
      </c>
      <c r="C113" s="291" t="s">
        <v>964</v>
      </c>
      <c r="D113" s="330">
        <v>297</v>
      </c>
      <c r="E113" s="330"/>
      <c r="F113" s="330" t="s">
        <v>47</v>
      </c>
      <c r="G113" s="367" t="s">
        <v>209</v>
      </c>
      <c r="H113" s="330" t="s">
        <v>44</v>
      </c>
      <c r="I113" s="290">
        <v>10254771</v>
      </c>
      <c r="J113" s="290">
        <v>8953377</v>
      </c>
      <c r="K113" s="290">
        <v>19208148</v>
      </c>
      <c r="L113" s="290">
        <v>10036402</v>
      </c>
      <c r="M113" s="290">
        <v>29244550</v>
      </c>
      <c r="N113" s="290">
        <v>96753258</v>
      </c>
      <c r="O113" s="290">
        <f t="shared" si="34"/>
        <v>4837662.9000000004</v>
      </c>
      <c r="P113" s="290">
        <f t="shared" si="35"/>
        <v>24406887.100000001</v>
      </c>
      <c r="Q113" s="341">
        <f t="shared" si="36"/>
        <v>30.225907224746891</v>
      </c>
      <c r="R113" s="290">
        <f t="shared" si="37"/>
        <v>3870130.3200000003</v>
      </c>
      <c r="S113" s="343">
        <f t="shared" si="38"/>
        <v>15338017.68</v>
      </c>
      <c r="T113" s="373">
        <f t="shared" si="39"/>
        <v>19.852714417120712</v>
      </c>
      <c r="U113" s="331"/>
      <c r="V113" s="331"/>
      <c r="W113" s="368"/>
      <c r="X113" s="369"/>
    </row>
    <row r="114" spans="1:24" s="297" customFormat="1" x14ac:dyDescent="0.2">
      <c r="A114" s="372" t="s">
        <v>383</v>
      </c>
      <c r="B114" s="291" t="s">
        <v>112</v>
      </c>
      <c r="C114" s="291" t="s">
        <v>935</v>
      </c>
      <c r="D114" s="330">
        <v>424</v>
      </c>
      <c r="E114" s="330"/>
      <c r="F114" s="330" t="s">
        <v>47</v>
      </c>
      <c r="G114" s="367" t="s">
        <v>209</v>
      </c>
      <c r="H114" s="330" t="s">
        <v>44</v>
      </c>
      <c r="I114" s="290">
        <v>19507590</v>
      </c>
      <c r="J114" s="290">
        <v>0</v>
      </c>
      <c r="K114" s="290">
        <v>19507590</v>
      </c>
      <c r="L114" s="290">
        <v>14009968</v>
      </c>
      <c r="M114" s="290">
        <v>33517558</v>
      </c>
      <c r="N114" s="290">
        <v>401907463</v>
      </c>
      <c r="O114" s="290">
        <f t="shared" si="34"/>
        <v>20095373.150000002</v>
      </c>
      <c r="P114" s="290">
        <f t="shared" si="35"/>
        <v>13422184.849999998</v>
      </c>
      <c r="Q114" s="341">
        <f t="shared" si="36"/>
        <v>8.3396207051771025</v>
      </c>
      <c r="R114" s="290">
        <f t="shared" si="37"/>
        <v>16076298.52</v>
      </c>
      <c r="S114" s="343">
        <f t="shared" si="38"/>
        <v>3431291.4800000004</v>
      </c>
      <c r="T114" s="373">
        <f t="shared" si="39"/>
        <v>4.8537516209297165</v>
      </c>
      <c r="U114" s="331"/>
      <c r="V114" s="331"/>
      <c r="W114" s="368"/>
      <c r="X114" s="369"/>
    </row>
    <row r="115" spans="1:24" s="297" customFormat="1" x14ac:dyDescent="0.2">
      <c r="A115" s="372" t="s">
        <v>1264</v>
      </c>
      <c r="B115" s="291" t="s">
        <v>140</v>
      </c>
      <c r="C115" s="291" t="s">
        <v>940</v>
      </c>
      <c r="D115" s="330">
        <v>54</v>
      </c>
      <c r="E115" s="330"/>
      <c r="F115" s="330" t="s">
        <v>47</v>
      </c>
      <c r="G115" s="367" t="s">
        <v>209</v>
      </c>
      <c r="H115" s="330" t="s">
        <v>44</v>
      </c>
      <c r="I115" s="290">
        <v>651886</v>
      </c>
      <c r="J115" s="290">
        <v>1120014</v>
      </c>
      <c r="K115" s="290">
        <v>1771900</v>
      </c>
      <c r="L115" s="290">
        <v>1245214</v>
      </c>
      <c r="M115" s="290">
        <v>3017114</v>
      </c>
      <c r="N115" s="290">
        <v>38419130</v>
      </c>
      <c r="O115" s="290">
        <f t="shared" si="34"/>
        <v>1920956.5</v>
      </c>
      <c r="P115" s="290">
        <f t="shared" si="35"/>
        <v>1096157.5</v>
      </c>
      <c r="Q115" s="342">
        <f t="shared" si="36"/>
        <v>7.8531554462581532</v>
      </c>
      <c r="R115" s="290">
        <f t="shared" si="37"/>
        <v>1536765.2</v>
      </c>
      <c r="S115" s="343">
        <f t="shared" si="38"/>
        <v>235134.80000000005</v>
      </c>
      <c r="T115" s="331">
        <f t="shared" si="39"/>
        <v>4.6120253113488001</v>
      </c>
      <c r="U115" s="331"/>
      <c r="V115" s="331"/>
      <c r="W115" s="368"/>
      <c r="X115" s="369"/>
    </row>
    <row r="116" spans="1:24" s="297" customFormat="1" x14ac:dyDescent="0.2">
      <c r="A116" s="372" t="s">
        <v>1297</v>
      </c>
      <c r="B116" s="291" t="s">
        <v>282</v>
      </c>
      <c r="C116" s="291" t="s">
        <v>1037</v>
      </c>
      <c r="D116" s="330">
        <v>640</v>
      </c>
      <c r="E116" s="330"/>
      <c r="F116" s="330" t="s">
        <v>47</v>
      </c>
      <c r="G116" s="367" t="s">
        <v>209</v>
      </c>
      <c r="H116" s="330" t="s">
        <v>44</v>
      </c>
      <c r="I116" s="290">
        <v>67932463</v>
      </c>
      <c r="J116" s="290">
        <v>0</v>
      </c>
      <c r="K116" s="290">
        <v>67932463</v>
      </c>
      <c r="L116" s="290">
        <v>82220334</v>
      </c>
      <c r="M116" s="290">
        <v>150152797</v>
      </c>
      <c r="N116" s="290">
        <v>1039097931</v>
      </c>
      <c r="O116" s="290">
        <f t="shared" si="34"/>
        <v>51954896.550000004</v>
      </c>
      <c r="P116" s="290">
        <f t="shared" si="35"/>
        <v>98197900.449999988</v>
      </c>
      <c r="Q116" s="342">
        <f t="shared" si="36"/>
        <v>14.450302759769427</v>
      </c>
      <c r="R116" s="290">
        <f t="shared" si="37"/>
        <v>41563917.240000002</v>
      </c>
      <c r="S116" s="343">
        <f t="shared" si="38"/>
        <v>26368545.759999998</v>
      </c>
      <c r="T116" s="331">
        <f t="shared" si="39"/>
        <v>6.5376381737786371</v>
      </c>
      <c r="U116" s="331"/>
      <c r="V116" s="331"/>
      <c r="W116" s="368"/>
      <c r="X116" s="369"/>
    </row>
    <row r="117" spans="1:24" s="297" customFormat="1" x14ac:dyDescent="0.2">
      <c r="A117" s="372" t="s">
        <v>376</v>
      </c>
      <c r="B117" s="291" t="s">
        <v>112</v>
      </c>
      <c r="C117" s="291" t="s">
        <v>935</v>
      </c>
      <c r="D117" s="330">
        <v>147</v>
      </c>
      <c r="E117" s="330"/>
      <c r="F117" s="330" t="s">
        <v>47</v>
      </c>
      <c r="G117" s="367" t="s">
        <v>209</v>
      </c>
      <c r="H117" s="330" t="s">
        <v>44</v>
      </c>
      <c r="I117" s="290">
        <v>1884361</v>
      </c>
      <c r="J117" s="290">
        <v>0</v>
      </c>
      <c r="K117" s="290">
        <v>1884361</v>
      </c>
      <c r="L117" s="290">
        <v>1535776</v>
      </c>
      <c r="M117" s="290">
        <v>3420137</v>
      </c>
      <c r="N117" s="290">
        <v>21624978</v>
      </c>
      <c r="O117" s="290">
        <f t="shared" si="34"/>
        <v>1081248.9000000001</v>
      </c>
      <c r="P117" s="290">
        <f t="shared" si="35"/>
        <v>2338888.0999999996</v>
      </c>
      <c r="Q117" s="342">
        <f t="shared" si="36"/>
        <v>15.815678517684503</v>
      </c>
      <c r="R117" s="290">
        <f t="shared" si="37"/>
        <v>864999.12</v>
      </c>
      <c r="S117" s="343">
        <f t="shared" si="38"/>
        <v>1019361.88</v>
      </c>
      <c r="T117" s="331">
        <f t="shared" si="39"/>
        <v>8.7138169574091595</v>
      </c>
      <c r="U117" s="331"/>
      <c r="V117" s="331"/>
      <c r="W117" s="368"/>
      <c r="X117" s="369"/>
    </row>
    <row r="118" spans="1:24" s="297" customFormat="1" x14ac:dyDescent="0.2">
      <c r="A118" s="372" t="s">
        <v>252</v>
      </c>
      <c r="B118" s="291" t="s">
        <v>283</v>
      </c>
      <c r="C118" s="291" t="s">
        <v>1030</v>
      </c>
      <c r="D118" s="330">
        <v>403</v>
      </c>
      <c r="E118" s="330"/>
      <c r="F118" s="330" t="s">
        <v>47</v>
      </c>
      <c r="G118" s="367" t="s">
        <v>209</v>
      </c>
      <c r="H118" s="330" t="s">
        <v>44</v>
      </c>
      <c r="I118" s="290">
        <v>15504923</v>
      </c>
      <c r="J118" s="290">
        <v>0</v>
      </c>
      <c r="K118" s="290">
        <v>15504923</v>
      </c>
      <c r="L118" s="290">
        <v>29096080</v>
      </c>
      <c r="M118" s="290">
        <v>44601003</v>
      </c>
      <c r="N118" s="290">
        <v>273835167</v>
      </c>
      <c r="O118" s="290">
        <f t="shared" si="34"/>
        <v>13691758.350000001</v>
      </c>
      <c r="P118" s="290">
        <f t="shared" si="35"/>
        <v>30909244.649999999</v>
      </c>
      <c r="Q118" s="342">
        <f t="shared" si="36"/>
        <v>16.287536582180476</v>
      </c>
      <c r="R118" s="290">
        <f t="shared" si="37"/>
        <v>10953406.68</v>
      </c>
      <c r="S118" s="343">
        <f t="shared" si="38"/>
        <v>4551516.32</v>
      </c>
      <c r="T118" s="331">
        <f t="shared" si="39"/>
        <v>5.6621372520790949</v>
      </c>
      <c r="U118" s="331"/>
      <c r="V118" s="331"/>
      <c r="W118" s="368"/>
      <c r="X118" s="369"/>
    </row>
    <row r="119" spans="1:24" s="297" customFormat="1" x14ac:dyDescent="0.2">
      <c r="A119" s="372" t="s">
        <v>253</v>
      </c>
      <c r="B119" s="291" t="s">
        <v>112</v>
      </c>
      <c r="C119" s="291" t="s">
        <v>935</v>
      </c>
      <c r="D119" s="330">
        <v>595</v>
      </c>
      <c r="E119" s="330"/>
      <c r="F119" s="330" t="s">
        <v>47</v>
      </c>
      <c r="G119" s="367" t="s">
        <v>209</v>
      </c>
      <c r="H119" s="330" t="s">
        <v>44</v>
      </c>
      <c r="I119" s="290">
        <v>6008669</v>
      </c>
      <c r="J119" s="290">
        <v>0</v>
      </c>
      <c r="K119" s="290">
        <v>6008669</v>
      </c>
      <c r="L119" s="290">
        <v>23464953</v>
      </c>
      <c r="M119" s="290">
        <v>29473622</v>
      </c>
      <c r="N119" s="290">
        <v>664502023</v>
      </c>
      <c r="O119" s="290">
        <f t="shared" si="34"/>
        <v>33225101.150000002</v>
      </c>
      <c r="P119" s="290">
        <f t="shared" si="35"/>
        <v>-3751479.1500000022</v>
      </c>
      <c r="Q119" s="342">
        <f t="shared" si="36"/>
        <v>4.4354450370123253</v>
      </c>
      <c r="R119" s="290">
        <f t="shared" si="37"/>
        <v>26580080.920000002</v>
      </c>
      <c r="S119" s="343">
        <f t="shared" si="38"/>
        <v>-20571411.920000002</v>
      </c>
      <c r="T119" s="331">
        <f t="shared" si="39"/>
        <v>0.90423637431123371</v>
      </c>
      <c r="U119" s="331"/>
      <c r="V119" s="331"/>
      <c r="W119" s="368"/>
      <c r="X119" s="369"/>
    </row>
    <row r="120" spans="1:24" s="297" customFormat="1" x14ac:dyDescent="0.2">
      <c r="A120" s="372" t="s">
        <v>254</v>
      </c>
      <c r="B120" s="291" t="s">
        <v>51</v>
      </c>
      <c r="C120" s="291" t="s">
        <v>959</v>
      </c>
      <c r="D120" s="330">
        <v>235</v>
      </c>
      <c r="E120" s="330"/>
      <c r="F120" s="330" t="s">
        <v>47</v>
      </c>
      <c r="G120" s="367" t="s">
        <v>209</v>
      </c>
      <c r="H120" s="330" t="s">
        <v>44</v>
      </c>
      <c r="I120" s="290">
        <v>21576912</v>
      </c>
      <c r="J120" s="290">
        <v>0</v>
      </c>
      <c r="K120" s="290">
        <v>21576912</v>
      </c>
      <c r="L120" s="290">
        <v>37343073</v>
      </c>
      <c r="M120" s="290">
        <v>58919985</v>
      </c>
      <c r="N120" s="290">
        <v>266886488</v>
      </c>
      <c r="O120" s="290">
        <f t="shared" si="34"/>
        <v>13344324.4</v>
      </c>
      <c r="P120" s="290">
        <f t="shared" si="35"/>
        <v>45575660.600000001</v>
      </c>
      <c r="Q120" s="342">
        <f t="shared" si="36"/>
        <v>22.076795809910017</v>
      </c>
      <c r="R120" s="290">
        <f t="shared" si="37"/>
        <v>10675459.52</v>
      </c>
      <c r="S120" s="343">
        <f t="shared" si="38"/>
        <v>10901452.48</v>
      </c>
      <c r="T120" s="331">
        <f t="shared" si="39"/>
        <v>8.0846775577488206</v>
      </c>
      <c r="U120" s="331"/>
      <c r="V120" s="331"/>
      <c r="W120" s="368"/>
      <c r="X120" s="369"/>
    </row>
    <row r="121" spans="1:24" s="297" customFormat="1" x14ac:dyDescent="0.2">
      <c r="A121" s="372" t="s">
        <v>255</v>
      </c>
      <c r="B121" s="291" t="s">
        <v>284</v>
      </c>
      <c r="C121" s="291" t="s">
        <v>1127</v>
      </c>
      <c r="D121" s="330">
        <v>65</v>
      </c>
      <c r="E121" s="330"/>
      <c r="F121" s="330" t="s">
        <v>47</v>
      </c>
      <c r="G121" s="367" t="s">
        <v>209</v>
      </c>
      <c r="H121" s="330" t="s">
        <v>44</v>
      </c>
      <c r="I121" s="290">
        <v>178287</v>
      </c>
      <c r="J121" s="290">
        <v>0</v>
      </c>
      <c r="K121" s="290">
        <v>178287</v>
      </c>
      <c r="L121" s="290">
        <v>6643647</v>
      </c>
      <c r="M121" s="290">
        <v>6821934</v>
      </c>
      <c r="N121" s="290">
        <v>29346552</v>
      </c>
      <c r="O121" s="290">
        <f t="shared" si="34"/>
        <v>1467327.6</v>
      </c>
      <c r="P121" s="290">
        <f t="shared" si="35"/>
        <v>5354606.4000000004</v>
      </c>
      <c r="Q121" s="342">
        <f t="shared" si="36"/>
        <v>23.246117635898077</v>
      </c>
      <c r="R121" s="290">
        <f t="shared" si="37"/>
        <v>1173862.08</v>
      </c>
      <c r="S121" s="343">
        <f t="shared" si="38"/>
        <v>-995575.08000000007</v>
      </c>
      <c r="T121" s="331">
        <f t="shared" si="39"/>
        <v>0.60752281903509475</v>
      </c>
      <c r="U121" s="331"/>
      <c r="V121" s="331"/>
      <c r="W121" s="368"/>
      <c r="X121" s="369"/>
    </row>
    <row r="122" spans="1:24" s="297" customFormat="1" x14ac:dyDescent="0.2">
      <c r="A122" s="372" t="s">
        <v>256</v>
      </c>
      <c r="B122" s="291" t="s">
        <v>68</v>
      </c>
      <c r="C122" s="291" t="s">
        <v>946</v>
      </c>
      <c r="D122" s="330">
        <v>683</v>
      </c>
      <c r="E122" s="330"/>
      <c r="F122" s="330" t="s">
        <v>47</v>
      </c>
      <c r="G122" s="367" t="s">
        <v>209</v>
      </c>
      <c r="H122" s="330" t="s">
        <v>44</v>
      </c>
      <c r="I122" s="290">
        <v>21796045</v>
      </c>
      <c r="J122" s="290">
        <v>146092928</v>
      </c>
      <c r="K122" s="290">
        <v>167888973</v>
      </c>
      <c r="L122" s="290">
        <v>133506611</v>
      </c>
      <c r="M122" s="290">
        <v>301395584</v>
      </c>
      <c r="N122" s="290">
        <v>1703302582</v>
      </c>
      <c r="O122" s="290">
        <f t="shared" si="34"/>
        <v>85165129.100000009</v>
      </c>
      <c r="P122" s="290">
        <f t="shared" si="35"/>
        <v>216230454.89999998</v>
      </c>
      <c r="Q122" s="342">
        <f t="shared" si="36"/>
        <v>17.694776441077455</v>
      </c>
      <c r="R122" s="290">
        <f t="shared" si="37"/>
        <v>68132103.280000001</v>
      </c>
      <c r="S122" s="343">
        <f t="shared" si="38"/>
        <v>99756869.719999999</v>
      </c>
      <c r="T122" s="331">
        <f t="shared" si="39"/>
        <v>9.856673428092062</v>
      </c>
      <c r="U122" s="331"/>
      <c r="V122" s="331"/>
      <c r="W122" s="368"/>
      <c r="X122" s="369"/>
    </row>
    <row r="123" spans="1:24" s="297" customFormat="1" ht="21" x14ac:dyDescent="0.2">
      <c r="A123" s="328" t="s">
        <v>1467</v>
      </c>
      <c r="B123" s="291" t="s">
        <v>137</v>
      </c>
      <c r="C123" s="291" t="s">
        <v>1131</v>
      </c>
      <c r="D123" s="330">
        <v>137</v>
      </c>
      <c r="E123" s="330"/>
      <c r="F123" s="330" t="s">
        <v>47</v>
      </c>
      <c r="G123" s="367" t="s">
        <v>209</v>
      </c>
      <c r="H123" s="330" t="s">
        <v>44</v>
      </c>
      <c r="I123" s="290">
        <v>10128893</v>
      </c>
      <c r="J123" s="290">
        <v>3320802</v>
      </c>
      <c r="K123" s="290">
        <v>13449695</v>
      </c>
      <c r="L123" s="290">
        <v>9335816</v>
      </c>
      <c r="M123" s="290">
        <v>22785511</v>
      </c>
      <c r="N123" s="290">
        <v>66569004</v>
      </c>
      <c r="O123" s="290">
        <f t="shared" si="34"/>
        <v>3328450.2</v>
      </c>
      <c r="P123" s="290">
        <f t="shared" si="35"/>
        <v>19457060.800000001</v>
      </c>
      <c r="Q123" s="342">
        <f t="shared" si="36"/>
        <v>34.228409065576528</v>
      </c>
      <c r="R123" s="290">
        <f t="shared" si="37"/>
        <v>2662760.16</v>
      </c>
      <c r="S123" s="343">
        <f t="shared" si="38"/>
        <v>10786934.84</v>
      </c>
      <c r="T123" s="331">
        <f t="shared" si="39"/>
        <v>20.204140353369265</v>
      </c>
      <c r="U123" s="331"/>
      <c r="V123" s="331"/>
      <c r="W123" s="368"/>
      <c r="X123" s="369"/>
    </row>
    <row r="124" spans="1:24" s="297" customFormat="1" ht="21" x14ac:dyDescent="0.2">
      <c r="A124" s="328" t="s">
        <v>1468</v>
      </c>
      <c r="B124" s="291" t="s">
        <v>77</v>
      </c>
      <c r="C124" s="291" t="s">
        <v>941</v>
      </c>
      <c r="D124" s="330">
        <v>720</v>
      </c>
      <c r="E124" s="330"/>
      <c r="F124" s="330" t="s">
        <v>47</v>
      </c>
      <c r="G124" s="367" t="s">
        <v>209</v>
      </c>
      <c r="H124" s="330" t="s">
        <v>44</v>
      </c>
      <c r="I124" s="290">
        <v>76827706</v>
      </c>
      <c r="J124" s="290">
        <v>6715695</v>
      </c>
      <c r="K124" s="290">
        <v>83543401</v>
      </c>
      <c r="L124" s="290">
        <v>139881429</v>
      </c>
      <c r="M124" s="290">
        <v>223424830</v>
      </c>
      <c r="N124" s="290">
        <v>806109437</v>
      </c>
      <c r="O124" s="290">
        <f t="shared" si="34"/>
        <v>40305471.850000001</v>
      </c>
      <c r="P124" s="290">
        <f t="shared" si="35"/>
        <v>183119358.15000001</v>
      </c>
      <c r="Q124" s="342">
        <f t="shared" si="36"/>
        <v>27.716438952940827</v>
      </c>
      <c r="R124" s="290">
        <f t="shared" si="37"/>
        <v>32244377.48</v>
      </c>
      <c r="S124" s="343">
        <f t="shared" si="38"/>
        <v>51299023.519999996</v>
      </c>
      <c r="T124" s="331">
        <f t="shared" si="39"/>
        <v>10.363779055969543</v>
      </c>
      <c r="U124" s="331"/>
      <c r="V124" s="331"/>
      <c r="W124" s="368"/>
      <c r="X124" s="369"/>
    </row>
    <row r="125" spans="1:24" s="297" customFormat="1" ht="21" x14ac:dyDescent="0.2">
      <c r="A125" s="328" t="s">
        <v>1469</v>
      </c>
      <c r="B125" s="291" t="s">
        <v>285</v>
      </c>
      <c r="C125" s="291" t="s">
        <v>1132</v>
      </c>
      <c r="D125" s="330">
        <v>98</v>
      </c>
      <c r="E125" s="330"/>
      <c r="F125" s="330" t="s">
        <v>47</v>
      </c>
      <c r="G125" s="367" t="s">
        <v>209</v>
      </c>
      <c r="H125" s="330" t="s">
        <v>44</v>
      </c>
      <c r="I125" s="290">
        <v>4665362</v>
      </c>
      <c r="J125" s="290">
        <v>712092</v>
      </c>
      <c r="K125" s="290">
        <v>5377454</v>
      </c>
      <c r="L125" s="290">
        <v>5535847</v>
      </c>
      <c r="M125" s="290">
        <v>10913301</v>
      </c>
      <c r="N125" s="290">
        <v>51491817</v>
      </c>
      <c r="O125" s="290">
        <f t="shared" si="34"/>
        <v>2574590.85</v>
      </c>
      <c r="P125" s="290">
        <f t="shared" si="35"/>
        <v>8338710.1500000004</v>
      </c>
      <c r="Q125" s="342">
        <f t="shared" si="36"/>
        <v>21.194243349385012</v>
      </c>
      <c r="R125" s="290">
        <f t="shared" si="37"/>
        <v>2059672.68</v>
      </c>
      <c r="S125" s="343">
        <f t="shared" si="38"/>
        <v>3317781.3200000003</v>
      </c>
      <c r="T125" s="331">
        <f t="shared" si="39"/>
        <v>10.443317624623734</v>
      </c>
      <c r="U125" s="331"/>
      <c r="V125" s="331"/>
      <c r="W125" s="368"/>
      <c r="X125" s="369"/>
    </row>
    <row r="126" spans="1:24" s="297" customFormat="1" x14ac:dyDescent="0.2">
      <c r="A126" s="372" t="s">
        <v>912</v>
      </c>
      <c r="B126" s="291" t="s">
        <v>140</v>
      </c>
      <c r="C126" s="291" t="s">
        <v>940</v>
      </c>
      <c r="D126" s="330">
        <v>875</v>
      </c>
      <c r="E126" s="330"/>
      <c r="F126" s="330" t="s">
        <v>47</v>
      </c>
      <c r="G126" s="367" t="s">
        <v>209</v>
      </c>
      <c r="H126" s="330" t="s">
        <v>44</v>
      </c>
      <c r="I126" s="290">
        <v>62480803</v>
      </c>
      <c r="J126" s="290">
        <v>9292177</v>
      </c>
      <c r="K126" s="290">
        <v>71772980</v>
      </c>
      <c r="L126" s="290">
        <v>105571981</v>
      </c>
      <c r="M126" s="290">
        <v>177344961</v>
      </c>
      <c r="N126" s="290">
        <v>629016829</v>
      </c>
      <c r="O126" s="290">
        <f t="shared" si="34"/>
        <v>31450841.450000003</v>
      </c>
      <c r="P126" s="290">
        <f t="shared" si="35"/>
        <v>145894119.55000001</v>
      </c>
      <c r="Q126" s="342">
        <f t="shared" si="36"/>
        <v>28.193993041798247</v>
      </c>
      <c r="R126" s="290">
        <f t="shared" si="37"/>
        <v>25160673.16</v>
      </c>
      <c r="S126" s="343">
        <f t="shared" si="38"/>
        <v>46612306.840000004</v>
      </c>
      <c r="T126" s="331">
        <f t="shared" si="39"/>
        <v>11.410343363007224</v>
      </c>
      <c r="U126" s="331"/>
      <c r="V126" s="331"/>
      <c r="W126" s="368"/>
      <c r="X126" s="369"/>
    </row>
    <row r="127" spans="1:24" s="297" customFormat="1" x14ac:dyDescent="0.2">
      <c r="A127" s="372" t="s">
        <v>682</v>
      </c>
      <c r="B127" s="291" t="s">
        <v>140</v>
      </c>
      <c r="C127" s="291" t="s">
        <v>940</v>
      </c>
      <c r="D127" s="330">
        <v>100</v>
      </c>
      <c r="E127" s="330"/>
      <c r="F127" s="330" t="s">
        <v>47</v>
      </c>
      <c r="G127" s="367" t="s">
        <v>209</v>
      </c>
      <c r="H127" s="330" t="s">
        <v>44</v>
      </c>
      <c r="I127" s="290">
        <v>12515068</v>
      </c>
      <c r="J127" s="290">
        <v>44622790</v>
      </c>
      <c r="K127" s="290">
        <v>57137858</v>
      </c>
      <c r="L127" s="290">
        <v>43936745</v>
      </c>
      <c r="M127" s="290">
        <v>101074603</v>
      </c>
      <c r="N127" s="290">
        <v>56198600</v>
      </c>
      <c r="O127" s="290">
        <f t="shared" si="34"/>
        <v>2809930</v>
      </c>
      <c r="P127" s="290">
        <f t="shared" si="35"/>
        <v>98264673</v>
      </c>
      <c r="Q127" s="342">
        <f t="shared" si="36"/>
        <v>179.85252835479889</v>
      </c>
      <c r="R127" s="290">
        <f t="shared" si="37"/>
        <v>2247944</v>
      </c>
      <c r="S127" s="343">
        <f t="shared" si="38"/>
        <v>54889914</v>
      </c>
      <c r="T127" s="331">
        <f t="shared" si="39"/>
        <v>101.67131921435765</v>
      </c>
      <c r="U127" s="331"/>
      <c r="V127" s="331"/>
      <c r="W127" s="368"/>
      <c r="X127" s="369"/>
    </row>
    <row r="128" spans="1:24" s="297" customFormat="1" x14ac:dyDescent="0.2">
      <c r="A128" s="372" t="s">
        <v>257</v>
      </c>
      <c r="B128" s="291" t="s">
        <v>286</v>
      </c>
      <c r="C128" s="291" t="s">
        <v>990</v>
      </c>
      <c r="D128" s="330">
        <v>325</v>
      </c>
      <c r="E128" s="330"/>
      <c r="F128" s="330" t="s">
        <v>47</v>
      </c>
      <c r="G128" s="367" t="s">
        <v>209</v>
      </c>
      <c r="H128" s="330" t="s">
        <v>44</v>
      </c>
      <c r="I128" s="290">
        <v>39326498</v>
      </c>
      <c r="J128" s="290">
        <v>0</v>
      </c>
      <c r="K128" s="290">
        <v>39326498</v>
      </c>
      <c r="L128" s="290">
        <v>36078295</v>
      </c>
      <c r="M128" s="290">
        <v>75404793</v>
      </c>
      <c r="N128" s="290">
        <v>306585154</v>
      </c>
      <c r="O128" s="290">
        <f t="shared" si="34"/>
        <v>15329257.700000001</v>
      </c>
      <c r="P128" s="290">
        <f t="shared" si="35"/>
        <v>60075535.299999997</v>
      </c>
      <c r="Q128" s="342">
        <f t="shared" si="36"/>
        <v>24.595056876106923</v>
      </c>
      <c r="R128" s="290">
        <f t="shared" si="37"/>
        <v>12263406.16</v>
      </c>
      <c r="S128" s="343">
        <f t="shared" si="38"/>
        <v>27063091.84</v>
      </c>
      <c r="T128" s="331">
        <f t="shared" si="39"/>
        <v>12.827267559080829</v>
      </c>
      <c r="U128" s="331"/>
      <c r="V128" s="331"/>
      <c r="W128" s="368"/>
      <c r="X128" s="369"/>
    </row>
    <row r="129" spans="1:24" s="297" customFormat="1" x14ac:dyDescent="0.2">
      <c r="A129" s="372" t="s">
        <v>258</v>
      </c>
      <c r="B129" s="291" t="s">
        <v>112</v>
      </c>
      <c r="C129" s="291" t="s">
        <v>935</v>
      </c>
      <c r="D129" s="330">
        <v>339</v>
      </c>
      <c r="E129" s="330"/>
      <c r="F129" s="330" t="s">
        <v>47</v>
      </c>
      <c r="G129" s="367" t="s">
        <v>209</v>
      </c>
      <c r="H129" s="330" t="s">
        <v>44</v>
      </c>
      <c r="I129" s="290">
        <v>124135871</v>
      </c>
      <c r="J129" s="290">
        <v>0</v>
      </c>
      <c r="K129" s="290">
        <v>124135871</v>
      </c>
      <c r="L129" s="290">
        <v>162165021</v>
      </c>
      <c r="M129" s="290">
        <v>286300892</v>
      </c>
      <c r="N129" s="290">
        <v>452553644</v>
      </c>
      <c r="O129" s="290">
        <f t="shared" si="34"/>
        <v>22627682.200000003</v>
      </c>
      <c r="P129" s="290">
        <f t="shared" si="35"/>
        <v>263673209.80000001</v>
      </c>
      <c r="Q129" s="342">
        <f t="shared" si="36"/>
        <v>63.263415463736713</v>
      </c>
      <c r="R129" s="290">
        <f t="shared" si="37"/>
        <v>18102145.760000002</v>
      </c>
      <c r="S129" s="343">
        <f t="shared" si="38"/>
        <v>106033725.23999999</v>
      </c>
      <c r="T129" s="331">
        <f t="shared" si="39"/>
        <v>27.430089812733893</v>
      </c>
      <c r="U129" s="331"/>
      <c r="V129" s="331"/>
      <c r="W129" s="368"/>
      <c r="X129" s="369"/>
    </row>
    <row r="130" spans="1:24" s="297" customFormat="1" x14ac:dyDescent="0.2">
      <c r="A130" s="372" t="s">
        <v>259</v>
      </c>
      <c r="B130" s="291" t="s">
        <v>287</v>
      </c>
      <c r="C130" s="291" t="s">
        <v>1103</v>
      </c>
      <c r="D130" s="330">
        <v>25</v>
      </c>
      <c r="E130" s="330" t="s">
        <v>1448</v>
      </c>
      <c r="F130" s="330" t="s">
        <v>47</v>
      </c>
      <c r="G130" s="367" t="s">
        <v>209</v>
      </c>
      <c r="H130" s="330" t="s">
        <v>44</v>
      </c>
      <c r="I130" s="290">
        <v>788376</v>
      </c>
      <c r="J130" s="290">
        <v>361405</v>
      </c>
      <c r="K130" s="290">
        <v>1149781</v>
      </c>
      <c r="L130" s="290">
        <v>3363313</v>
      </c>
      <c r="M130" s="290">
        <v>4513094</v>
      </c>
      <c r="N130" s="290">
        <v>19614000</v>
      </c>
      <c r="O130" s="290">
        <f t="shared" si="34"/>
        <v>980700</v>
      </c>
      <c r="P130" s="290">
        <f t="shared" si="35"/>
        <v>3532394</v>
      </c>
      <c r="Q130" s="342">
        <f t="shared" si="36"/>
        <v>23.009554399918425</v>
      </c>
      <c r="R130" s="290">
        <f t="shared" si="37"/>
        <v>784560</v>
      </c>
      <c r="S130" s="343">
        <f t="shared" si="38"/>
        <v>365221</v>
      </c>
      <c r="T130" s="331">
        <f t="shared" si="39"/>
        <v>5.8620424186805344</v>
      </c>
      <c r="U130" s="331"/>
      <c r="V130" s="331"/>
      <c r="W130" s="368"/>
      <c r="X130" s="369"/>
    </row>
    <row r="131" spans="1:24" x14ac:dyDescent="0.15">
      <c r="A131" s="443" t="s">
        <v>1456</v>
      </c>
      <c r="B131" s="424"/>
      <c r="C131" s="424"/>
      <c r="D131" s="424"/>
      <c r="E131" s="424"/>
      <c r="F131" s="424"/>
      <c r="G131" s="424"/>
      <c r="H131" s="424"/>
      <c r="I131" s="424"/>
      <c r="J131" s="424"/>
      <c r="K131" s="424"/>
      <c r="L131" s="424"/>
      <c r="M131" s="424"/>
      <c r="N131" s="424"/>
      <c r="O131" s="424"/>
      <c r="P131" s="424"/>
      <c r="Q131" s="424"/>
      <c r="R131" s="424"/>
      <c r="S131" s="424"/>
      <c r="T131" s="424"/>
      <c r="U131" s="194"/>
      <c r="V131" s="194"/>
      <c r="W131" s="363"/>
      <c r="X131" s="364"/>
    </row>
    <row r="132" spans="1:24" x14ac:dyDescent="0.15">
      <c r="A132" s="424"/>
      <c r="B132" s="424"/>
      <c r="C132" s="424"/>
      <c r="D132" s="424"/>
      <c r="E132" s="424"/>
      <c r="F132" s="424"/>
      <c r="G132" s="424"/>
      <c r="H132" s="424"/>
      <c r="I132" s="424"/>
      <c r="J132" s="424"/>
      <c r="K132" s="424"/>
      <c r="L132" s="424"/>
      <c r="M132" s="424"/>
      <c r="N132" s="424"/>
      <c r="O132" s="424"/>
      <c r="P132" s="424"/>
      <c r="Q132" s="424"/>
      <c r="R132" s="424"/>
      <c r="S132" s="424"/>
      <c r="T132" s="424"/>
      <c r="U132" s="194"/>
      <c r="V132" s="194"/>
      <c r="W132" s="363"/>
      <c r="X132" s="364"/>
    </row>
    <row r="133" spans="1:24" x14ac:dyDescent="0.15">
      <c r="A133" s="316" t="s">
        <v>291</v>
      </c>
      <c r="B133" s="101" t="s">
        <v>331</v>
      </c>
      <c r="C133" s="101" t="s">
        <v>1059</v>
      </c>
      <c r="D133" s="188">
        <v>45</v>
      </c>
      <c r="F133" s="132" t="s">
        <v>42</v>
      </c>
      <c r="G133" s="191" t="s">
        <v>209</v>
      </c>
      <c r="H133" s="132" t="s">
        <v>44</v>
      </c>
      <c r="I133" s="187">
        <v>615522</v>
      </c>
      <c r="J133" s="187">
        <v>1362971</v>
      </c>
      <c r="K133" s="187">
        <v>1978493</v>
      </c>
      <c r="L133" s="187">
        <v>6261196</v>
      </c>
      <c r="M133" s="187">
        <v>8239689</v>
      </c>
      <c r="N133" s="187">
        <v>11588738</v>
      </c>
      <c r="O133" s="187">
        <f t="shared" ref="O133:O180" si="40">N133*0.05</f>
        <v>579436.9</v>
      </c>
      <c r="P133" s="187">
        <f t="shared" ref="P133:P146" si="41">M133-O133</f>
        <v>7660252.0999999996</v>
      </c>
      <c r="Q133" s="192">
        <f t="shared" ref="Q133:Q180" si="42">(M133/N133)*100</f>
        <v>71.100830823856754</v>
      </c>
      <c r="R133" s="187">
        <f t="shared" ref="R133:R180" si="43">N133*0.04</f>
        <v>463549.52</v>
      </c>
      <c r="S133" s="193">
        <f t="shared" ref="S133:S180" si="44">K133-R133</f>
        <v>1514943.48</v>
      </c>
      <c r="T133" s="194">
        <f t="shared" ref="T133:T180" si="45">(K133/N133)*100</f>
        <v>17.072549228397431</v>
      </c>
      <c r="U133" s="194"/>
      <c r="V133" s="194"/>
      <c r="W133" s="363"/>
      <c r="X133" s="364"/>
    </row>
    <row r="134" spans="1:24" s="297" customFormat="1" x14ac:dyDescent="0.2">
      <c r="A134" s="372" t="s">
        <v>292</v>
      </c>
      <c r="B134" s="291" t="s">
        <v>332</v>
      </c>
      <c r="C134" s="291" t="s">
        <v>1062</v>
      </c>
      <c r="D134" s="341">
        <v>39</v>
      </c>
      <c r="E134" s="330"/>
      <c r="F134" s="330" t="s">
        <v>42</v>
      </c>
      <c r="G134" s="367" t="s">
        <v>209</v>
      </c>
      <c r="H134" s="330" t="s">
        <v>44</v>
      </c>
      <c r="I134" s="290">
        <v>1330268</v>
      </c>
      <c r="J134" s="290">
        <v>0</v>
      </c>
      <c r="K134" s="290">
        <v>1330268</v>
      </c>
      <c r="L134" s="290">
        <v>6599857</v>
      </c>
      <c r="M134" s="290">
        <v>7930125</v>
      </c>
      <c r="N134" s="290">
        <v>24527083</v>
      </c>
      <c r="O134" s="290">
        <f t="shared" ref="O134:O146" si="46">N134*0.05</f>
        <v>1226354.1500000001</v>
      </c>
      <c r="P134" s="290">
        <f t="shared" si="41"/>
        <v>6703770.8499999996</v>
      </c>
      <c r="Q134" s="342">
        <f t="shared" si="42"/>
        <v>32.332116297726884</v>
      </c>
      <c r="R134" s="290">
        <f t="shared" si="43"/>
        <v>981083.32000000007</v>
      </c>
      <c r="S134" s="343">
        <f t="shared" si="44"/>
        <v>349184.67999999993</v>
      </c>
      <c r="T134" s="331">
        <f t="shared" si="45"/>
        <v>5.4236698265342032</v>
      </c>
      <c r="U134" s="331"/>
      <c r="V134" s="331"/>
      <c r="W134" s="368"/>
      <c r="X134" s="369"/>
    </row>
    <row r="135" spans="1:24" s="297" customFormat="1" x14ac:dyDescent="0.2">
      <c r="A135" s="372" t="s">
        <v>293</v>
      </c>
      <c r="B135" s="291" t="s">
        <v>333</v>
      </c>
      <c r="C135" s="291" t="s">
        <v>1063</v>
      </c>
      <c r="D135" s="341">
        <v>21</v>
      </c>
      <c r="E135" s="330" t="s">
        <v>1448</v>
      </c>
      <c r="F135" s="330" t="s">
        <v>42</v>
      </c>
      <c r="G135" s="367" t="s">
        <v>209</v>
      </c>
      <c r="H135" s="330" t="s">
        <v>44</v>
      </c>
      <c r="I135" s="290">
        <v>175310</v>
      </c>
      <c r="J135" s="290">
        <v>0</v>
      </c>
      <c r="K135" s="290">
        <v>175310</v>
      </c>
      <c r="L135" s="290">
        <v>165983</v>
      </c>
      <c r="M135" s="290">
        <v>341293</v>
      </c>
      <c r="N135" s="290">
        <v>1530964</v>
      </c>
      <c r="O135" s="290">
        <f t="shared" si="46"/>
        <v>76548.2</v>
      </c>
      <c r="P135" s="290">
        <f t="shared" si="41"/>
        <v>264744.8</v>
      </c>
      <c r="Q135" s="342">
        <f t="shared" si="42"/>
        <v>22.292686176814087</v>
      </c>
      <c r="R135" s="290">
        <f t="shared" si="43"/>
        <v>61238.559999999998</v>
      </c>
      <c r="S135" s="343">
        <f t="shared" si="44"/>
        <v>114071.44</v>
      </c>
      <c r="T135" s="331">
        <f t="shared" si="45"/>
        <v>11.450955084508847</v>
      </c>
      <c r="U135" s="331"/>
      <c r="V135" s="331"/>
      <c r="W135" s="368"/>
      <c r="X135" s="369"/>
    </row>
    <row r="136" spans="1:24" s="297" customFormat="1" ht="21" x14ac:dyDescent="0.2">
      <c r="A136" s="328" t="s">
        <v>1470</v>
      </c>
      <c r="B136" s="291" t="s">
        <v>343</v>
      </c>
      <c r="C136" s="291" t="s">
        <v>1094</v>
      </c>
      <c r="D136" s="341">
        <v>96</v>
      </c>
      <c r="E136" s="330"/>
      <c r="F136" s="330" t="s">
        <v>42</v>
      </c>
      <c r="G136" s="367" t="s">
        <v>209</v>
      </c>
      <c r="H136" s="330" t="s">
        <v>44</v>
      </c>
      <c r="I136" s="290">
        <v>1201540</v>
      </c>
      <c r="J136" s="290">
        <v>0</v>
      </c>
      <c r="K136" s="290">
        <v>1201540</v>
      </c>
      <c r="L136" s="290">
        <v>8058084</v>
      </c>
      <c r="M136" s="290">
        <v>9259624</v>
      </c>
      <c r="N136" s="290">
        <v>43608655</v>
      </c>
      <c r="O136" s="290">
        <f t="shared" si="46"/>
        <v>2180432.75</v>
      </c>
      <c r="P136" s="290">
        <f t="shared" si="41"/>
        <v>7079191.25</v>
      </c>
      <c r="Q136" s="342">
        <f t="shared" si="42"/>
        <v>21.233454689212497</v>
      </c>
      <c r="R136" s="290">
        <f t="shared" si="43"/>
        <v>1744346.2</v>
      </c>
      <c r="S136" s="343">
        <f t="shared" si="44"/>
        <v>-542806.19999999995</v>
      </c>
      <c r="T136" s="331">
        <f t="shared" si="45"/>
        <v>2.7552787399657248</v>
      </c>
      <c r="U136" s="331"/>
      <c r="V136" s="331"/>
      <c r="W136" s="368"/>
      <c r="X136" s="369"/>
    </row>
    <row r="137" spans="1:24" s="297" customFormat="1" x14ac:dyDescent="0.2">
      <c r="A137" s="372" t="s">
        <v>1256</v>
      </c>
      <c r="B137" s="291" t="s">
        <v>429</v>
      </c>
      <c r="C137" s="291" t="s">
        <v>1064</v>
      </c>
      <c r="D137" s="341">
        <v>59</v>
      </c>
      <c r="E137" s="330"/>
      <c r="F137" s="330" t="s">
        <v>42</v>
      </c>
      <c r="G137" s="367" t="s">
        <v>209</v>
      </c>
      <c r="H137" s="330" t="s">
        <v>44</v>
      </c>
      <c r="I137" s="290">
        <v>2917366</v>
      </c>
      <c r="J137" s="290">
        <v>0</v>
      </c>
      <c r="K137" s="290">
        <v>2917366</v>
      </c>
      <c r="L137" s="290">
        <v>40474</v>
      </c>
      <c r="M137" s="290">
        <v>2957840</v>
      </c>
      <c r="N137" s="290">
        <v>26325961</v>
      </c>
      <c r="O137" s="290">
        <f t="shared" si="46"/>
        <v>1316298.05</v>
      </c>
      <c r="P137" s="290">
        <f t="shared" si="41"/>
        <v>1641541.95</v>
      </c>
      <c r="Q137" s="342">
        <f t="shared" si="42"/>
        <v>11.235449296608774</v>
      </c>
      <c r="R137" s="290">
        <f t="shared" si="43"/>
        <v>1053038.44</v>
      </c>
      <c r="S137" s="343">
        <f t="shared" si="44"/>
        <v>1864327.56</v>
      </c>
      <c r="T137" s="331">
        <f t="shared" si="45"/>
        <v>11.081707520572563</v>
      </c>
      <c r="U137" s="331"/>
      <c r="V137" s="331"/>
      <c r="W137" s="368"/>
      <c r="X137" s="369"/>
    </row>
    <row r="138" spans="1:24" s="297" customFormat="1" x14ac:dyDescent="0.2">
      <c r="A138" s="372" t="s">
        <v>30</v>
      </c>
      <c r="B138" s="291" t="s">
        <v>36</v>
      </c>
      <c r="C138" s="291" t="s">
        <v>1067</v>
      </c>
      <c r="D138" s="341">
        <v>18</v>
      </c>
      <c r="E138" s="330" t="s">
        <v>1448</v>
      </c>
      <c r="F138" s="330" t="s">
        <v>42</v>
      </c>
      <c r="G138" s="367" t="s">
        <v>209</v>
      </c>
      <c r="H138" s="330" t="s">
        <v>44</v>
      </c>
      <c r="I138" s="290">
        <v>400000</v>
      </c>
      <c r="J138" s="290">
        <v>0</v>
      </c>
      <c r="K138" s="290">
        <v>400000</v>
      </c>
      <c r="L138" s="290">
        <v>1396636</v>
      </c>
      <c r="M138" s="290">
        <v>1796636</v>
      </c>
      <c r="N138" s="290">
        <v>1617682</v>
      </c>
      <c r="O138" s="290">
        <f t="shared" si="46"/>
        <v>80884.100000000006</v>
      </c>
      <c r="P138" s="290">
        <f t="shared" si="41"/>
        <v>1715751.9</v>
      </c>
      <c r="Q138" s="342">
        <f t="shared" si="42"/>
        <v>111.06237196185653</v>
      </c>
      <c r="R138" s="290">
        <f t="shared" si="43"/>
        <v>64707.28</v>
      </c>
      <c r="S138" s="343">
        <f t="shared" si="44"/>
        <v>335292.71999999997</v>
      </c>
      <c r="T138" s="331">
        <f t="shared" si="45"/>
        <v>24.726738629718326</v>
      </c>
      <c r="U138" s="331"/>
      <c r="V138" s="331"/>
      <c r="W138" s="368"/>
      <c r="X138" s="369"/>
    </row>
    <row r="139" spans="1:24" s="297" customFormat="1" x14ac:dyDescent="0.2">
      <c r="A139" s="372" t="s">
        <v>294</v>
      </c>
      <c r="B139" s="291" t="s">
        <v>334</v>
      </c>
      <c r="C139" s="291" t="s">
        <v>1070</v>
      </c>
      <c r="D139" s="341">
        <v>16</v>
      </c>
      <c r="E139" s="330" t="s">
        <v>1448</v>
      </c>
      <c r="F139" s="330" t="s">
        <v>42</v>
      </c>
      <c r="G139" s="367" t="s">
        <v>209</v>
      </c>
      <c r="H139" s="330" t="s">
        <v>44</v>
      </c>
      <c r="I139" s="290">
        <v>49698</v>
      </c>
      <c r="J139" s="290">
        <v>0</v>
      </c>
      <c r="K139" s="290">
        <v>49698</v>
      </c>
      <c r="L139" s="290">
        <v>0</v>
      </c>
      <c r="M139" s="290">
        <v>49698</v>
      </c>
      <c r="N139" s="290">
        <v>7636756</v>
      </c>
      <c r="O139" s="290">
        <f t="shared" si="46"/>
        <v>381837.80000000005</v>
      </c>
      <c r="P139" s="290">
        <f t="shared" si="41"/>
        <v>-332139.80000000005</v>
      </c>
      <c r="Q139" s="342">
        <f t="shared" si="42"/>
        <v>0.65077370548437052</v>
      </c>
      <c r="R139" s="290">
        <f t="shared" si="43"/>
        <v>305470.24</v>
      </c>
      <c r="S139" s="343">
        <f t="shared" si="44"/>
        <v>-255772.24</v>
      </c>
      <c r="T139" s="331">
        <f t="shared" si="45"/>
        <v>0.65077370548437052</v>
      </c>
      <c r="U139" s="331"/>
      <c r="V139" s="331"/>
      <c r="W139" s="368"/>
      <c r="X139" s="369"/>
    </row>
    <row r="140" spans="1:24" x14ac:dyDescent="0.15">
      <c r="A140" s="316" t="s">
        <v>447</v>
      </c>
      <c r="B140" s="101" t="s">
        <v>448</v>
      </c>
      <c r="C140" s="101" t="s">
        <v>961</v>
      </c>
      <c r="D140" s="188">
        <v>44</v>
      </c>
      <c r="F140" s="132" t="s">
        <v>42</v>
      </c>
      <c r="G140" s="191" t="s">
        <v>209</v>
      </c>
      <c r="H140" s="132" t="s">
        <v>44</v>
      </c>
      <c r="I140" s="187">
        <v>893903</v>
      </c>
      <c r="J140" s="187">
        <v>0</v>
      </c>
      <c r="K140" s="187">
        <v>893903</v>
      </c>
      <c r="L140" s="187">
        <v>19238183</v>
      </c>
      <c r="M140" s="187">
        <v>20132087</v>
      </c>
      <c r="N140" s="187">
        <v>32789171</v>
      </c>
      <c r="O140" s="187">
        <f t="shared" si="46"/>
        <v>1639458.55</v>
      </c>
      <c r="P140" s="187">
        <f t="shared" si="41"/>
        <v>18492628.449999999</v>
      </c>
      <c r="Q140" s="192">
        <f t="shared" si="42"/>
        <v>61.398584916953226</v>
      </c>
      <c r="R140" s="187">
        <f t="shared" si="43"/>
        <v>1311566.8400000001</v>
      </c>
      <c r="S140" s="193">
        <f t="shared" si="44"/>
        <v>-417663.84000000008</v>
      </c>
      <c r="T140" s="194">
        <f t="shared" si="45"/>
        <v>2.7262140906215651</v>
      </c>
      <c r="U140" s="194"/>
      <c r="V140" s="194"/>
      <c r="W140" s="363"/>
      <c r="X140" s="364"/>
    </row>
    <row r="141" spans="1:24" x14ac:dyDescent="0.15">
      <c r="A141" s="316" t="s">
        <v>453</v>
      </c>
      <c r="B141" s="101" t="s">
        <v>454</v>
      </c>
      <c r="C141" s="101" t="s">
        <v>1071</v>
      </c>
      <c r="D141" s="188">
        <v>21</v>
      </c>
      <c r="E141" s="132" t="s">
        <v>1448</v>
      </c>
      <c r="F141" s="132" t="s">
        <v>42</v>
      </c>
      <c r="G141" s="191" t="s">
        <v>209</v>
      </c>
      <c r="H141" s="132" t="s">
        <v>44</v>
      </c>
      <c r="I141" s="187">
        <v>241129</v>
      </c>
      <c r="J141" s="187">
        <v>0</v>
      </c>
      <c r="K141" s="187">
        <v>241129</v>
      </c>
      <c r="L141" s="187"/>
      <c r="M141" s="187">
        <v>241129</v>
      </c>
      <c r="N141" s="187">
        <v>22687848</v>
      </c>
      <c r="O141" s="187">
        <f t="shared" si="46"/>
        <v>1134392.4000000001</v>
      </c>
      <c r="P141" s="187">
        <f t="shared" si="41"/>
        <v>-893263.40000000014</v>
      </c>
      <c r="Q141" s="192">
        <f t="shared" si="42"/>
        <v>1.0628112459145531</v>
      </c>
      <c r="R141" s="187">
        <f t="shared" si="43"/>
        <v>907513.92</v>
      </c>
      <c r="S141" s="193">
        <f t="shared" si="44"/>
        <v>-666384.92000000004</v>
      </c>
      <c r="T141" s="194">
        <f t="shared" si="45"/>
        <v>1.0628112459145531</v>
      </c>
      <c r="U141" s="194"/>
      <c r="V141" s="194"/>
      <c r="W141" s="363"/>
      <c r="X141" s="364"/>
    </row>
    <row r="142" spans="1:24" x14ac:dyDescent="0.15">
      <c r="A142" s="316" t="s">
        <v>295</v>
      </c>
      <c r="B142" s="101" t="s">
        <v>335</v>
      </c>
      <c r="C142" s="101" t="s">
        <v>1074</v>
      </c>
      <c r="D142" s="188">
        <v>49</v>
      </c>
      <c r="F142" s="132" t="s">
        <v>42</v>
      </c>
      <c r="G142" s="191" t="s">
        <v>209</v>
      </c>
      <c r="H142" s="132" t="s">
        <v>44</v>
      </c>
      <c r="I142" s="187">
        <v>1271471</v>
      </c>
      <c r="J142" s="187">
        <v>0</v>
      </c>
      <c r="K142" s="187">
        <v>1271471</v>
      </c>
      <c r="L142" s="187">
        <v>14062007</v>
      </c>
      <c r="M142" s="187">
        <v>15333478</v>
      </c>
      <c r="N142" s="187">
        <v>28269342</v>
      </c>
      <c r="O142" s="187">
        <f t="shared" si="46"/>
        <v>1413467.1</v>
      </c>
      <c r="P142" s="187">
        <f t="shared" si="41"/>
        <v>13920010.9</v>
      </c>
      <c r="Q142" s="192">
        <f t="shared" si="42"/>
        <v>54.240661137425839</v>
      </c>
      <c r="R142" s="187">
        <f t="shared" si="43"/>
        <v>1130773.68</v>
      </c>
      <c r="S142" s="193">
        <f t="shared" si="44"/>
        <v>140697.32000000007</v>
      </c>
      <c r="T142" s="194">
        <f t="shared" si="45"/>
        <v>4.497702847133831</v>
      </c>
      <c r="U142" s="194"/>
      <c r="V142" s="194"/>
      <c r="W142" s="363"/>
      <c r="X142" s="364"/>
    </row>
    <row r="143" spans="1:24" ht="12" customHeight="1" x14ac:dyDescent="0.15">
      <c r="A143" s="316" t="s">
        <v>296</v>
      </c>
      <c r="B143" s="101" t="s">
        <v>336</v>
      </c>
      <c r="C143" s="101" t="s">
        <v>990</v>
      </c>
      <c r="D143" s="188">
        <v>19</v>
      </c>
      <c r="E143" s="132" t="s">
        <v>1448</v>
      </c>
      <c r="F143" s="132" t="s">
        <v>42</v>
      </c>
      <c r="G143" s="191" t="s">
        <v>209</v>
      </c>
      <c r="H143" s="132" t="s">
        <v>44</v>
      </c>
      <c r="I143" s="187">
        <v>484946</v>
      </c>
      <c r="J143" s="187">
        <v>0</v>
      </c>
      <c r="K143" s="187">
        <v>484946</v>
      </c>
      <c r="L143" s="187">
        <v>6251308</v>
      </c>
      <c r="M143" s="187">
        <v>6736254</v>
      </c>
      <c r="N143" s="187">
        <v>13796334</v>
      </c>
      <c r="O143" s="187">
        <f t="shared" si="46"/>
        <v>689816.70000000007</v>
      </c>
      <c r="P143" s="187">
        <f t="shared" si="41"/>
        <v>6046437.2999999998</v>
      </c>
      <c r="Q143" s="192">
        <f t="shared" si="42"/>
        <v>48.826405623406913</v>
      </c>
      <c r="R143" s="187">
        <f t="shared" si="43"/>
        <v>551853.36</v>
      </c>
      <c r="S143" s="193">
        <f t="shared" si="44"/>
        <v>-66907.359999999986</v>
      </c>
      <c r="T143" s="194">
        <f t="shared" si="45"/>
        <v>3.515035226024537</v>
      </c>
      <c r="U143" s="194"/>
      <c r="V143" s="194"/>
      <c r="W143" s="363"/>
      <c r="X143" s="364"/>
    </row>
    <row r="144" spans="1:24" x14ac:dyDescent="0.15">
      <c r="A144" s="316" t="s">
        <v>297</v>
      </c>
      <c r="B144" s="101" t="s">
        <v>337</v>
      </c>
      <c r="C144" s="101" t="s">
        <v>1082</v>
      </c>
      <c r="D144" s="188">
        <v>17</v>
      </c>
      <c r="F144" s="132" t="s">
        <v>42</v>
      </c>
      <c r="G144" s="191" t="s">
        <v>209</v>
      </c>
      <c r="H144" s="132" t="s">
        <v>44</v>
      </c>
      <c r="I144" s="187">
        <v>0</v>
      </c>
      <c r="J144" s="187">
        <v>0</v>
      </c>
      <c r="K144" s="187">
        <v>0</v>
      </c>
      <c r="L144" s="187">
        <v>2600783</v>
      </c>
      <c r="M144" s="187">
        <v>2600783</v>
      </c>
      <c r="N144" s="187">
        <v>10417448</v>
      </c>
      <c r="O144" s="187">
        <f t="shared" si="46"/>
        <v>520872.4</v>
      </c>
      <c r="P144" s="187">
        <f t="shared" si="41"/>
        <v>2079910.6</v>
      </c>
      <c r="Q144" s="192">
        <f t="shared" si="42"/>
        <v>24.965644176961575</v>
      </c>
      <c r="R144" s="187">
        <f t="shared" si="43"/>
        <v>416697.92</v>
      </c>
      <c r="S144" s="193">
        <f t="shared" si="44"/>
        <v>-416697.92</v>
      </c>
      <c r="T144" s="194">
        <f t="shared" si="45"/>
        <v>0</v>
      </c>
      <c r="U144" s="194"/>
      <c r="V144" s="194"/>
      <c r="W144" s="363"/>
      <c r="X144" s="364"/>
    </row>
    <row r="145" spans="1:24" x14ac:dyDescent="0.15">
      <c r="A145" s="316" t="s">
        <v>298</v>
      </c>
      <c r="B145" s="101" t="s">
        <v>338</v>
      </c>
      <c r="C145" s="101" t="s">
        <v>1086</v>
      </c>
      <c r="D145" s="188">
        <v>25</v>
      </c>
      <c r="F145" s="132" t="s">
        <v>42</v>
      </c>
      <c r="G145" s="191" t="s">
        <v>209</v>
      </c>
      <c r="H145" s="132" t="s">
        <v>44</v>
      </c>
      <c r="I145" s="187">
        <v>566922</v>
      </c>
      <c r="J145" s="187">
        <v>0</v>
      </c>
      <c r="K145" s="187">
        <v>566922</v>
      </c>
      <c r="L145" s="187">
        <v>5482668</v>
      </c>
      <c r="M145" s="187">
        <v>6049590</v>
      </c>
      <c r="N145" s="187">
        <v>14683789</v>
      </c>
      <c r="O145" s="187">
        <f t="shared" si="46"/>
        <v>734189.45000000007</v>
      </c>
      <c r="P145" s="187">
        <f t="shared" si="41"/>
        <v>5315400.55</v>
      </c>
      <c r="Q145" s="192">
        <f t="shared" si="42"/>
        <v>41.199107396599068</v>
      </c>
      <c r="R145" s="187">
        <f t="shared" si="43"/>
        <v>587351.56000000006</v>
      </c>
      <c r="S145" s="193">
        <f t="shared" si="44"/>
        <v>-20429.560000000056</v>
      </c>
      <c r="T145" s="194">
        <f t="shared" si="45"/>
        <v>3.8608699702781073</v>
      </c>
      <c r="U145" s="194"/>
      <c r="V145" s="194"/>
      <c r="W145" s="363"/>
      <c r="X145" s="364"/>
    </row>
    <row r="146" spans="1:24" x14ac:dyDescent="0.15">
      <c r="A146" s="316" t="s">
        <v>299</v>
      </c>
      <c r="B146" s="101" t="s">
        <v>339</v>
      </c>
      <c r="C146" s="101" t="s">
        <v>1088</v>
      </c>
      <c r="D146" s="188">
        <v>125</v>
      </c>
      <c r="F146" s="132" t="s">
        <v>42</v>
      </c>
      <c r="G146" s="191" t="s">
        <v>209</v>
      </c>
      <c r="H146" s="132" t="s">
        <v>44</v>
      </c>
      <c r="I146" s="187">
        <v>7337481</v>
      </c>
      <c r="J146" s="187">
        <v>4679961</v>
      </c>
      <c r="K146" s="187">
        <v>12017442</v>
      </c>
      <c r="L146" s="187">
        <v>16768307</v>
      </c>
      <c r="M146" s="187">
        <v>28785749</v>
      </c>
      <c r="N146" s="187">
        <v>99872658</v>
      </c>
      <c r="O146" s="187">
        <f t="shared" si="46"/>
        <v>4993632.9000000004</v>
      </c>
      <c r="P146" s="187">
        <f t="shared" si="41"/>
        <v>23792116.100000001</v>
      </c>
      <c r="Q146" s="192">
        <f t="shared" si="42"/>
        <v>28.822452086936543</v>
      </c>
      <c r="R146" s="187">
        <f t="shared" si="43"/>
        <v>3994906.3200000003</v>
      </c>
      <c r="S146" s="193">
        <f t="shared" si="44"/>
        <v>8022535.6799999997</v>
      </c>
      <c r="T146" s="194">
        <f t="shared" si="45"/>
        <v>12.032764763304888</v>
      </c>
      <c r="U146" s="194"/>
      <c r="V146" s="194"/>
      <c r="W146" s="363"/>
      <c r="X146" s="364"/>
    </row>
    <row r="147" spans="1:24" x14ac:dyDescent="0.15">
      <c r="A147" s="316" t="s">
        <v>300</v>
      </c>
      <c r="B147" s="101" t="s">
        <v>340</v>
      </c>
      <c r="C147" s="101" t="s">
        <v>1086</v>
      </c>
      <c r="D147" s="188">
        <v>25</v>
      </c>
      <c r="E147" s="132" t="s">
        <v>1448</v>
      </c>
      <c r="F147" s="132" t="s">
        <v>42</v>
      </c>
      <c r="G147" s="191" t="s">
        <v>209</v>
      </c>
      <c r="H147" s="132" t="s">
        <v>44</v>
      </c>
      <c r="I147" s="187">
        <v>870685</v>
      </c>
      <c r="J147" s="187">
        <v>546362</v>
      </c>
      <c r="K147" s="187">
        <v>1417047</v>
      </c>
      <c r="L147" s="187">
        <v>2253469</v>
      </c>
      <c r="M147" s="187">
        <v>3670516</v>
      </c>
      <c r="N147" s="187">
        <v>13948520</v>
      </c>
      <c r="O147" s="187">
        <f t="shared" si="40"/>
        <v>697426</v>
      </c>
      <c r="P147" s="187">
        <f t="shared" ref="P147:P148" si="47">M147-O147</f>
        <v>2973090</v>
      </c>
      <c r="Q147" s="192">
        <f t="shared" si="42"/>
        <v>26.314734466452354</v>
      </c>
      <c r="R147" s="187">
        <f t="shared" si="43"/>
        <v>557940.80000000005</v>
      </c>
      <c r="S147" s="193">
        <f t="shared" si="44"/>
        <v>859106.2</v>
      </c>
      <c r="T147" s="194">
        <f t="shared" si="45"/>
        <v>10.159120824288168</v>
      </c>
      <c r="U147" s="194"/>
      <c r="V147" s="194"/>
      <c r="W147" s="363"/>
      <c r="X147" s="364"/>
    </row>
    <row r="148" spans="1:24" x14ac:dyDescent="0.15">
      <c r="A148" s="316" t="s">
        <v>301</v>
      </c>
      <c r="B148" s="101" t="s">
        <v>341</v>
      </c>
      <c r="C148" s="101" t="s">
        <v>1063</v>
      </c>
      <c r="D148" s="188">
        <v>24</v>
      </c>
      <c r="E148" s="132" t="s">
        <v>1448</v>
      </c>
      <c r="F148" s="132" t="s">
        <v>42</v>
      </c>
      <c r="G148" s="191" t="s">
        <v>209</v>
      </c>
      <c r="H148" s="132" t="s">
        <v>44</v>
      </c>
      <c r="I148" s="187">
        <v>226928</v>
      </c>
      <c r="J148" s="187">
        <v>70949</v>
      </c>
      <c r="K148" s="187">
        <v>297877</v>
      </c>
      <c r="L148" s="187">
        <v>2086312</v>
      </c>
      <c r="M148" s="187">
        <v>2384189</v>
      </c>
      <c r="N148" s="187">
        <v>6547684</v>
      </c>
      <c r="O148" s="187">
        <f t="shared" si="40"/>
        <v>327384.2</v>
      </c>
      <c r="P148" s="187">
        <f t="shared" si="47"/>
        <v>2056804.8</v>
      </c>
      <c r="Q148" s="192">
        <f t="shared" si="42"/>
        <v>36.412707149581443</v>
      </c>
      <c r="R148" s="187">
        <f t="shared" si="43"/>
        <v>261907.36000000002</v>
      </c>
      <c r="S148" s="193">
        <f t="shared" si="44"/>
        <v>35969.639999999985</v>
      </c>
      <c r="T148" s="194">
        <f t="shared" si="45"/>
        <v>4.5493490522755833</v>
      </c>
      <c r="U148" s="194"/>
      <c r="V148" s="194"/>
      <c r="W148" s="363"/>
      <c r="X148" s="364"/>
    </row>
    <row r="149" spans="1:24" x14ac:dyDescent="0.15">
      <c r="A149" s="316" t="s">
        <v>1259</v>
      </c>
      <c r="B149" s="101" t="s">
        <v>68</v>
      </c>
      <c r="C149" s="101" t="s">
        <v>946</v>
      </c>
      <c r="D149" s="188">
        <v>728</v>
      </c>
      <c r="F149" s="132" t="s">
        <v>42</v>
      </c>
      <c r="G149" s="191" t="s">
        <v>209</v>
      </c>
      <c r="H149" s="132" t="s">
        <v>44</v>
      </c>
      <c r="I149" s="187">
        <v>0</v>
      </c>
      <c r="J149" s="187">
        <v>161271771</v>
      </c>
      <c r="K149" s="187">
        <v>161271771</v>
      </c>
      <c r="L149" s="187">
        <v>21673887</v>
      </c>
      <c r="M149" s="187">
        <v>182945658</v>
      </c>
      <c r="N149" s="187">
        <v>542619897</v>
      </c>
      <c r="O149" s="187">
        <f t="shared" si="40"/>
        <v>27130994.850000001</v>
      </c>
      <c r="P149" s="187">
        <f t="shared" ref="P149:P154" si="48">M149-O149</f>
        <v>155814663.15000001</v>
      </c>
      <c r="Q149" s="192">
        <f t="shared" si="42"/>
        <v>33.715250585438817</v>
      </c>
      <c r="R149" s="187">
        <f t="shared" si="43"/>
        <v>21704795.879999999</v>
      </c>
      <c r="S149" s="193">
        <f t="shared" si="44"/>
        <v>139566975.12</v>
      </c>
      <c r="T149" s="194">
        <f t="shared" si="45"/>
        <v>29.720946815925547</v>
      </c>
      <c r="U149" s="194"/>
      <c r="V149" s="194"/>
      <c r="W149" s="363"/>
      <c r="X149" s="364"/>
    </row>
    <row r="150" spans="1:24" x14ac:dyDescent="0.15">
      <c r="A150" s="316" t="s">
        <v>303</v>
      </c>
      <c r="B150" s="101" t="s">
        <v>344</v>
      </c>
      <c r="C150" s="101" t="s">
        <v>984</v>
      </c>
      <c r="D150" s="188">
        <v>181</v>
      </c>
      <c r="F150" s="132" t="s">
        <v>42</v>
      </c>
      <c r="G150" s="191" t="s">
        <v>209</v>
      </c>
      <c r="H150" s="132" t="s">
        <v>44</v>
      </c>
      <c r="I150" s="187">
        <v>3392200</v>
      </c>
      <c r="J150" s="187">
        <v>6104791</v>
      </c>
      <c r="K150" s="187">
        <v>9496991</v>
      </c>
      <c r="L150" s="187">
        <v>42106864</v>
      </c>
      <c r="M150" s="187">
        <v>51603855</v>
      </c>
      <c r="N150" s="187">
        <v>116664834</v>
      </c>
      <c r="O150" s="187">
        <f t="shared" si="40"/>
        <v>5833241.7000000002</v>
      </c>
      <c r="P150" s="187">
        <f t="shared" si="48"/>
        <v>45770613.299999997</v>
      </c>
      <c r="Q150" s="192">
        <f t="shared" si="42"/>
        <v>44.232570544779584</v>
      </c>
      <c r="R150" s="187">
        <f t="shared" si="43"/>
        <v>4666593.3600000003</v>
      </c>
      <c r="S150" s="193">
        <f t="shared" si="44"/>
        <v>4830397.6399999997</v>
      </c>
      <c r="T150" s="194">
        <f t="shared" si="45"/>
        <v>8.140405874147131</v>
      </c>
      <c r="U150" s="194"/>
      <c r="V150" s="194"/>
      <c r="W150" s="363"/>
      <c r="X150" s="364"/>
    </row>
    <row r="151" spans="1:24" x14ac:dyDescent="0.15">
      <c r="A151" s="316" t="s">
        <v>304</v>
      </c>
      <c r="B151" s="101" t="s">
        <v>77</v>
      </c>
      <c r="C151" s="101" t="s">
        <v>941</v>
      </c>
      <c r="D151" s="188">
        <v>573</v>
      </c>
      <c r="F151" s="132" t="s">
        <v>42</v>
      </c>
      <c r="G151" s="191" t="s">
        <v>209</v>
      </c>
      <c r="H151" s="132" t="s">
        <v>44</v>
      </c>
      <c r="I151" s="187">
        <v>0</v>
      </c>
      <c r="J151" s="187">
        <v>96776744</v>
      </c>
      <c r="K151" s="187">
        <v>96776744</v>
      </c>
      <c r="L151" s="187">
        <v>368694151</v>
      </c>
      <c r="M151" s="187">
        <v>465470895</v>
      </c>
      <c r="N151" s="187">
        <v>452670734</v>
      </c>
      <c r="O151" s="187">
        <f t="shared" si="40"/>
        <v>22633536.700000003</v>
      </c>
      <c r="P151" s="187">
        <f t="shared" si="48"/>
        <v>442837358.30000001</v>
      </c>
      <c r="Q151" s="192">
        <f t="shared" si="42"/>
        <v>102.82769793551532</v>
      </c>
      <c r="R151" s="187">
        <f t="shared" si="43"/>
        <v>18106829.359999999</v>
      </c>
      <c r="S151" s="193">
        <f t="shared" si="44"/>
        <v>78669914.640000001</v>
      </c>
      <c r="T151" s="194">
        <f t="shared" si="45"/>
        <v>21.379059155169504</v>
      </c>
      <c r="U151" s="194"/>
      <c r="V151" s="194"/>
      <c r="W151" s="363"/>
      <c r="X151" s="364"/>
    </row>
    <row r="152" spans="1:24" x14ac:dyDescent="0.15">
      <c r="A152" s="316" t="s">
        <v>305</v>
      </c>
      <c r="B152" s="101" t="s">
        <v>345</v>
      </c>
      <c r="C152" s="101" t="s">
        <v>1102</v>
      </c>
      <c r="D152" s="188">
        <v>28</v>
      </c>
      <c r="F152" s="132" t="s">
        <v>42</v>
      </c>
      <c r="G152" s="191" t="s">
        <v>209</v>
      </c>
      <c r="H152" s="132" t="s">
        <v>44</v>
      </c>
      <c r="I152" s="187">
        <v>382468</v>
      </c>
      <c r="J152" s="187">
        <v>0</v>
      </c>
      <c r="K152" s="187">
        <v>382468</v>
      </c>
      <c r="L152" s="187">
        <v>2246150</v>
      </c>
      <c r="M152" s="187">
        <v>2628618</v>
      </c>
      <c r="N152" s="187">
        <v>3227865</v>
      </c>
      <c r="O152" s="187">
        <f t="shared" si="40"/>
        <v>161393.25</v>
      </c>
      <c r="P152" s="187">
        <f t="shared" si="48"/>
        <v>2467224.75</v>
      </c>
      <c r="Q152" s="192">
        <f t="shared" si="42"/>
        <v>81.435190133416356</v>
      </c>
      <c r="R152" s="187">
        <f t="shared" si="43"/>
        <v>129114.6</v>
      </c>
      <c r="S152" s="193">
        <f t="shared" si="44"/>
        <v>253353.4</v>
      </c>
      <c r="T152" s="194">
        <f t="shared" si="45"/>
        <v>11.848946594730572</v>
      </c>
      <c r="U152" s="194"/>
      <c r="V152" s="194"/>
      <c r="W152" s="363"/>
      <c r="X152" s="364"/>
    </row>
    <row r="153" spans="1:24" x14ac:dyDescent="0.15">
      <c r="A153" s="316" t="s">
        <v>306</v>
      </c>
      <c r="B153" s="101" t="s">
        <v>346</v>
      </c>
      <c r="C153" s="101" t="s">
        <v>1104</v>
      </c>
      <c r="D153" s="188">
        <v>12</v>
      </c>
      <c r="E153" s="132" t="s">
        <v>1448</v>
      </c>
      <c r="F153" s="132" t="s">
        <v>42</v>
      </c>
      <c r="G153" s="191" t="s">
        <v>209</v>
      </c>
      <c r="H153" s="132" t="s">
        <v>44</v>
      </c>
      <c r="I153" s="187">
        <v>292733</v>
      </c>
      <c r="J153" s="187">
        <v>0</v>
      </c>
      <c r="K153" s="187">
        <v>292733</v>
      </c>
      <c r="L153" s="187">
        <v>3372801</v>
      </c>
      <c r="M153" s="187">
        <v>3665534</v>
      </c>
      <c r="N153" s="187">
        <v>7662861</v>
      </c>
      <c r="O153" s="187">
        <f t="shared" si="40"/>
        <v>383143.05000000005</v>
      </c>
      <c r="P153" s="187">
        <f t="shared" si="48"/>
        <v>3282390.95</v>
      </c>
      <c r="Q153" s="192">
        <f t="shared" si="42"/>
        <v>47.835057950287755</v>
      </c>
      <c r="R153" s="187">
        <f t="shared" si="43"/>
        <v>306514.44</v>
      </c>
      <c r="S153" s="193">
        <f t="shared" si="44"/>
        <v>-13781.440000000002</v>
      </c>
      <c r="T153" s="194">
        <f t="shared" si="45"/>
        <v>3.8201528123764739</v>
      </c>
      <c r="U153" s="194"/>
      <c r="V153" s="194"/>
      <c r="W153" s="363"/>
      <c r="X153" s="364"/>
    </row>
    <row r="154" spans="1:24" x14ac:dyDescent="0.15">
      <c r="A154" s="316" t="s">
        <v>307</v>
      </c>
      <c r="B154" s="101" t="s">
        <v>347</v>
      </c>
      <c r="C154" s="101" t="s">
        <v>1020</v>
      </c>
      <c r="D154" s="188">
        <v>20</v>
      </c>
      <c r="E154" s="132" t="s">
        <v>1448</v>
      </c>
      <c r="F154" s="132" t="s">
        <v>42</v>
      </c>
      <c r="G154" s="191" t="s">
        <v>209</v>
      </c>
      <c r="H154" s="132" t="s">
        <v>44</v>
      </c>
      <c r="I154" s="187">
        <v>470985</v>
      </c>
      <c r="J154" s="187">
        <v>0</v>
      </c>
      <c r="K154" s="187">
        <v>470985</v>
      </c>
      <c r="L154" s="187">
        <v>1688584</v>
      </c>
      <c r="M154" s="187">
        <v>2159569</v>
      </c>
      <c r="N154" s="187">
        <v>14362343</v>
      </c>
      <c r="O154" s="187">
        <f t="shared" si="40"/>
        <v>718117.15</v>
      </c>
      <c r="P154" s="187">
        <f t="shared" si="48"/>
        <v>1441451.85</v>
      </c>
      <c r="Q154" s="192">
        <f t="shared" si="42"/>
        <v>15.03632798631811</v>
      </c>
      <c r="R154" s="187">
        <f t="shared" si="43"/>
        <v>574493.72</v>
      </c>
      <c r="S154" s="193">
        <f t="shared" si="44"/>
        <v>-103508.71999999997</v>
      </c>
      <c r="T154" s="194">
        <f t="shared" si="45"/>
        <v>3.2793047763864158</v>
      </c>
      <c r="U154" s="194"/>
      <c r="V154" s="194"/>
      <c r="W154" s="363"/>
      <c r="X154" s="364"/>
    </row>
    <row r="155" spans="1:24" x14ac:dyDescent="0.15">
      <c r="A155" s="316" t="s">
        <v>309</v>
      </c>
      <c r="B155" s="101" t="s">
        <v>349</v>
      </c>
      <c r="C155" s="101" t="s">
        <v>1107</v>
      </c>
      <c r="D155" s="188">
        <v>58</v>
      </c>
      <c r="F155" s="132" t="s">
        <v>42</v>
      </c>
      <c r="G155" s="191" t="s">
        <v>209</v>
      </c>
      <c r="H155" s="132" t="s">
        <v>44</v>
      </c>
      <c r="I155" s="187">
        <v>0</v>
      </c>
      <c r="J155" s="187">
        <v>0</v>
      </c>
      <c r="K155" s="187">
        <v>0</v>
      </c>
      <c r="L155" s="187">
        <v>13514631</v>
      </c>
      <c r="M155" s="187">
        <v>13514631</v>
      </c>
      <c r="N155" s="187">
        <v>43033903</v>
      </c>
      <c r="O155" s="187">
        <f t="shared" si="40"/>
        <v>2151695.15</v>
      </c>
      <c r="P155" s="187">
        <f t="shared" ref="P155:P160" si="49">M155-O155</f>
        <v>11362935.85</v>
      </c>
      <c r="Q155" s="192">
        <f t="shared" si="42"/>
        <v>31.404613706546673</v>
      </c>
      <c r="R155" s="187">
        <f t="shared" si="43"/>
        <v>1721356.12</v>
      </c>
      <c r="S155" s="193">
        <f t="shared" si="44"/>
        <v>-1721356.12</v>
      </c>
      <c r="T155" s="194">
        <f t="shared" si="45"/>
        <v>0</v>
      </c>
      <c r="U155" s="194"/>
      <c r="V155" s="194"/>
      <c r="W155" s="363"/>
      <c r="X155" s="364"/>
    </row>
    <row r="156" spans="1:24" x14ac:dyDescent="0.15">
      <c r="A156" s="316" t="s">
        <v>1108</v>
      </c>
      <c r="B156" s="101" t="s">
        <v>350</v>
      </c>
      <c r="C156" s="101" t="s">
        <v>939</v>
      </c>
      <c r="D156" s="188">
        <v>402</v>
      </c>
      <c r="F156" s="132" t="s">
        <v>42</v>
      </c>
      <c r="G156" s="191" t="s">
        <v>209</v>
      </c>
      <c r="H156" s="132" t="s">
        <v>44</v>
      </c>
      <c r="I156" s="187">
        <v>5495536</v>
      </c>
      <c r="J156" s="187">
        <v>2715761</v>
      </c>
      <c r="K156" s="187">
        <v>8211297</v>
      </c>
      <c r="L156" s="187">
        <v>21023164</v>
      </c>
      <c r="M156" s="187">
        <v>29234461</v>
      </c>
      <c r="N156" s="187">
        <v>224739933</v>
      </c>
      <c r="O156" s="187">
        <f t="shared" si="40"/>
        <v>11236996.65</v>
      </c>
      <c r="P156" s="187">
        <f t="shared" si="49"/>
        <v>17997464.350000001</v>
      </c>
      <c r="Q156" s="192">
        <f t="shared" si="42"/>
        <v>13.008129267351878</v>
      </c>
      <c r="R156" s="187">
        <f t="shared" si="43"/>
        <v>8989597.3200000003</v>
      </c>
      <c r="S156" s="193">
        <f t="shared" si="44"/>
        <v>-778300.3200000003</v>
      </c>
      <c r="T156" s="194">
        <f t="shared" si="45"/>
        <v>3.653688461320312</v>
      </c>
      <c r="U156" s="194"/>
      <c r="V156" s="194"/>
      <c r="W156" s="363"/>
      <c r="X156" s="364"/>
    </row>
    <row r="157" spans="1:24" x14ac:dyDescent="0.15">
      <c r="A157" s="374" t="s">
        <v>577</v>
      </c>
      <c r="B157" s="101" t="s">
        <v>578</v>
      </c>
      <c r="C157" s="101" t="s">
        <v>1003</v>
      </c>
      <c r="D157" s="188">
        <v>25</v>
      </c>
      <c r="E157" s="132" t="s">
        <v>1448</v>
      </c>
      <c r="F157" s="132" t="s">
        <v>42</v>
      </c>
      <c r="G157" s="191" t="s">
        <v>209</v>
      </c>
      <c r="H157" s="132" t="s">
        <v>44</v>
      </c>
      <c r="I157" s="187">
        <v>601284</v>
      </c>
      <c r="J157" s="187">
        <v>0</v>
      </c>
      <c r="K157" s="187">
        <v>601284</v>
      </c>
      <c r="L157" s="187">
        <v>4767688</v>
      </c>
      <c r="M157" s="187">
        <v>5368972</v>
      </c>
      <c r="N157" s="187">
        <v>21970381</v>
      </c>
      <c r="O157" s="187">
        <f t="shared" si="40"/>
        <v>1098519.05</v>
      </c>
      <c r="P157" s="187">
        <f t="shared" si="49"/>
        <v>4270452.95</v>
      </c>
      <c r="Q157" s="192">
        <f t="shared" si="42"/>
        <v>24.437318588148287</v>
      </c>
      <c r="R157" s="187">
        <f t="shared" si="43"/>
        <v>878815.24</v>
      </c>
      <c r="S157" s="193">
        <f t="shared" si="44"/>
        <v>-277531.24</v>
      </c>
      <c r="T157" s="194">
        <f t="shared" si="45"/>
        <v>2.7367936860084492</v>
      </c>
      <c r="U157" s="194"/>
      <c r="V157" s="194"/>
      <c r="W157" s="363"/>
      <c r="X157" s="364"/>
    </row>
    <row r="158" spans="1:24" x14ac:dyDescent="0.15">
      <c r="A158" s="374" t="s">
        <v>579</v>
      </c>
      <c r="B158" s="101" t="s">
        <v>582</v>
      </c>
      <c r="C158" s="101" t="s">
        <v>1109</v>
      </c>
      <c r="D158" s="375">
        <v>25</v>
      </c>
      <c r="E158" s="235"/>
      <c r="F158" s="132" t="s">
        <v>42</v>
      </c>
      <c r="G158" s="376" t="s">
        <v>209</v>
      </c>
      <c r="H158" s="132" t="s">
        <v>44</v>
      </c>
      <c r="I158" s="190">
        <v>126303</v>
      </c>
      <c r="J158" s="190">
        <v>0</v>
      </c>
      <c r="K158" s="190">
        <v>126303</v>
      </c>
      <c r="L158" s="190">
        <v>5875189</v>
      </c>
      <c r="M158" s="190">
        <v>6001492</v>
      </c>
      <c r="N158" s="190">
        <v>28873490</v>
      </c>
      <c r="O158" s="190">
        <f t="shared" si="40"/>
        <v>1443674.5</v>
      </c>
      <c r="P158" s="190">
        <f t="shared" si="49"/>
        <v>4557817.5</v>
      </c>
      <c r="Q158" s="192">
        <f t="shared" si="42"/>
        <v>20.78547484214759</v>
      </c>
      <c r="R158" s="187">
        <f t="shared" si="43"/>
        <v>1154939.6000000001</v>
      </c>
      <c r="S158" s="193">
        <f t="shared" si="44"/>
        <v>-1028636.6000000001</v>
      </c>
      <c r="T158" s="194">
        <f t="shared" si="45"/>
        <v>0.43743586244683269</v>
      </c>
      <c r="U158" s="194"/>
      <c r="V158" s="194"/>
      <c r="W158" s="363"/>
      <c r="X158" s="364"/>
    </row>
    <row r="159" spans="1:24" x14ac:dyDescent="0.15">
      <c r="A159" s="316" t="s">
        <v>579</v>
      </c>
      <c r="B159" s="101" t="s">
        <v>581</v>
      </c>
      <c r="C159" s="101" t="s">
        <v>1110</v>
      </c>
      <c r="D159" s="188">
        <v>33</v>
      </c>
      <c r="F159" s="132" t="s">
        <v>42</v>
      </c>
      <c r="G159" s="191" t="s">
        <v>209</v>
      </c>
      <c r="H159" s="132" t="s">
        <v>44</v>
      </c>
      <c r="I159" s="187">
        <v>1684438</v>
      </c>
      <c r="J159" s="187">
        <v>2265709</v>
      </c>
      <c r="K159" s="187">
        <v>3950147</v>
      </c>
      <c r="L159" s="187">
        <v>9764099</v>
      </c>
      <c r="M159" s="187">
        <v>13714246</v>
      </c>
      <c r="N159" s="187">
        <v>23845876</v>
      </c>
      <c r="O159" s="187">
        <f t="shared" si="40"/>
        <v>1192293.8</v>
      </c>
      <c r="P159" s="187">
        <f t="shared" si="49"/>
        <v>12521952.199999999</v>
      </c>
      <c r="Q159" s="192">
        <f t="shared" si="42"/>
        <v>57.512024301392827</v>
      </c>
      <c r="R159" s="187">
        <f t="shared" si="43"/>
        <v>953835.04</v>
      </c>
      <c r="S159" s="193">
        <f t="shared" si="44"/>
        <v>2996311.96</v>
      </c>
      <c r="T159" s="194">
        <f t="shared" si="45"/>
        <v>16.565325593406591</v>
      </c>
      <c r="U159" s="194"/>
      <c r="V159" s="194"/>
      <c r="W159" s="363"/>
      <c r="X159" s="364"/>
    </row>
    <row r="160" spans="1:24" x14ac:dyDescent="0.15">
      <c r="A160" s="316" t="s">
        <v>310</v>
      </c>
      <c r="B160" s="101" t="s">
        <v>351</v>
      </c>
      <c r="C160" s="101" t="s">
        <v>1111</v>
      </c>
      <c r="D160" s="188">
        <v>25</v>
      </c>
      <c r="E160" s="132" t="s">
        <v>1448</v>
      </c>
      <c r="F160" s="132" t="s">
        <v>42</v>
      </c>
      <c r="G160" s="191" t="s">
        <v>209</v>
      </c>
      <c r="H160" s="132" t="s">
        <v>44</v>
      </c>
      <c r="I160" s="187">
        <v>632290</v>
      </c>
      <c r="J160" s="187">
        <v>0</v>
      </c>
      <c r="K160" s="187">
        <v>632290</v>
      </c>
      <c r="L160" s="187">
        <v>1019618</v>
      </c>
      <c r="M160" s="187">
        <v>1651908</v>
      </c>
      <c r="N160" s="187">
        <v>22357355</v>
      </c>
      <c r="O160" s="187">
        <f t="shared" si="40"/>
        <v>1117867.75</v>
      </c>
      <c r="P160" s="187">
        <f t="shared" si="49"/>
        <v>534040.25</v>
      </c>
      <c r="Q160" s="192">
        <f t="shared" si="42"/>
        <v>7.3886557689851955</v>
      </c>
      <c r="R160" s="187">
        <f t="shared" si="43"/>
        <v>894294.20000000007</v>
      </c>
      <c r="S160" s="193">
        <f t="shared" si="44"/>
        <v>-262004.20000000007</v>
      </c>
      <c r="T160" s="194">
        <f t="shared" si="45"/>
        <v>2.8281073499078939</v>
      </c>
      <c r="U160" s="194"/>
      <c r="V160" s="194"/>
      <c r="W160" s="363"/>
      <c r="X160" s="364"/>
    </row>
    <row r="161" spans="1:24" x14ac:dyDescent="0.15">
      <c r="A161" s="374" t="s">
        <v>311</v>
      </c>
      <c r="B161" s="101" t="s">
        <v>352</v>
      </c>
      <c r="C161" s="101" t="s">
        <v>963</v>
      </c>
      <c r="D161" s="375">
        <v>474</v>
      </c>
      <c r="E161" s="235"/>
      <c r="F161" s="132" t="s">
        <v>42</v>
      </c>
      <c r="G161" s="376" t="s">
        <v>209</v>
      </c>
      <c r="H161" s="132" t="s">
        <v>44</v>
      </c>
      <c r="I161" s="190">
        <v>6744494</v>
      </c>
      <c r="J161" s="190">
        <v>0</v>
      </c>
      <c r="K161" s="190">
        <v>6744494</v>
      </c>
      <c r="L161" s="190">
        <v>46067886</v>
      </c>
      <c r="M161" s="190">
        <v>52812380</v>
      </c>
      <c r="N161" s="190">
        <v>233540328</v>
      </c>
      <c r="O161" s="190">
        <f t="shared" ref="O161:O169" si="50">N161*0.05</f>
        <v>11677016.4</v>
      </c>
      <c r="P161" s="190">
        <f t="shared" ref="P161:P169" si="51">M161-O161</f>
        <v>41135363.600000001</v>
      </c>
      <c r="Q161" s="192">
        <f t="shared" ref="Q161:Q169" si="52">(M161/N161)*100</f>
        <v>22.613815974429908</v>
      </c>
      <c r="R161" s="187">
        <f t="shared" ref="R161:R169" si="53">N161*0.04</f>
        <v>9341613.120000001</v>
      </c>
      <c r="S161" s="193">
        <f t="shared" ref="S161:S169" si="54">K161-R161</f>
        <v>-2597119.120000001</v>
      </c>
      <c r="T161" s="194">
        <f t="shared" ref="T161:T169" si="55">(K161/N161)*100</f>
        <v>2.8879354832455317</v>
      </c>
      <c r="U161" s="194"/>
      <c r="V161" s="194"/>
      <c r="W161" s="363"/>
      <c r="X161" s="364"/>
    </row>
    <row r="162" spans="1:24" x14ac:dyDescent="0.15">
      <c r="A162" s="374" t="s">
        <v>312</v>
      </c>
      <c r="B162" s="101" t="s">
        <v>353</v>
      </c>
      <c r="C162" s="101" t="s">
        <v>1008</v>
      </c>
      <c r="D162" s="375">
        <v>231</v>
      </c>
      <c r="E162" s="235"/>
      <c r="F162" s="132" t="s">
        <v>42</v>
      </c>
      <c r="G162" s="376" t="s">
        <v>209</v>
      </c>
      <c r="H162" s="132" t="s">
        <v>44</v>
      </c>
      <c r="I162" s="190">
        <v>6992672</v>
      </c>
      <c r="J162" s="190">
        <v>0</v>
      </c>
      <c r="K162" s="190">
        <v>6992672</v>
      </c>
      <c r="L162" s="190">
        <v>14539733</v>
      </c>
      <c r="M162" s="190">
        <v>21532405</v>
      </c>
      <c r="N162" s="190">
        <v>67505782</v>
      </c>
      <c r="O162" s="190">
        <f t="shared" si="50"/>
        <v>3375289.1</v>
      </c>
      <c r="P162" s="190">
        <f t="shared" si="51"/>
        <v>18157115.899999999</v>
      </c>
      <c r="Q162" s="192">
        <f t="shared" si="52"/>
        <v>31.89712697499008</v>
      </c>
      <c r="R162" s="187">
        <f t="shared" si="53"/>
        <v>2700231.2800000003</v>
      </c>
      <c r="S162" s="193">
        <f t="shared" si="54"/>
        <v>4292440.72</v>
      </c>
      <c r="T162" s="194">
        <f t="shared" si="55"/>
        <v>10.358626761778716</v>
      </c>
      <c r="U162" s="194"/>
      <c r="V162" s="194"/>
      <c r="W162" s="363"/>
      <c r="X162" s="364"/>
    </row>
    <row r="163" spans="1:24" x14ac:dyDescent="0.15">
      <c r="A163" s="374" t="s">
        <v>313</v>
      </c>
      <c r="B163" s="101" t="s">
        <v>354</v>
      </c>
      <c r="C163" s="101" t="s">
        <v>1113</v>
      </c>
      <c r="D163" s="375">
        <v>60</v>
      </c>
      <c r="E163" s="235"/>
      <c r="F163" s="132" t="s">
        <v>42</v>
      </c>
      <c r="G163" s="376" t="s">
        <v>209</v>
      </c>
      <c r="H163" s="132" t="s">
        <v>44</v>
      </c>
      <c r="I163" s="190">
        <v>226809</v>
      </c>
      <c r="J163" s="190">
        <v>0</v>
      </c>
      <c r="K163" s="190">
        <v>226809</v>
      </c>
      <c r="L163" s="190">
        <v>4744075</v>
      </c>
      <c r="M163" s="190">
        <v>4970884</v>
      </c>
      <c r="N163" s="190">
        <v>31442405</v>
      </c>
      <c r="O163" s="190">
        <f t="shared" si="50"/>
        <v>1572120.25</v>
      </c>
      <c r="P163" s="190">
        <f t="shared" si="51"/>
        <v>3398763.75</v>
      </c>
      <c r="Q163" s="192">
        <f t="shared" si="52"/>
        <v>15.809490399986897</v>
      </c>
      <c r="R163" s="187">
        <f t="shared" si="53"/>
        <v>1257696.2</v>
      </c>
      <c r="S163" s="193">
        <f t="shared" si="54"/>
        <v>-1030887.2</v>
      </c>
      <c r="T163" s="194">
        <f t="shared" si="55"/>
        <v>0.72134749234354056</v>
      </c>
      <c r="U163" s="194"/>
      <c r="V163" s="194"/>
      <c r="W163" s="363"/>
      <c r="X163" s="364"/>
    </row>
    <row r="164" spans="1:24" x14ac:dyDescent="0.15">
      <c r="A164" s="374" t="s">
        <v>314</v>
      </c>
      <c r="B164" s="101" t="s">
        <v>355</v>
      </c>
      <c r="C164" s="101" t="s">
        <v>936</v>
      </c>
      <c r="D164" s="375">
        <v>231</v>
      </c>
      <c r="E164" s="235"/>
      <c r="F164" s="132" t="s">
        <v>42</v>
      </c>
      <c r="G164" s="376" t="s">
        <v>209</v>
      </c>
      <c r="H164" s="132" t="s">
        <v>44</v>
      </c>
      <c r="I164" s="190">
        <v>5155524</v>
      </c>
      <c r="J164" s="190">
        <v>0</v>
      </c>
      <c r="K164" s="190">
        <v>5155524</v>
      </c>
      <c r="L164" s="190">
        <v>15928072</v>
      </c>
      <c r="M164" s="190">
        <v>21083596</v>
      </c>
      <c r="N164" s="190">
        <v>217058965</v>
      </c>
      <c r="O164" s="190">
        <f t="shared" si="50"/>
        <v>10852948.25</v>
      </c>
      <c r="P164" s="190">
        <f t="shared" si="51"/>
        <v>10230647.75</v>
      </c>
      <c r="Q164" s="192">
        <f t="shared" si="52"/>
        <v>9.7133034795406861</v>
      </c>
      <c r="R164" s="187">
        <f t="shared" si="53"/>
        <v>8682358.5999999996</v>
      </c>
      <c r="S164" s="193">
        <f t="shared" si="54"/>
        <v>-3526834.5999999996</v>
      </c>
      <c r="T164" s="194">
        <f t="shared" si="55"/>
        <v>2.3751721104908063</v>
      </c>
      <c r="U164" s="194"/>
      <c r="V164" s="194"/>
      <c r="W164" s="363"/>
      <c r="X164" s="364"/>
    </row>
    <row r="165" spans="1:24" x14ac:dyDescent="0.15">
      <c r="A165" s="374" t="s">
        <v>315</v>
      </c>
      <c r="B165" s="101" t="s">
        <v>356</v>
      </c>
      <c r="C165" s="101" t="s">
        <v>1116</v>
      </c>
      <c r="D165" s="375">
        <v>25</v>
      </c>
      <c r="E165" s="235" t="s">
        <v>1448</v>
      </c>
      <c r="F165" s="132" t="s">
        <v>42</v>
      </c>
      <c r="G165" s="376" t="s">
        <v>209</v>
      </c>
      <c r="H165" s="132" t="s">
        <v>44</v>
      </c>
      <c r="I165" s="190">
        <v>603862</v>
      </c>
      <c r="J165" s="190">
        <v>897266</v>
      </c>
      <c r="K165" s="190">
        <v>1501128</v>
      </c>
      <c r="L165" s="190">
        <v>4865323</v>
      </c>
      <c r="M165" s="190">
        <v>6366451</v>
      </c>
      <c r="N165" s="190">
        <v>13184878</v>
      </c>
      <c r="O165" s="190">
        <f t="shared" si="50"/>
        <v>659243.9</v>
      </c>
      <c r="P165" s="190">
        <f t="shared" si="51"/>
        <v>5707207.0999999996</v>
      </c>
      <c r="Q165" s="192">
        <f t="shared" si="52"/>
        <v>48.28600613521035</v>
      </c>
      <c r="R165" s="187">
        <f t="shared" si="53"/>
        <v>527395.12</v>
      </c>
      <c r="S165" s="193">
        <f t="shared" si="54"/>
        <v>973732.88</v>
      </c>
      <c r="T165" s="194">
        <f t="shared" si="55"/>
        <v>11.38522480071488</v>
      </c>
      <c r="U165" s="194"/>
      <c r="V165" s="194"/>
      <c r="W165" s="363"/>
      <c r="X165" s="364"/>
    </row>
    <row r="166" spans="1:24" x14ac:dyDescent="0.15">
      <c r="A166" s="374" t="s">
        <v>316</v>
      </c>
      <c r="B166" s="101" t="s">
        <v>357</v>
      </c>
      <c r="C166" s="101" t="s">
        <v>1118</v>
      </c>
      <c r="D166" s="375">
        <v>74</v>
      </c>
      <c r="E166" s="235"/>
      <c r="F166" s="132" t="s">
        <v>42</v>
      </c>
      <c r="G166" s="376" t="s">
        <v>209</v>
      </c>
      <c r="H166" s="132" t="s">
        <v>44</v>
      </c>
      <c r="I166" s="190">
        <v>5573500</v>
      </c>
      <c r="J166" s="190">
        <v>1434508</v>
      </c>
      <c r="K166" s="190">
        <v>7008008</v>
      </c>
      <c r="L166" s="190">
        <v>11051239</v>
      </c>
      <c r="M166" s="190">
        <v>18059247</v>
      </c>
      <c r="N166" s="190">
        <v>29545261</v>
      </c>
      <c r="O166" s="190">
        <f t="shared" si="50"/>
        <v>1477263.05</v>
      </c>
      <c r="P166" s="190">
        <f t="shared" si="51"/>
        <v>16581983.949999999</v>
      </c>
      <c r="Q166" s="192">
        <f t="shared" si="52"/>
        <v>61.124005640024635</v>
      </c>
      <c r="R166" s="187">
        <f t="shared" si="53"/>
        <v>1181810.44</v>
      </c>
      <c r="S166" s="193">
        <f t="shared" si="54"/>
        <v>5826197.5600000005</v>
      </c>
      <c r="T166" s="194">
        <f t="shared" si="55"/>
        <v>23.719567073717844</v>
      </c>
      <c r="U166" s="194"/>
      <c r="V166" s="194"/>
      <c r="W166" s="363"/>
      <c r="X166" s="364"/>
    </row>
    <row r="167" spans="1:24" x14ac:dyDescent="0.15">
      <c r="A167" s="374" t="s">
        <v>317</v>
      </c>
      <c r="B167" s="101" t="s">
        <v>140</v>
      </c>
      <c r="C167" s="101" t="s">
        <v>940</v>
      </c>
      <c r="D167" s="375">
        <v>870</v>
      </c>
      <c r="E167" s="235"/>
      <c r="F167" s="132" t="s">
        <v>42</v>
      </c>
      <c r="G167" s="376" t="s">
        <v>209</v>
      </c>
      <c r="H167" s="132" t="s">
        <v>44</v>
      </c>
      <c r="I167" s="190">
        <v>125413185</v>
      </c>
      <c r="J167" s="190">
        <v>122544415</v>
      </c>
      <c r="K167" s="190">
        <v>247957600</v>
      </c>
      <c r="L167" s="190">
        <v>206686545</v>
      </c>
      <c r="M167" s="190">
        <v>454644145</v>
      </c>
      <c r="N167" s="190">
        <v>812937174</v>
      </c>
      <c r="O167" s="190">
        <f t="shared" si="50"/>
        <v>40646858.700000003</v>
      </c>
      <c r="P167" s="190">
        <f t="shared" si="51"/>
        <v>413997286.30000001</v>
      </c>
      <c r="Q167" s="192">
        <f t="shared" si="52"/>
        <v>55.926110841131248</v>
      </c>
      <c r="R167" s="187">
        <f t="shared" si="53"/>
        <v>32517486.960000001</v>
      </c>
      <c r="S167" s="193">
        <f t="shared" si="54"/>
        <v>215440113.03999999</v>
      </c>
      <c r="T167" s="194">
        <f t="shared" si="55"/>
        <v>30.501446843664699</v>
      </c>
      <c r="U167" s="194"/>
      <c r="V167" s="194"/>
      <c r="W167" s="363"/>
      <c r="X167" s="364"/>
    </row>
    <row r="168" spans="1:24" x14ac:dyDescent="0.15">
      <c r="A168" s="374" t="s">
        <v>318</v>
      </c>
      <c r="B168" s="101" t="s">
        <v>98</v>
      </c>
      <c r="C168" s="101" t="s">
        <v>1119</v>
      </c>
      <c r="D168" s="375">
        <v>16</v>
      </c>
      <c r="E168" s="235" t="s">
        <v>1448</v>
      </c>
      <c r="F168" s="132" t="s">
        <v>42</v>
      </c>
      <c r="G168" s="376" t="s">
        <v>209</v>
      </c>
      <c r="H168" s="132" t="s">
        <v>44</v>
      </c>
      <c r="I168" s="190">
        <v>113823</v>
      </c>
      <c r="J168" s="190">
        <v>0</v>
      </c>
      <c r="K168" s="190">
        <v>113823</v>
      </c>
      <c r="L168" s="190">
        <v>738812</v>
      </c>
      <c r="M168" s="190">
        <v>852635</v>
      </c>
      <c r="N168" s="190">
        <v>4855964</v>
      </c>
      <c r="O168" s="190">
        <f t="shared" si="50"/>
        <v>242798.2</v>
      </c>
      <c r="P168" s="190">
        <f t="shared" si="51"/>
        <v>609836.80000000005</v>
      </c>
      <c r="Q168" s="192">
        <f t="shared" si="52"/>
        <v>17.558511554039526</v>
      </c>
      <c r="R168" s="187">
        <f t="shared" si="53"/>
        <v>194238.56</v>
      </c>
      <c r="S168" s="193">
        <f t="shared" si="54"/>
        <v>-80415.56</v>
      </c>
      <c r="T168" s="194">
        <f t="shared" si="55"/>
        <v>2.3439836044913021</v>
      </c>
      <c r="U168" s="194"/>
      <c r="V168" s="194"/>
      <c r="W168" s="363"/>
      <c r="X168" s="364"/>
    </row>
    <row r="169" spans="1:24" x14ac:dyDescent="0.15">
      <c r="A169" s="374" t="s">
        <v>618</v>
      </c>
      <c r="B169" s="101" t="s">
        <v>619</v>
      </c>
      <c r="C169" s="101" t="s">
        <v>1101</v>
      </c>
      <c r="D169" s="375">
        <v>25</v>
      </c>
      <c r="E169" s="235"/>
      <c r="F169" s="132" t="s">
        <v>42</v>
      </c>
      <c r="G169" s="376" t="s">
        <v>209</v>
      </c>
      <c r="H169" s="132" t="s">
        <v>44</v>
      </c>
      <c r="I169" s="190">
        <v>1376062</v>
      </c>
      <c r="J169" s="190">
        <v>0</v>
      </c>
      <c r="K169" s="190">
        <v>1376062</v>
      </c>
      <c r="L169" s="190">
        <v>1916078</v>
      </c>
      <c r="M169" s="190">
        <v>3292140</v>
      </c>
      <c r="N169" s="190">
        <v>18658463</v>
      </c>
      <c r="O169" s="190">
        <f t="shared" si="50"/>
        <v>932923.15</v>
      </c>
      <c r="P169" s="190">
        <f t="shared" si="51"/>
        <v>2359216.85</v>
      </c>
      <c r="Q169" s="192">
        <f t="shared" si="52"/>
        <v>17.644218604715725</v>
      </c>
      <c r="R169" s="187">
        <f t="shared" si="53"/>
        <v>746338.52</v>
      </c>
      <c r="S169" s="193">
        <f t="shared" si="54"/>
        <v>629723.48</v>
      </c>
      <c r="T169" s="194">
        <f t="shared" si="55"/>
        <v>7.3750018959225105</v>
      </c>
      <c r="U169" s="194"/>
      <c r="V169" s="194"/>
      <c r="W169" s="363"/>
      <c r="X169" s="364"/>
    </row>
    <row r="170" spans="1:24" x14ac:dyDescent="0.15">
      <c r="A170" s="316" t="s">
        <v>319</v>
      </c>
      <c r="B170" s="101" t="s">
        <v>358</v>
      </c>
      <c r="C170" s="101" t="s">
        <v>1120</v>
      </c>
      <c r="D170" s="188">
        <v>34</v>
      </c>
      <c r="F170" s="132" t="s">
        <v>42</v>
      </c>
      <c r="G170" s="191" t="s">
        <v>209</v>
      </c>
      <c r="H170" s="132" t="s">
        <v>44</v>
      </c>
      <c r="I170" s="187">
        <v>3393253</v>
      </c>
      <c r="J170" s="187">
        <v>2980169</v>
      </c>
      <c r="K170" s="187">
        <v>6373422</v>
      </c>
      <c r="L170" s="187">
        <v>5481838</v>
      </c>
      <c r="M170" s="187">
        <v>11855260</v>
      </c>
      <c r="N170" s="187">
        <v>24897216</v>
      </c>
      <c r="O170" s="187">
        <f t="shared" si="40"/>
        <v>1244860.8</v>
      </c>
      <c r="P170" s="187">
        <f t="shared" si="33"/>
        <v>10610399.199999999</v>
      </c>
      <c r="Q170" s="192">
        <f t="shared" si="42"/>
        <v>47.616809847333933</v>
      </c>
      <c r="R170" s="187">
        <f t="shared" si="43"/>
        <v>995888.64000000001</v>
      </c>
      <c r="S170" s="193">
        <f t="shared" si="44"/>
        <v>5377533.3600000003</v>
      </c>
      <c r="T170" s="194">
        <f t="shared" si="45"/>
        <v>25.598934435079006</v>
      </c>
      <c r="U170" s="194"/>
      <c r="V170" s="194"/>
      <c r="W170" s="363"/>
      <c r="X170" s="364"/>
    </row>
    <row r="171" spans="1:24" x14ac:dyDescent="0.15">
      <c r="A171" s="316" t="s">
        <v>321</v>
      </c>
      <c r="B171" s="101" t="s">
        <v>359</v>
      </c>
      <c r="C171" s="101" t="s">
        <v>1121</v>
      </c>
      <c r="D171" s="188">
        <v>86</v>
      </c>
      <c r="F171" s="132" t="s">
        <v>42</v>
      </c>
      <c r="G171" s="191" t="s">
        <v>209</v>
      </c>
      <c r="H171" s="132" t="s">
        <v>44</v>
      </c>
      <c r="I171" s="187">
        <v>833215</v>
      </c>
      <c r="J171" s="187"/>
      <c r="K171" s="187">
        <v>833215</v>
      </c>
      <c r="L171" s="187">
        <v>6842010</v>
      </c>
      <c r="M171" s="187">
        <v>7675225</v>
      </c>
      <c r="N171" s="187">
        <v>24800063</v>
      </c>
      <c r="O171" s="187">
        <f t="shared" si="40"/>
        <v>1240003.1500000001</v>
      </c>
      <c r="P171" s="187">
        <f t="shared" si="33"/>
        <v>6435221.8499999996</v>
      </c>
      <c r="Q171" s="192">
        <f t="shared" si="42"/>
        <v>30.948409284282867</v>
      </c>
      <c r="R171" s="187">
        <f t="shared" si="43"/>
        <v>992002.52</v>
      </c>
      <c r="S171" s="193">
        <f t="shared" si="44"/>
        <v>-158787.52000000002</v>
      </c>
      <c r="T171" s="194">
        <f t="shared" si="45"/>
        <v>3.3597293684294267</v>
      </c>
      <c r="U171" s="194"/>
      <c r="V171" s="194"/>
      <c r="W171" s="363"/>
      <c r="X171" s="364"/>
    </row>
    <row r="172" spans="1:24" x14ac:dyDescent="0.15">
      <c r="A172" s="316" t="s">
        <v>322</v>
      </c>
      <c r="B172" s="101" t="s">
        <v>360</v>
      </c>
      <c r="C172" s="101" t="s">
        <v>1125</v>
      </c>
      <c r="D172" s="188">
        <v>49</v>
      </c>
      <c r="F172" s="132" t="s">
        <v>42</v>
      </c>
      <c r="G172" s="191" t="s">
        <v>209</v>
      </c>
      <c r="H172" s="132" t="s">
        <v>44</v>
      </c>
      <c r="I172" s="187">
        <v>44778</v>
      </c>
      <c r="J172" s="187">
        <v>289034</v>
      </c>
      <c r="K172" s="187">
        <v>333812</v>
      </c>
      <c r="L172" s="187">
        <v>2018197</v>
      </c>
      <c r="M172" s="187">
        <v>2352009</v>
      </c>
      <c r="N172" s="187">
        <v>6595870</v>
      </c>
      <c r="O172" s="187">
        <f t="shared" si="40"/>
        <v>329793.5</v>
      </c>
      <c r="P172" s="187">
        <f t="shared" ref="P172:P180" si="56">M172-O172</f>
        <v>2022215.5</v>
      </c>
      <c r="Q172" s="192">
        <f t="shared" si="42"/>
        <v>35.658813772860896</v>
      </c>
      <c r="R172" s="187">
        <f t="shared" si="43"/>
        <v>263834.8</v>
      </c>
      <c r="S172" s="193">
        <f t="shared" si="44"/>
        <v>69977.200000000012</v>
      </c>
      <c r="T172" s="194">
        <f t="shared" si="45"/>
        <v>5.0609244875960258</v>
      </c>
      <c r="U172" s="194"/>
      <c r="V172" s="194"/>
      <c r="W172" s="363"/>
      <c r="X172" s="364"/>
    </row>
    <row r="173" spans="1:24" x14ac:dyDescent="0.15">
      <c r="A173" s="316" t="s">
        <v>323</v>
      </c>
      <c r="B173" s="101" t="s">
        <v>361</v>
      </c>
      <c r="C173" s="101" t="s">
        <v>1128</v>
      </c>
      <c r="D173" s="188">
        <v>48</v>
      </c>
      <c r="F173" s="132" t="s">
        <v>42</v>
      </c>
      <c r="G173" s="191" t="s">
        <v>209</v>
      </c>
      <c r="H173" s="132" t="s">
        <v>44</v>
      </c>
      <c r="I173" s="187">
        <v>191116</v>
      </c>
      <c r="J173" s="187">
        <v>0</v>
      </c>
      <c r="K173" s="187">
        <v>191116</v>
      </c>
      <c r="L173" s="187">
        <v>6561415</v>
      </c>
      <c r="M173" s="187">
        <v>6752531</v>
      </c>
      <c r="N173" s="187">
        <v>25530178</v>
      </c>
      <c r="O173" s="187">
        <f t="shared" si="40"/>
        <v>1276508.9000000001</v>
      </c>
      <c r="P173" s="187">
        <f t="shared" si="56"/>
        <v>5476022.0999999996</v>
      </c>
      <c r="Q173" s="192">
        <f t="shared" si="42"/>
        <v>26.449212379169467</v>
      </c>
      <c r="R173" s="187">
        <f t="shared" si="43"/>
        <v>1021207.12</v>
      </c>
      <c r="S173" s="193">
        <f t="shared" si="44"/>
        <v>-830091.12</v>
      </c>
      <c r="T173" s="194">
        <f t="shared" si="45"/>
        <v>0.74858859190092608</v>
      </c>
      <c r="U173" s="194"/>
      <c r="V173" s="194"/>
      <c r="W173" s="363"/>
      <c r="X173" s="364"/>
    </row>
    <row r="174" spans="1:24" x14ac:dyDescent="0.15">
      <c r="A174" s="316" t="s">
        <v>35</v>
      </c>
      <c r="B174" s="101" t="s">
        <v>41</v>
      </c>
      <c r="C174" s="101" t="s">
        <v>1130</v>
      </c>
      <c r="D174" s="188">
        <v>20</v>
      </c>
      <c r="E174" s="132" t="s">
        <v>1448</v>
      </c>
      <c r="F174" s="132" t="s">
        <v>42</v>
      </c>
      <c r="G174" s="191" t="s">
        <v>209</v>
      </c>
      <c r="H174" s="132" t="s">
        <v>44</v>
      </c>
      <c r="I174" s="187">
        <v>27861</v>
      </c>
      <c r="J174" s="187">
        <v>0</v>
      </c>
      <c r="K174" s="187">
        <v>27861</v>
      </c>
      <c r="L174" s="187">
        <v>62307</v>
      </c>
      <c r="M174" s="187">
        <v>90168</v>
      </c>
      <c r="N174" s="187">
        <v>7383375</v>
      </c>
      <c r="O174" s="187">
        <f t="shared" si="40"/>
        <v>369168.75</v>
      </c>
      <c r="P174" s="187">
        <f t="shared" si="56"/>
        <v>-279000.75</v>
      </c>
      <c r="Q174" s="192">
        <f t="shared" si="42"/>
        <v>1.2212301284981462</v>
      </c>
      <c r="R174" s="187">
        <f t="shared" si="43"/>
        <v>295335</v>
      </c>
      <c r="S174" s="193">
        <f t="shared" si="44"/>
        <v>-267474</v>
      </c>
      <c r="T174" s="194">
        <f t="shared" si="45"/>
        <v>0.37734775763116457</v>
      </c>
      <c r="U174" s="194"/>
      <c r="V174" s="194"/>
      <c r="W174" s="363"/>
      <c r="X174" s="364"/>
    </row>
    <row r="175" spans="1:24" x14ac:dyDescent="0.15">
      <c r="A175" s="316" t="s">
        <v>324</v>
      </c>
      <c r="B175" s="101" t="s">
        <v>362</v>
      </c>
      <c r="C175" s="101" t="s">
        <v>1135</v>
      </c>
      <c r="D175" s="188">
        <v>174</v>
      </c>
      <c r="F175" s="132" t="s">
        <v>42</v>
      </c>
      <c r="G175" s="191" t="s">
        <v>209</v>
      </c>
      <c r="H175" s="132" t="s">
        <v>44</v>
      </c>
      <c r="I175" s="187">
        <v>0</v>
      </c>
      <c r="J175" s="187">
        <v>1131292</v>
      </c>
      <c r="K175" s="187">
        <v>1131292</v>
      </c>
      <c r="L175" s="187">
        <v>6328247</v>
      </c>
      <c r="M175" s="187">
        <v>7459539</v>
      </c>
      <c r="N175" s="187">
        <v>59788167</v>
      </c>
      <c r="O175" s="187">
        <f t="shared" si="40"/>
        <v>2989408.35</v>
      </c>
      <c r="P175" s="187">
        <f t="shared" si="56"/>
        <v>4470130.6500000004</v>
      </c>
      <c r="Q175" s="192">
        <f t="shared" si="42"/>
        <v>12.476614310654481</v>
      </c>
      <c r="R175" s="187">
        <f t="shared" si="43"/>
        <v>2391526.6800000002</v>
      </c>
      <c r="S175" s="193">
        <f t="shared" si="44"/>
        <v>-1260234.6800000002</v>
      </c>
      <c r="T175" s="194">
        <f t="shared" si="45"/>
        <v>1.8921670570700051</v>
      </c>
      <c r="U175" s="194"/>
      <c r="V175" s="194"/>
      <c r="W175" s="363"/>
      <c r="X175" s="364"/>
    </row>
    <row r="176" spans="1:24" x14ac:dyDescent="0.15">
      <c r="A176" s="316" t="s">
        <v>325</v>
      </c>
      <c r="B176" s="101" t="s">
        <v>196</v>
      </c>
      <c r="C176" s="101" t="s">
        <v>928</v>
      </c>
      <c r="D176" s="188">
        <v>1034</v>
      </c>
      <c r="F176" s="132" t="s">
        <v>42</v>
      </c>
      <c r="G176" s="191" t="s">
        <v>209</v>
      </c>
      <c r="H176" s="132" t="s">
        <v>44</v>
      </c>
      <c r="I176" s="187">
        <v>48104209</v>
      </c>
      <c r="J176" s="187">
        <v>78752538</v>
      </c>
      <c r="K176" s="187">
        <v>126856747</v>
      </c>
      <c r="L176" s="187">
        <v>317669807</v>
      </c>
      <c r="M176" s="187">
        <v>444526554</v>
      </c>
      <c r="N176" s="187">
        <v>663518877</v>
      </c>
      <c r="O176" s="187">
        <f t="shared" si="40"/>
        <v>33175943.850000001</v>
      </c>
      <c r="P176" s="187">
        <f t="shared" si="56"/>
        <v>411350610.14999998</v>
      </c>
      <c r="Q176" s="192">
        <f t="shared" si="42"/>
        <v>66.995313834906909</v>
      </c>
      <c r="R176" s="187">
        <f t="shared" si="43"/>
        <v>26540755.080000002</v>
      </c>
      <c r="S176" s="193">
        <f t="shared" si="44"/>
        <v>100315991.92</v>
      </c>
      <c r="T176" s="194">
        <f t="shared" si="45"/>
        <v>19.118784920417571</v>
      </c>
      <c r="U176" s="194"/>
      <c r="V176" s="194"/>
      <c r="W176" s="363"/>
      <c r="X176" s="364"/>
    </row>
    <row r="177" spans="1:24" x14ac:dyDescent="0.15">
      <c r="A177" s="316" t="s">
        <v>326</v>
      </c>
      <c r="B177" s="101" t="s">
        <v>264</v>
      </c>
      <c r="C177" s="101" t="s">
        <v>967</v>
      </c>
      <c r="D177" s="188">
        <v>450</v>
      </c>
      <c r="F177" s="132" t="s">
        <v>42</v>
      </c>
      <c r="G177" s="191" t="s">
        <v>209</v>
      </c>
      <c r="H177" s="132" t="s">
        <v>44</v>
      </c>
      <c r="I177" s="187">
        <v>23495594</v>
      </c>
      <c r="J177" s="187">
        <v>0</v>
      </c>
      <c r="K177" s="187">
        <v>23495594</v>
      </c>
      <c r="L177" s="187">
        <v>117527543</v>
      </c>
      <c r="M177" s="187">
        <v>141023137</v>
      </c>
      <c r="N177" s="187">
        <v>528690261</v>
      </c>
      <c r="O177" s="187">
        <f t="shared" si="40"/>
        <v>26434513.050000001</v>
      </c>
      <c r="P177" s="187">
        <f t="shared" si="56"/>
        <v>114588623.95</v>
      </c>
      <c r="Q177" s="192">
        <f t="shared" si="42"/>
        <v>26.674056135110082</v>
      </c>
      <c r="R177" s="187">
        <f t="shared" si="43"/>
        <v>21147610.440000001</v>
      </c>
      <c r="S177" s="193">
        <f t="shared" si="44"/>
        <v>2347983.5599999987</v>
      </c>
      <c r="T177" s="194">
        <f t="shared" si="45"/>
        <v>4.4441132612427676</v>
      </c>
      <c r="U177" s="194"/>
      <c r="V177" s="194"/>
      <c r="W177" s="363"/>
      <c r="X177" s="364"/>
    </row>
    <row r="178" spans="1:24" x14ac:dyDescent="0.15">
      <c r="A178" s="316" t="s">
        <v>327</v>
      </c>
      <c r="B178" s="101" t="s">
        <v>195</v>
      </c>
      <c r="C178" s="101" t="s">
        <v>979</v>
      </c>
      <c r="D178" s="188">
        <v>394</v>
      </c>
      <c r="F178" s="132" t="s">
        <v>42</v>
      </c>
      <c r="G178" s="191" t="s">
        <v>209</v>
      </c>
      <c r="H178" s="132" t="s">
        <v>44</v>
      </c>
      <c r="I178" s="187">
        <v>56414182</v>
      </c>
      <c r="J178" s="187">
        <v>0</v>
      </c>
      <c r="K178" s="187">
        <v>56414182</v>
      </c>
      <c r="L178" s="187">
        <v>219789847</v>
      </c>
      <c r="M178" s="187">
        <v>276204029</v>
      </c>
      <c r="N178" s="187">
        <v>238517066</v>
      </c>
      <c r="O178" s="187">
        <f t="shared" si="40"/>
        <v>11925853.300000001</v>
      </c>
      <c r="P178" s="187">
        <f t="shared" si="56"/>
        <v>264278175.69999999</v>
      </c>
      <c r="Q178" s="192">
        <f t="shared" si="42"/>
        <v>115.80053101944496</v>
      </c>
      <c r="R178" s="187">
        <f t="shared" si="43"/>
        <v>9540682.6400000006</v>
      </c>
      <c r="S178" s="193">
        <f t="shared" si="44"/>
        <v>46873499.359999999</v>
      </c>
      <c r="T178" s="194">
        <f t="shared" si="45"/>
        <v>23.652052637608747</v>
      </c>
      <c r="U178" s="194"/>
      <c r="V178" s="194"/>
      <c r="W178" s="363"/>
      <c r="X178" s="364"/>
    </row>
    <row r="179" spans="1:24" x14ac:dyDescent="0.15">
      <c r="A179" s="316" t="s">
        <v>329</v>
      </c>
      <c r="B179" s="101" t="s">
        <v>364</v>
      </c>
      <c r="C179" s="101" t="s">
        <v>1137</v>
      </c>
      <c r="D179" s="188">
        <v>93</v>
      </c>
      <c r="F179" s="132" t="s">
        <v>42</v>
      </c>
      <c r="G179" s="191" t="s">
        <v>209</v>
      </c>
      <c r="H179" s="132" t="s">
        <v>44</v>
      </c>
      <c r="I179" s="187">
        <v>924595</v>
      </c>
      <c r="J179" s="187">
        <v>0</v>
      </c>
      <c r="K179" s="187">
        <v>924595</v>
      </c>
      <c r="L179" s="187">
        <v>10668306</v>
      </c>
      <c r="M179" s="187">
        <v>11592901</v>
      </c>
      <c r="N179" s="187">
        <v>74995986</v>
      </c>
      <c r="O179" s="187">
        <f t="shared" si="40"/>
        <v>3749799.3000000003</v>
      </c>
      <c r="P179" s="187">
        <f t="shared" si="56"/>
        <v>7843101.6999999993</v>
      </c>
      <c r="Q179" s="192">
        <f t="shared" si="42"/>
        <v>15.458028647026524</v>
      </c>
      <c r="R179" s="187">
        <f t="shared" si="43"/>
        <v>2999839.44</v>
      </c>
      <c r="S179" s="193">
        <f t="shared" si="44"/>
        <v>-2075244.44</v>
      </c>
      <c r="T179" s="194">
        <f t="shared" si="45"/>
        <v>1.2328593159639236</v>
      </c>
      <c r="U179" s="194"/>
      <c r="V179" s="194"/>
      <c r="W179" s="363"/>
      <c r="X179" s="364"/>
    </row>
    <row r="180" spans="1:24" x14ac:dyDescent="0.15">
      <c r="A180" s="316" t="s">
        <v>330</v>
      </c>
      <c r="B180" s="101" t="s">
        <v>365</v>
      </c>
      <c r="C180" s="101" t="s">
        <v>1138</v>
      </c>
      <c r="D180" s="188">
        <v>25</v>
      </c>
      <c r="E180" s="132" t="s">
        <v>1448</v>
      </c>
      <c r="F180" s="132" t="s">
        <v>42</v>
      </c>
      <c r="G180" s="191" t="s">
        <v>209</v>
      </c>
      <c r="H180" s="132" t="s">
        <v>44</v>
      </c>
      <c r="I180" s="187">
        <v>266869</v>
      </c>
      <c r="J180" s="187">
        <v>0</v>
      </c>
      <c r="K180" s="187">
        <v>266869</v>
      </c>
      <c r="L180" s="187">
        <v>896605</v>
      </c>
      <c r="M180" s="187">
        <v>1163474</v>
      </c>
      <c r="N180" s="187">
        <v>8405451</v>
      </c>
      <c r="O180" s="187">
        <f t="shared" si="40"/>
        <v>420272.55000000005</v>
      </c>
      <c r="P180" s="187">
        <f t="shared" si="56"/>
        <v>743201.45</v>
      </c>
      <c r="Q180" s="192">
        <f t="shared" si="42"/>
        <v>13.841898548929738</v>
      </c>
      <c r="R180" s="187">
        <f t="shared" si="43"/>
        <v>336218.04</v>
      </c>
      <c r="S180" s="193">
        <f t="shared" si="44"/>
        <v>-69349.039999999979</v>
      </c>
      <c r="T180" s="194">
        <f t="shared" si="45"/>
        <v>3.1749515879635726</v>
      </c>
      <c r="U180" s="194"/>
      <c r="V180" s="194"/>
      <c r="W180" s="363"/>
      <c r="X180" s="364"/>
    </row>
    <row r="181" spans="1:24" x14ac:dyDescent="0.15">
      <c r="A181" s="191"/>
      <c r="D181" s="188"/>
      <c r="F181" s="132"/>
      <c r="G181" s="191"/>
      <c r="H181" s="132"/>
      <c r="I181" s="187"/>
      <c r="J181" s="187"/>
      <c r="K181" s="187"/>
      <c r="L181" s="187"/>
      <c r="M181" s="187"/>
      <c r="N181" s="187"/>
      <c r="O181" s="187"/>
      <c r="P181" s="187"/>
      <c r="Q181" s="192"/>
      <c r="R181" s="187"/>
      <c r="S181" s="193"/>
      <c r="T181" s="194"/>
      <c r="U181" s="194"/>
      <c r="V181" s="194"/>
    </row>
    <row r="182" spans="1:24" s="186" customFormat="1" x14ac:dyDescent="0.15">
      <c r="E182" s="351"/>
    </row>
    <row r="183" spans="1:24" x14ac:dyDescent="0.15">
      <c r="A183" s="347" t="s">
        <v>1472</v>
      </c>
    </row>
    <row r="184" spans="1:24" x14ac:dyDescent="0.15">
      <c r="A184" s="377" t="s">
        <v>1462</v>
      </c>
      <c r="D184" s="132"/>
      <c r="F184" s="132"/>
      <c r="G184" s="191"/>
      <c r="H184" s="132"/>
      <c r="I184" s="187"/>
      <c r="J184" s="187"/>
      <c r="K184" s="187"/>
      <c r="L184" s="187"/>
      <c r="M184" s="187"/>
      <c r="N184" s="187"/>
      <c r="O184" s="187"/>
      <c r="P184" s="187"/>
      <c r="Q184" s="192"/>
      <c r="R184" s="187"/>
      <c r="S184" s="193"/>
      <c r="T184" s="194"/>
      <c r="U184" s="194"/>
      <c r="V184" s="194"/>
    </row>
    <row r="185" spans="1:24" ht="12.75" x14ac:dyDescent="0.2">
      <c r="A185" s="378"/>
      <c r="K185" s="187"/>
      <c r="L185" s="187"/>
      <c r="M185" s="187"/>
      <c r="N185" s="187"/>
      <c r="O185" s="187"/>
      <c r="P185" s="187"/>
      <c r="Q185" s="192"/>
      <c r="R185" s="187"/>
      <c r="S185" s="193"/>
      <c r="T185" s="194"/>
      <c r="U185" s="194"/>
      <c r="V185" s="194"/>
    </row>
    <row r="186" spans="1:24" x14ac:dyDescent="0.15">
      <c r="A186" s="379" t="s">
        <v>366</v>
      </c>
      <c r="B186" s="196"/>
      <c r="C186" s="196"/>
      <c r="D186" s="196"/>
      <c r="E186" s="380"/>
      <c r="F186" s="196"/>
      <c r="G186" s="196"/>
      <c r="H186" s="196"/>
      <c r="I186" s="196"/>
      <c r="J186" s="196"/>
      <c r="K186" s="196"/>
      <c r="L186" s="196"/>
      <c r="M186" s="196"/>
      <c r="N186" s="196"/>
      <c r="O186" s="196"/>
      <c r="P186" s="196"/>
      <c r="Q186" s="196"/>
      <c r="R186" s="196"/>
      <c r="S186" s="381"/>
      <c r="T186" s="381"/>
      <c r="U186" s="199"/>
      <c r="V186" s="199"/>
    </row>
    <row r="187" spans="1:24" x14ac:dyDescent="0.15">
      <c r="A187" s="197" t="s">
        <v>1383</v>
      </c>
      <c r="B187" s="198"/>
      <c r="C187" s="198"/>
      <c r="D187" s="198"/>
      <c r="E187" s="382"/>
      <c r="F187" s="198"/>
      <c r="G187" s="198"/>
      <c r="H187" s="198"/>
      <c r="I187" s="198"/>
      <c r="J187" s="198"/>
      <c r="K187" s="198"/>
      <c r="L187" s="198"/>
      <c r="M187" s="199"/>
      <c r="N187" s="199"/>
      <c r="O187" s="199"/>
      <c r="P187" s="199"/>
      <c r="Q187" s="199"/>
      <c r="R187" s="199"/>
      <c r="S187" s="199"/>
    </row>
    <row r="188" spans="1:24" x14ac:dyDescent="0.15">
      <c r="A188" s="316" t="s">
        <v>1480</v>
      </c>
      <c r="B188" s="199"/>
      <c r="C188" s="199"/>
      <c r="D188" s="199"/>
      <c r="E188" s="199"/>
      <c r="F188" s="199"/>
      <c r="G188" s="199"/>
      <c r="H188" s="199"/>
      <c r="I188" s="199"/>
      <c r="J188" s="199"/>
      <c r="K188" s="199"/>
      <c r="L188" s="199"/>
      <c r="M188" s="199"/>
      <c r="N188" s="199"/>
      <c r="O188" s="199"/>
      <c r="P188" s="199"/>
      <c r="Q188" s="199"/>
      <c r="R188" s="199"/>
    </row>
    <row r="189" spans="1:24" x14ac:dyDescent="0.15">
      <c r="B189" s="199"/>
      <c r="C189" s="199"/>
      <c r="D189" s="199"/>
      <c r="E189" s="199"/>
      <c r="F189" s="199"/>
      <c r="G189" s="199"/>
      <c r="H189" s="199"/>
      <c r="I189" s="199"/>
      <c r="J189" s="199"/>
      <c r="K189" s="199"/>
      <c r="L189" s="199"/>
      <c r="M189" s="199"/>
      <c r="N189" s="199"/>
      <c r="O189" s="199"/>
      <c r="P189" s="199"/>
      <c r="Q189" s="199"/>
      <c r="R189" s="199"/>
    </row>
    <row r="190" spans="1:24" ht="15" x14ac:dyDescent="0.15">
      <c r="A190" s="383"/>
      <c r="B190" s="102"/>
      <c r="C190" s="102"/>
      <c r="D190" s="102"/>
      <c r="E190" s="351"/>
      <c r="F190" s="102"/>
      <c r="G190" s="102"/>
      <c r="H190" s="102"/>
      <c r="I190" s="102"/>
      <c r="J190" s="102"/>
      <c r="K190" s="195"/>
      <c r="L190" s="195"/>
      <c r="M190" s="199"/>
      <c r="N190" s="199"/>
      <c r="O190" s="199"/>
      <c r="P190" s="199"/>
      <c r="Q190" s="199"/>
      <c r="R190" s="199"/>
    </row>
    <row r="191" spans="1:24" x14ac:dyDescent="0.15">
      <c r="A191" s="102"/>
      <c r="B191" s="102"/>
      <c r="C191" s="102"/>
      <c r="D191" s="102"/>
      <c r="E191" s="351"/>
      <c r="F191" s="102"/>
      <c r="G191" s="102"/>
      <c r="H191" s="102"/>
      <c r="I191" s="102"/>
      <c r="J191" s="102"/>
      <c r="K191" s="195"/>
      <c r="L191" s="195"/>
      <c r="M191" s="199"/>
      <c r="N191" s="199"/>
      <c r="O191" s="199"/>
      <c r="P191" s="199"/>
      <c r="Q191" s="199"/>
      <c r="R191" s="199"/>
    </row>
    <row r="193" spans="1:18" x14ac:dyDescent="0.15">
      <c r="M193" s="159"/>
      <c r="N193" s="159"/>
      <c r="O193" s="159"/>
      <c r="P193" s="159"/>
      <c r="Q193" s="159"/>
      <c r="R193" s="159"/>
    </row>
    <row r="194" spans="1:18" x14ac:dyDescent="0.15">
      <c r="B194" s="159"/>
      <c r="C194" s="159"/>
      <c r="D194" s="159"/>
      <c r="E194" s="384"/>
      <c r="F194" s="159"/>
      <c r="G194" s="159"/>
      <c r="H194" s="159"/>
      <c r="I194" s="159"/>
      <c r="J194" s="159"/>
      <c r="K194" s="159"/>
      <c r="L194" s="159"/>
      <c r="M194" s="159"/>
      <c r="N194" s="159"/>
      <c r="O194" s="159"/>
      <c r="P194" s="159"/>
      <c r="Q194" s="159"/>
      <c r="R194" s="159"/>
    </row>
    <row r="195" spans="1:18" x14ac:dyDescent="0.15">
      <c r="B195" s="159"/>
      <c r="C195" s="159"/>
      <c r="D195" s="159"/>
      <c r="E195" s="384"/>
      <c r="F195" s="159"/>
      <c r="G195" s="159"/>
      <c r="H195" s="159"/>
      <c r="I195" s="159"/>
      <c r="J195" s="159"/>
      <c r="K195" s="159"/>
      <c r="L195" s="159"/>
      <c r="M195" s="159"/>
      <c r="N195" s="159"/>
      <c r="O195" s="159"/>
      <c r="P195" s="159"/>
      <c r="Q195" s="159"/>
      <c r="R195" s="159"/>
    </row>
    <row r="196" spans="1:18" x14ac:dyDescent="0.15">
      <c r="B196" s="159"/>
      <c r="C196" s="159"/>
      <c r="D196" s="159"/>
      <c r="E196" s="384"/>
      <c r="F196" s="159"/>
      <c r="G196" s="159"/>
      <c r="H196" s="159"/>
      <c r="I196" s="159"/>
      <c r="J196" s="159"/>
      <c r="K196" s="159"/>
      <c r="L196" s="159"/>
      <c r="M196" s="159"/>
      <c r="N196" s="159"/>
      <c r="O196" s="159"/>
      <c r="P196" s="159"/>
      <c r="Q196" s="159"/>
      <c r="R196" s="159"/>
    </row>
    <row r="197" spans="1:18" x14ac:dyDescent="0.15">
      <c r="B197" s="159"/>
      <c r="C197" s="159"/>
      <c r="D197" s="159"/>
      <c r="E197" s="384"/>
      <c r="F197" s="159"/>
      <c r="G197" s="159"/>
      <c r="H197" s="159"/>
      <c r="I197" s="159"/>
      <c r="J197" s="159"/>
      <c r="K197" s="159"/>
      <c r="L197" s="159"/>
      <c r="M197" s="159"/>
      <c r="N197" s="159"/>
      <c r="O197" s="159"/>
      <c r="P197" s="159"/>
      <c r="Q197" s="159"/>
      <c r="R197" s="159"/>
    </row>
    <row r="198" spans="1:18" x14ac:dyDescent="0.15">
      <c r="B198" s="159"/>
      <c r="C198" s="159"/>
      <c r="D198" s="159"/>
      <c r="E198" s="384"/>
      <c r="F198" s="159"/>
      <c r="G198" s="159"/>
      <c r="H198" s="159"/>
      <c r="I198" s="159"/>
      <c r="J198" s="159"/>
      <c r="K198" s="159"/>
      <c r="L198" s="159"/>
      <c r="M198" s="159"/>
      <c r="N198" s="159"/>
      <c r="O198" s="159"/>
      <c r="P198" s="159"/>
      <c r="Q198" s="159"/>
      <c r="R198" s="159"/>
    </row>
    <row r="199" spans="1:18" x14ac:dyDescent="0.15">
      <c r="B199" s="159"/>
      <c r="C199" s="159"/>
      <c r="D199" s="159"/>
      <c r="E199" s="384"/>
      <c r="F199" s="159"/>
      <c r="G199" s="159"/>
      <c r="H199" s="159"/>
      <c r="I199" s="159"/>
      <c r="J199" s="159"/>
      <c r="K199" s="159"/>
      <c r="L199" s="159"/>
      <c r="M199" s="160"/>
      <c r="N199" s="160"/>
      <c r="O199" s="160"/>
      <c r="P199" s="160"/>
      <c r="Q199" s="160"/>
      <c r="R199" s="160"/>
    </row>
    <row r="200" spans="1:18" x14ac:dyDescent="0.15">
      <c r="B200" s="160"/>
      <c r="C200" s="160"/>
      <c r="D200" s="160"/>
      <c r="E200" s="385"/>
      <c r="F200" s="160"/>
      <c r="G200" s="160"/>
      <c r="H200" s="160"/>
      <c r="I200" s="160"/>
      <c r="J200" s="160"/>
      <c r="K200" s="160"/>
      <c r="L200" s="160"/>
      <c r="M200" s="160"/>
      <c r="N200" s="160"/>
      <c r="O200" s="160"/>
      <c r="P200" s="160"/>
      <c r="Q200" s="160"/>
      <c r="R200" s="160"/>
    </row>
    <row r="201" spans="1:18" x14ac:dyDescent="0.15">
      <c r="B201" s="160"/>
      <c r="C201" s="160"/>
      <c r="D201" s="160"/>
      <c r="E201" s="385"/>
      <c r="F201" s="160"/>
      <c r="G201" s="160"/>
      <c r="H201" s="160"/>
      <c r="I201" s="160"/>
      <c r="J201" s="160"/>
      <c r="K201" s="160"/>
      <c r="L201" s="160"/>
    </row>
    <row r="205" spans="1:18" x14ac:dyDescent="0.15">
      <c r="M205" s="160"/>
      <c r="N205" s="160"/>
      <c r="O205" s="160"/>
      <c r="P205" s="160"/>
      <c r="Q205" s="160"/>
      <c r="R205" s="160"/>
    </row>
    <row r="206" spans="1:18" x14ac:dyDescent="0.15">
      <c r="A206" s="386"/>
      <c r="B206" s="200"/>
      <c r="C206" s="200"/>
      <c r="D206" s="200"/>
      <c r="E206" s="387"/>
      <c r="F206" s="200"/>
      <c r="G206" s="200"/>
      <c r="H206" s="200"/>
      <c r="I206" s="200"/>
      <c r="J206" s="200"/>
      <c r="K206" s="200"/>
      <c r="L206" s="200"/>
      <c r="M206" s="159"/>
      <c r="N206" s="159"/>
      <c r="O206" s="159"/>
      <c r="P206" s="159"/>
      <c r="Q206" s="159"/>
      <c r="R206" s="159"/>
    </row>
    <row r="207" spans="1:18" x14ac:dyDescent="0.15">
      <c r="A207" s="158"/>
      <c r="B207" s="175"/>
      <c r="C207" s="175"/>
      <c r="D207" s="175"/>
      <c r="E207" s="188"/>
      <c r="F207" s="175"/>
      <c r="G207" s="175"/>
      <c r="H207" s="175"/>
      <c r="I207" s="175"/>
      <c r="J207" s="175"/>
      <c r="K207" s="175"/>
      <c r="L207" s="175"/>
      <c r="M207" s="159"/>
      <c r="N207" s="159"/>
      <c r="O207" s="159"/>
      <c r="P207" s="159"/>
      <c r="Q207" s="159"/>
      <c r="R207" s="159"/>
    </row>
    <row r="208" spans="1:18" x14ac:dyDescent="0.15">
      <c r="A208" s="158"/>
      <c r="B208" s="175"/>
      <c r="C208" s="175"/>
      <c r="D208" s="175"/>
      <c r="E208" s="188"/>
      <c r="F208" s="175"/>
      <c r="G208" s="175"/>
      <c r="H208" s="175"/>
      <c r="I208" s="175"/>
      <c r="J208" s="175"/>
      <c r="K208" s="175"/>
      <c r="L208" s="175"/>
      <c r="M208" s="159"/>
      <c r="N208" s="159"/>
      <c r="O208" s="159"/>
      <c r="P208" s="159"/>
      <c r="Q208" s="159"/>
      <c r="R208" s="159"/>
    </row>
    <row r="209" spans="1:18" x14ac:dyDescent="0.15">
      <c r="A209" s="158"/>
      <c r="B209" s="175"/>
      <c r="C209" s="175"/>
      <c r="D209" s="175"/>
      <c r="E209" s="188"/>
      <c r="F209" s="175"/>
      <c r="G209" s="175"/>
      <c r="H209" s="175"/>
      <c r="I209" s="175"/>
      <c r="J209" s="175"/>
      <c r="K209" s="175"/>
      <c r="L209" s="175"/>
      <c r="M209" s="159"/>
      <c r="N209" s="159"/>
      <c r="O209" s="159"/>
      <c r="P209" s="159"/>
      <c r="Q209" s="159"/>
      <c r="R209" s="159"/>
    </row>
    <row r="210" spans="1:18" x14ac:dyDescent="0.15">
      <c r="A210" s="158"/>
      <c r="B210" s="175"/>
      <c r="C210" s="175"/>
      <c r="D210" s="175"/>
      <c r="E210" s="188"/>
      <c r="F210" s="175"/>
      <c r="G210" s="175"/>
      <c r="H210" s="175"/>
      <c r="I210" s="175"/>
      <c r="J210" s="175"/>
      <c r="K210" s="175"/>
      <c r="L210" s="175"/>
      <c r="M210" s="159"/>
      <c r="N210" s="159"/>
      <c r="O210" s="159"/>
      <c r="P210" s="159"/>
      <c r="Q210" s="159"/>
      <c r="R210" s="159"/>
    </row>
    <row r="211" spans="1:18" x14ac:dyDescent="0.15">
      <c r="A211" s="158"/>
      <c r="B211" s="175"/>
      <c r="C211" s="175"/>
      <c r="D211" s="175"/>
      <c r="E211" s="188"/>
      <c r="F211" s="175"/>
      <c r="G211" s="175"/>
      <c r="H211" s="175"/>
      <c r="I211" s="175"/>
      <c r="J211" s="175"/>
      <c r="K211" s="175"/>
      <c r="L211" s="175"/>
      <c r="M211" s="159"/>
      <c r="N211" s="159"/>
      <c r="O211" s="159"/>
      <c r="P211" s="159"/>
      <c r="Q211" s="159"/>
      <c r="R211" s="159"/>
    </row>
    <row r="212" spans="1:18" x14ac:dyDescent="0.15">
      <c r="A212" s="158"/>
      <c r="B212" s="175"/>
      <c r="C212" s="175"/>
      <c r="D212" s="175"/>
      <c r="E212" s="188"/>
      <c r="F212" s="175"/>
      <c r="G212" s="175"/>
      <c r="H212" s="175"/>
      <c r="I212" s="175"/>
      <c r="J212" s="175"/>
      <c r="K212" s="175"/>
      <c r="L212" s="175"/>
      <c r="M212" s="159"/>
      <c r="N212" s="159"/>
      <c r="O212" s="159"/>
      <c r="P212" s="159"/>
      <c r="Q212" s="159"/>
      <c r="R212" s="159"/>
    </row>
    <row r="213" spans="1:18" x14ac:dyDescent="0.15">
      <c r="A213" s="158"/>
      <c r="B213" s="175"/>
      <c r="C213" s="175"/>
      <c r="D213" s="175"/>
      <c r="E213" s="188"/>
      <c r="F213" s="175"/>
      <c r="G213" s="175"/>
      <c r="H213" s="175"/>
      <c r="I213" s="175"/>
      <c r="J213" s="175"/>
      <c r="K213" s="175"/>
      <c r="L213" s="175"/>
      <c r="M213" s="159"/>
      <c r="N213" s="159"/>
      <c r="O213" s="159"/>
      <c r="P213" s="159"/>
      <c r="Q213" s="159"/>
      <c r="R213" s="159"/>
    </row>
    <row r="214" spans="1:18" x14ac:dyDescent="0.15">
      <c r="A214" s="158"/>
      <c r="B214" s="175"/>
      <c r="C214" s="175"/>
      <c r="D214" s="175"/>
      <c r="E214" s="188"/>
      <c r="F214" s="175"/>
      <c r="G214" s="175"/>
      <c r="H214" s="175"/>
      <c r="I214" s="175"/>
      <c r="J214" s="175"/>
      <c r="K214" s="175"/>
      <c r="L214" s="175"/>
      <c r="M214" s="159"/>
      <c r="N214" s="159"/>
      <c r="O214" s="159"/>
      <c r="P214" s="159"/>
      <c r="Q214" s="159"/>
      <c r="R214" s="159"/>
    </row>
    <row r="215" spans="1:18" x14ac:dyDescent="0.15">
      <c r="A215" s="158"/>
      <c r="B215" s="175"/>
      <c r="C215" s="175"/>
      <c r="D215" s="175"/>
      <c r="E215" s="188"/>
      <c r="F215" s="175"/>
      <c r="G215" s="175"/>
      <c r="H215" s="175"/>
      <c r="I215" s="175"/>
      <c r="J215" s="175"/>
      <c r="K215" s="175"/>
      <c r="L215" s="175"/>
      <c r="M215" s="159"/>
      <c r="N215" s="159"/>
      <c r="O215" s="159"/>
      <c r="P215" s="159"/>
      <c r="Q215" s="159"/>
      <c r="R215" s="159"/>
    </row>
    <row r="216" spans="1:18" x14ac:dyDescent="0.15">
      <c r="A216" s="158"/>
      <c r="B216" s="175"/>
      <c r="C216" s="175"/>
      <c r="D216" s="175"/>
      <c r="E216" s="188"/>
      <c r="F216" s="175"/>
      <c r="G216" s="175"/>
      <c r="H216" s="175"/>
      <c r="I216" s="175"/>
      <c r="J216" s="175"/>
      <c r="K216" s="175"/>
      <c r="L216" s="175"/>
      <c r="M216" s="159"/>
      <c r="N216" s="159"/>
      <c r="O216" s="159"/>
      <c r="P216" s="159"/>
      <c r="Q216" s="159"/>
      <c r="R216" s="159"/>
    </row>
    <row r="217" spans="1:18" x14ac:dyDescent="0.15">
      <c r="A217" s="158"/>
      <c r="B217" s="175"/>
      <c r="C217" s="175"/>
      <c r="D217" s="175"/>
      <c r="E217" s="188"/>
      <c r="F217" s="175"/>
      <c r="G217" s="175"/>
      <c r="H217" s="175"/>
      <c r="I217" s="175"/>
      <c r="J217" s="175"/>
      <c r="K217" s="175"/>
      <c r="L217" s="175"/>
      <c r="M217" s="159"/>
      <c r="N217" s="159"/>
      <c r="O217" s="159"/>
      <c r="P217" s="159"/>
      <c r="Q217" s="159"/>
      <c r="R217" s="159"/>
    </row>
    <row r="218" spans="1:18" x14ac:dyDescent="0.15">
      <c r="A218" s="158"/>
      <c r="B218" s="175"/>
      <c r="C218" s="175"/>
      <c r="D218" s="175"/>
      <c r="E218" s="188"/>
      <c r="F218" s="175"/>
      <c r="G218" s="175"/>
      <c r="H218" s="175"/>
      <c r="I218" s="175"/>
      <c r="J218" s="175"/>
      <c r="K218" s="175"/>
      <c r="L218" s="175"/>
      <c r="M218" s="159"/>
      <c r="N218" s="159"/>
      <c r="O218" s="159"/>
      <c r="P218" s="159"/>
      <c r="Q218" s="159"/>
      <c r="R218" s="159"/>
    </row>
    <row r="219" spans="1:18" x14ac:dyDescent="0.15">
      <c r="A219" s="158"/>
      <c r="B219" s="175"/>
      <c r="C219" s="175"/>
      <c r="D219" s="175"/>
      <c r="E219" s="188"/>
      <c r="F219" s="175"/>
      <c r="G219" s="175"/>
      <c r="H219" s="175"/>
      <c r="I219" s="175"/>
      <c r="J219" s="175"/>
      <c r="K219" s="175"/>
      <c r="L219" s="175"/>
      <c r="M219" s="159"/>
      <c r="N219" s="159"/>
      <c r="O219" s="159"/>
      <c r="P219" s="159"/>
      <c r="Q219" s="159"/>
      <c r="R219" s="159"/>
    </row>
    <row r="220" spans="1:18" x14ac:dyDescent="0.15">
      <c r="A220" s="158"/>
      <c r="B220" s="175"/>
      <c r="C220" s="175"/>
      <c r="D220" s="175"/>
      <c r="E220" s="188"/>
      <c r="F220" s="175"/>
      <c r="G220" s="175"/>
      <c r="H220" s="175"/>
      <c r="I220" s="175"/>
      <c r="J220" s="175"/>
      <c r="K220" s="175"/>
      <c r="L220" s="175"/>
      <c r="M220" s="160"/>
      <c r="N220" s="160"/>
      <c r="O220" s="160"/>
      <c r="P220" s="160"/>
      <c r="Q220" s="160"/>
      <c r="R220" s="160"/>
    </row>
    <row r="221" spans="1:18" x14ac:dyDescent="0.15">
      <c r="A221" s="386"/>
      <c r="B221" s="160"/>
      <c r="C221" s="160"/>
      <c r="D221" s="160"/>
      <c r="E221" s="385"/>
      <c r="F221" s="160"/>
      <c r="G221" s="160"/>
      <c r="H221" s="160"/>
      <c r="I221" s="160"/>
      <c r="J221" s="160"/>
      <c r="K221" s="160"/>
      <c r="L221" s="160"/>
    </row>
    <row r="222" spans="1:18" x14ac:dyDescent="0.15">
      <c r="A222" s="388"/>
      <c r="B222" s="201"/>
      <c r="C222" s="201"/>
      <c r="D222" s="201"/>
      <c r="E222" s="389"/>
      <c r="F222" s="201"/>
      <c r="G222" s="201"/>
      <c r="H222" s="201"/>
      <c r="I222" s="201"/>
      <c r="J222" s="201"/>
      <c r="K222" s="201"/>
      <c r="L222" s="201"/>
    </row>
  </sheetData>
  <mergeCells count="5">
    <mergeCell ref="A3:T3"/>
    <mergeCell ref="A8:T9"/>
    <mergeCell ref="A1:T1"/>
    <mergeCell ref="A131:T132"/>
    <mergeCell ref="A65:T66"/>
  </mergeCells>
  <pageMargins left="0.2" right="0.2" top="0.5" bottom="0.5" header="0.5" footer="0.5"/>
  <pageSetup paperSize="5" scale="75" fitToHeight="0" orientation="landscape" r:id="rId1"/>
  <headerFooter scaleWithDoc="0" alignWithMargins="0"/>
  <ignoredErrors>
    <ignoredError sqref="A7:T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2"/>
    <pageSetUpPr fitToPage="1"/>
  </sheetPr>
  <dimension ref="A1:V64"/>
  <sheetViews>
    <sheetView showGridLines="0" zoomScaleNormal="90" workbookViewId="0">
      <selection activeCell="I41" sqref="I41"/>
    </sheetView>
  </sheetViews>
  <sheetFormatPr defaultRowHeight="10.5" x14ac:dyDescent="0.15"/>
  <cols>
    <col min="1" max="1" width="28.28515625" style="95" customWidth="1"/>
    <col min="2" max="2" width="11.42578125" style="95" customWidth="1"/>
    <col min="3" max="3" width="9.42578125" style="95" bestFit="1" customWidth="1"/>
    <col min="4" max="4" width="5.28515625" style="95" bestFit="1" customWidth="1"/>
    <col min="5" max="5" width="8.42578125" style="95" customWidth="1"/>
    <col min="6" max="6" width="8.7109375" style="95" customWidth="1"/>
    <col min="7" max="7" width="5" style="95" bestFit="1" customWidth="1"/>
    <col min="8" max="8" width="9" style="95" customWidth="1"/>
    <col min="9" max="9" width="9.85546875" style="95" customWidth="1"/>
    <col min="10" max="10" width="9.140625" style="95" bestFit="1" customWidth="1"/>
    <col min="11" max="11" width="10.140625" style="95" bestFit="1" customWidth="1"/>
    <col min="12" max="12" width="12.28515625" style="95" customWidth="1"/>
    <col min="13" max="13" width="12.140625" style="95" customWidth="1"/>
    <col min="14" max="14" width="11.140625" style="95" bestFit="1" customWidth="1"/>
    <col min="15" max="15" width="10.7109375" style="95" bestFit="1" customWidth="1"/>
    <col min="16" max="16" width="12.140625" style="95" bestFit="1" customWidth="1"/>
    <col min="17" max="17" width="11.5703125" style="95" bestFit="1" customWidth="1"/>
    <col min="18" max="18" width="10.140625" style="95" bestFit="1" customWidth="1"/>
    <col min="19" max="19" width="11.5703125" style="111" bestFit="1" customWidth="1"/>
    <col min="20" max="20" width="9.5703125" style="111" bestFit="1" customWidth="1"/>
    <col min="21" max="16384" width="9.140625" style="111"/>
  </cols>
  <sheetData>
    <row r="1" spans="1:22" s="106" customFormat="1" ht="15.75" customHeight="1" x14ac:dyDescent="0.15">
      <c r="A1" s="136" t="s">
        <v>1373</v>
      </c>
      <c r="B1" s="105"/>
      <c r="C1" s="105"/>
      <c r="D1" s="105"/>
      <c r="E1" s="105"/>
      <c r="F1" s="105"/>
      <c r="G1" s="105"/>
      <c r="H1" s="105"/>
      <c r="I1" s="105"/>
      <c r="J1" s="105"/>
      <c r="K1" s="105"/>
      <c r="L1" s="105"/>
      <c r="M1" s="105"/>
      <c r="N1" s="105"/>
      <c r="O1" s="105"/>
      <c r="P1" s="105"/>
      <c r="Q1" s="105"/>
      <c r="R1" s="105"/>
      <c r="S1" s="105"/>
      <c r="T1" s="105"/>
    </row>
    <row r="2" spans="1:22" s="106" customFormat="1" ht="15.75" customHeight="1" x14ac:dyDescent="0.15">
      <c r="A2" s="107"/>
    </row>
    <row r="3" spans="1:22" s="106" customFormat="1" ht="15.75" customHeight="1" x14ac:dyDescent="0.15">
      <c r="A3" s="434" t="s">
        <v>122</v>
      </c>
      <c r="B3" s="435"/>
      <c r="C3" s="435"/>
      <c r="D3" s="435"/>
      <c r="E3" s="435"/>
      <c r="F3" s="435"/>
      <c r="G3" s="435"/>
      <c r="H3" s="435"/>
      <c r="I3" s="435"/>
      <c r="J3" s="435"/>
      <c r="K3" s="435"/>
      <c r="L3" s="435"/>
      <c r="M3" s="435"/>
      <c r="N3" s="435"/>
      <c r="O3" s="435"/>
      <c r="P3" s="435"/>
      <c r="Q3" s="435"/>
      <c r="R3" s="435"/>
      <c r="S3" s="435"/>
      <c r="T3" s="435"/>
    </row>
    <row r="4" spans="1:22" s="106" customFormat="1" x14ac:dyDescent="0.15">
      <c r="A4" s="108" t="s">
        <v>1</v>
      </c>
      <c r="B4" s="105"/>
      <c r="C4" s="105"/>
      <c r="D4" s="105"/>
      <c r="E4" s="105"/>
      <c r="F4" s="105"/>
      <c r="G4" s="105"/>
      <c r="H4" s="105"/>
      <c r="I4" s="105"/>
      <c r="J4" s="105"/>
      <c r="K4" s="105"/>
      <c r="L4" s="105"/>
      <c r="M4" s="105"/>
      <c r="N4" s="105"/>
      <c r="O4" s="105"/>
      <c r="P4" s="105"/>
      <c r="Q4" s="105"/>
      <c r="R4" s="105"/>
    </row>
    <row r="5" spans="1:22" s="106" customFormat="1" ht="8.25" customHeight="1" x14ac:dyDescent="0.15">
      <c r="A5" s="108"/>
      <c r="B5" s="105"/>
      <c r="C5" s="105"/>
      <c r="D5" s="105"/>
      <c r="E5" s="105"/>
      <c r="F5" s="105"/>
      <c r="G5" s="105"/>
      <c r="H5" s="105"/>
      <c r="I5" s="105"/>
      <c r="J5" s="105"/>
      <c r="K5" s="105"/>
      <c r="L5" s="105"/>
      <c r="M5" s="105"/>
      <c r="N5" s="105"/>
      <c r="O5" s="105"/>
      <c r="P5" s="105"/>
      <c r="Q5" s="105"/>
      <c r="R5" s="105"/>
    </row>
    <row r="6" spans="1:22" s="109" customFormat="1" ht="63" x14ac:dyDescent="0.15">
      <c r="A6" s="85" t="s">
        <v>2</v>
      </c>
      <c r="B6" s="85" t="s">
        <v>3</v>
      </c>
      <c r="C6" s="85" t="s">
        <v>6</v>
      </c>
      <c r="D6" s="88" t="s">
        <v>10</v>
      </c>
      <c r="E6" s="88" t="s">
        <v>11</v>
      </c>
      <c r="F6" s="88" t="s">
        <v>13</v>
      </c>
      <c r="G6" s="88" t="s">
        <v>14</v>
      </c>
      <c r="H6" s="88" t="s">
        <v>16</v>
      </c>
      <c r="I6" s="89" t="s">
        <v>888</v>
      </c>
      <c r="J6" s="89" t="s">
        <v>19</v>
      </c>
      <c r="K6" s="89" t="s">
        <v>21</v>
      </c>
      <c r="L6" s="89" t="s">
        <v>104</v>
      </c>
      <c r="M6" s="122" t="s">
        <v>109</v>
      </c>
      <c r="N6" s="122" t="s">
        <v>105</v>
      </c>
      <c r="O6" s="122" t="s">
        <v>1378</v>
      </c>
      <c r="P6" s="122" t="s">
        <v>106</v>
      </c>
      <c r="Q6" s="122" t="s">
        <v>107</v>
      </c>
      <c r="R6" s="122" t="s">
        <v>1379</v>
      </c>
      <c r="S6" s="90" t="s">
        <v>110</v>
      </c>
      <c r="T6" s="90" t="s">
        <v>108</v>
      </c>
    </row>
    <row r="7" spans="1:22" s="110" customFormat="1" ht="15" customHeight="1" thickBot="1" x14ac:dyDescent="0.2">
      <c r="A7" s="91" t="s">
        <v>4</v>
      </c>
      <c r="B7" s="91" t="s">
        <v>5</v>
      </c>
      <c r="C7" s="91" t="s">
        <v>7</v>
      </c>
      <c r="D7" s="92" t="s">
        <v>8</v>
      </c>
      <c r="E7" s="92" t="s">
        <v>9</v>
      </c>
      <c r="F7" s="92" t="s">
        <v>12</v>
      </c>
      <c r="G7" s="92" t="s">
        <v>15</v>
      </c>
      <c r="H7" s="92" t="s">
        <v>17</v>
      </c>
      <c r="I7" s="93" t="s">
        <v>18</v>
      </c>
      <c r="J7" s="93" t="s">
        <v>20</v>
      </c>
      <c r="K7" s="93" t="s">
        <v>22</v>
      </c>
      <c r="L7" s="93" t="s">
        <v>24</v>
      </c>
      <c r="M7" s="93" t="s">
        <v>26</v>
      </c>
      <c r="N7" s="93" t="s">
        <v>28</v>
      </c>
      <c r="O7" s="93" t="s">
        <v>67</v>
      </c>
      <c r="P7" s="93" t="s">
        <v>69</v>
      </c>
      <c r="Q7" s="93" t="s">
        <v>70</v>
      </c>
      <c r="R7" s="93" t="s">
        <v>71</v>
      </c>
      <c r="S7" s="94" t="s">
        <v>72</v>
      </c>
      <c r="T7" s="94" t="s">
        <v>73</v>
      </c>
      <c r="V7" s="99"/>
    </row>
    <row r="8" spans="1:22" s="110" customFormat="1" ht="15" customHeight="1" thickTop="1" x14ac:dyDescent="0.15">
      <c r="A8" s="307"/>
      <c r="B8" s="307"/>
      <c r="C8" s="307"/>
      <c r="D8" s="308"/>
      <c r="E8" s="308"/>
      <c r="F8" s="308"/>
      <c r="G8" s="308"/>
      <c r="H8" s="308"/>
      <c r="I8" s="309"/>
      <c r="J8" s="309"/>
      <c r="K8" s="309"/>
      <c r="L8" s="309"/>
      <c r="M8" s="309"/>
      <c r="N8" s="309"/>
      <c r="O8" s="309"/>
      <c r="P8" s="309"/>
      <c r="Q8" s="309"/>
      <c r="R8" s="309"/>
      <c r="S8" s="310"/>
      <c r="T8" s="310"/>
      <c r="V8" s="99"/>
    </row>
    <row r="9" spans="1:22" ht="12" customHeight="1" x14ac:dyDescent="0.15">
      <c r="A9" s="390" t="s">
        <v>1479</v>
      </c>
      <c r="B9" s="317"/>
      <c r="C9" s="317"/>
      <c r="D9" s="303"/>
      <c r="E9" s="303"/>
      <c r="F9" s="303"/>
      <c r="G9" s="303"/>
      <c r="H9" s="303"/>
      <c r="I9" s="303"/>
      <c r="J9" s="311"/>
      <c r="K9" s="303"/>
      <c r="L9" s="303"/>
      <c r="M9" s="303"/>
      <c r="N9" s="303"/>
      <c r="O9" s="303"/>
      <c r="P9" s="303"/>
      <c r="Q9" s="303"/>
      <c r="R9" s="303"/>
      <c r="S9" s="303"/>
      <c r="T9" s="303"/>
      <c r="V9" s="99"/>
    </row>
    <row r="10" spans="1:22" x14ac:dyDescent="0.15">
      <c r="A10" s="244" t="s">
        <v>1450</v>
      </c>
      <c r="B10" s="253" t="s">
        <v>368</v>
      </c>
      <c r="C10" s="244" t="s">
        <v>1087</v>
      </c>
      <c r="D10" s="245">
        <v>25</v>
      </c>
      <c r="E10" s="245" t="s">
        <v>1448</v>
      </c>
      <c r="F10" s="245" t="s">
        <v>47</v>
      </c>
      <c r="G10" s="97" t="s">
        <v>1142</v>
      </c>
      <c r="H10" s="264" t="s">
        <v>44</v>
      </c>
      <c r="I10" s="255">
        <v>192622</v>
      </c>
      <c r="J10" s="254">
        <v>0</v>
      </c>
      <c r="K10" s="255">
        <v>192622</v>
      </c>
      <c r="L10" s="255">
        <v>27510</v>
      </c>
      <c r="M10" s="294">
        <v>220132</v>
      </c>
      <c r="N10" s="255">
        <v>15255798</v>
      </c>
      <c r="O10" s="255">
        <v>762790</v>
      </c>
      <c r="P10" s="273">
        <f t="shared" ref="P10:P11" si="0">M10-O10</f>
        <v>-542658</v>
      </c>
      <c r="Q10" s="293">
        <f t="shared" ref="Q10:Q11" si="1">(M10/N10)*100</f>
        <v>1.4429399235621763</v>
      </c>
      <c r="R10" s="255">
        <v>610232</v>
      </c>
      <c r="S10" s="274">
        <f t="shared" ref="S10:S11" si="2">K10-R10</f>
        <v>-417610</v>
      </c>
      <c r="T10" s="251">
        <f t="shared" ref="T10:T11" si="3">(K10/N10)*100</f>
        <v>1.2626150398687763</v>
      </c>
      <c r="U10" s="102"/>
      <c r="V10" s="99"/>
    </row>
    <row r="11" spans="1:22" x14ac:dyDescent="0.15">
      <c r="A11" s="111" t="s">
        <v>101</v>
      </c>
      <c r="B11" s="318" t="s">
        <v>111</v>
      </c>
      <c r="C11" s="111" t="s">
        <v>1105</v>
      </c>
      <c r="D11" s="97">
        <v>25</v>
      </c>
      <c r="E11" s="146"/>
      <c r="F11" s="245" t="s">
        <v>47</v>
      </c>
      <c r="G11" s="97" t="s">
        <v>1142</v>
      </c>
      <c r="H11" s="264" t="s">
        <v>44</v>
      </c>
      <c r="I11" s="129">
        <v>101770</v>
      </c>
      <c r="J11" s="98">
        <v>0</v>
      </c>
      <c r="K11" s="129">
        <v>101770</v>
      </c>
      <c r="L11" s="129">
        <v>5605</v>
      </c>
      <c r="M11" s="143">
        <v>107375</v>
      </c>
      <c r="N11" s="129">
        <v>11889604</v>
      </c>
      <c r="O11" s="255">
        <v>594480</v>
      </c>
      <c r="P11" s="273">
        <f t="shared" si="0"/>
        <v>-487105</v>
      </c>
      <c r="Q11" s="293">
        <f t="shared" si="1"/>
        <v>0.90309988457142909</v>
      </c>
      <c r="R11" s="255">
        <v>475584</v>
      </c>
      <c r="S11" s="274">
        <f t="shared" si="2"/>
        <v>-373814</v>
      </c>
      <c r="T11" s="251">
        <f t="shared" si="3"/>
        <v>0.85595786032907406</v>
      </c>
      <c r="U11" s="102"/>
      <c r="V11" s="99"/>
    </row>
    <row r="12" spans="1:22" x14ac:dyDescent="0.15">
      <c r="A12" s="318"/>
      <c r="B12" s="318"/>
      <c r="C12" s="318"/>
      <c r="D12" s="97"/>
      <c r="E12" s="97"/>
      <c r="F12" s="140"/>
      <c r="G12" s="140"/>
      <c r="H12" s="140"/>
      <c r="I12" s="129"/>
      <c r="J12" s="98"/>
      <c r="K12" s="129"/>
      <c r="L12" s="129"/>
      <c r="M12" s="129"/>
      <c r="N12" s="129"/>
      <c r="O12" s="129"/>
      <c r="P12" s="98"/>
      <c r="Q12" s="202"/>
      <c r="R12" s="129"/>
      <c r="S12" s="100"/>
      <c r="T12" s="203"/>
      <c r="U12" s="102"/>
      <c r="V12" s="99"/>
    </row>
    <row r="13" spans="1:22" ht="11.25" x14ac:dyDescent="0.2">
      <c r="A13" s="301" t="s">
        <v>1475</v>
      </c>
      <c r="B13" s="302"/>
      <c r="C13" s="302"/>
      <c r="D13" s="302"/>
      <c r="E13" s="302"/>
      <c r="F13" s="302"/>
      <c r="G13" s="302"/>
      <c r="H13" s="302"/>
      <c r="I13" s="302"/>
      <c r="J13" s="302"/>
      <c r="K13" s="302"/>
      <c r="L13" s="302"/>
      <c r="M13" s="302"/>
      <c r="N13" s="302"/>
      <c r="O13" s="302"/>
      <c r="P13" s="302"/>
      <c r="Q13" s="302"/>
      <c r="R13" s="302"/>
      <c r="S13" s="302"/>
      <c r="T13" s="302"/>
    </row>
    <row r="14" spans="1:22" x14ac:dyDescent="0.15">
      <c r="A14" s="102" t="s">
        <v>1262</v>
      </c>
      <c r="B14" s="101" t="s">
        <v>206</v>
      </c>
      <c r="C14" s="102" t="s">
        <v>1066</v>
      </c>
      <c r="D14" s="132">
        <v>25</v>
      </c>
      <c r="E14" s="97" t="s">
        <v>1448</v>
      </c>
      <c r="F14" s="97" t="s">
        <v>42</v>
      </c>
      <c r="G14" s="97" t="s">
        <v>1142</v>
      </c>
      <c r="H14" s="97" t="s">
        <v>44</v>
      </c>
      <c r="I14" s="98">
        <v>5326</v>
      </c>
      <c r="J14" s="98">
        <v>0</v>
      </c>
      <c r="K14" s="98">
        <v>5326</v>
      </c>
      <c r="L14" s="150">
        <v>2896467</v>
      </c>
      <c r="M14" s="143">
        <v>2901793</v>
      </c>
      <c r="N14" s="150">
        <v>3299199</v>
      </c>
      <c r="O14" s="150">
        <v>164960</v>
      </c>
      <c r="P14" s="141">
        <f>M14-O14</f>
        <v>2736833</v>
      </c>
      <c r="Q14" s="142">
        <f>(M14/N14)*100</f>
        <v>87.954470160787508</v>
      </c>
      <c r="R14" s="129">
        <v>131968</v>
      </c>
      <c r="S14" s="144">
        <f>K14-R14</f>
        <v>-126642</v>
      </c>
      <c r="T14" s="145">
        <f>(K14/N14)*100</f>
        <v>0.16143312361576251</v>
      </c>
    </row>
    <row r="15" spans="1:22" s="102" customFormat="1" x14ac:dyDescent="0.15">
      <c r="B15" s="101"/>
      <c r="D15" s="132"/>
      <c r="E15" s="132"/>
      <c r="F15" s="132"/>
      <c r="G15" s="132"/>
      <c r="H15" s="132"/>
      <c r="I15" s="158"/>
      <c r="J15" s="158"/>
      <c r="K15" s="158"/>
      <c r="L15" s="158"/>
      <c r="M15" s="304"/>
      <c r="N15" s="158"/>
      <c r="O15" s="158"/>
      <c r="P15" s="187"/>
      <c r="Q15" s="192"/>
      <c r="R15" s="187"/>
      <c r="S15" s="193"/>
      <c r="T15" s="194"/>
    </row>
    <row r="16" spans="1:22" ht="11.25" x14ac:dyDescent="0.2">
      <c r="A16" s="312" t="s">
        <v>130</v>
      </c>
      <c r="B16" s="133"/>
      <c r="C16" s="133"/>
      <c r="D16" s="133"/>
      <c r="E16" s="133"/>
      <c r="F16" s="133"/>
      <c r="G16" s="133"/>
      <c r="H16" s="133"/>
      <c r="I16" s="133"/>
      <c r="J16" s="133"/>
      <c r="K16" s="133"/>
      <c r="L16" s="133"/>
      <c r="M16" s="133"/>
      <c r="N16" s="133"/>
      <c r="O16" s="133"/>
      <c r="P16" s="133"/>
      <c r="Q16" s="133"/>
      <c r="R16" s="133"/>
      <c r="S16" s="133"/>
      <c r="T16" s="133"/>
    </row>
    <row r="17" spans="1:19" x14ac:dyDescent="0.15">
      <c r="A17" s="95" t="s">
        <v>1384</v>
      </c>
      <c r="B17" s="113"/>
      <c r="C17" s="113"/>
      <c r="D17" s="113"/>
      <c r="E17" s="113"/>
      <c r="F17" s="113"/>
      <c r="G17" s="113"/>
      <c r="H17" s="113"/>
      <c r="I17" s="113"/>
      <c r="J17" s="113"/>
      <c r="K17" s="113"/>
      <c r="L17" s="113"/>
      <c r="M17" s="114"/>
      <c r="N17" s="114"/>
      <c r="O17" s="114"/>
      <c r="P17" s="114"/>
      <c r="Q17" s="114"/>
      <c r="R17" s="114"/>
      <c r="S17" s="114"/>
    </row>
    <row r="18" spans="1:19" x14ac:dyDescent="0.15">
      <c r="A18" s="318" t="s">
        <v>1481</v>
      </c>
      <c r="B18" s="114"/>
      <c r="C18" s="114"/>
      <c r="D18" s="114"/>
      <c r="E18" s="114"/>
      <c r="F18" s="114"/>
      <c r="G18" s="114"/>
      <c r="H18" s="114"/>
      <c r="I18" s="114"/>
      <c r="J18" s="114"/>
      <c r="K18" s="114"/>
      <c r="L18" s="114"/>
      <c r="M18" s="114"/>
      <c r="N18" s="114"/>
      <c r="O18" s="114"/>
      <c r="P18" s="114"/>
      <c r="Q18" s="114"/>
      <c r="R18" s="114"/>
    </row>
    <row r="19" spans="1:19" x14ac:dyDescent="0.15">
      <c r="B19" s="114"/>
      <c r="C19" s="114"/>
      <c r="D19" s="114"/>
      <c r="E19" s="114"/>
      <c r="F19" s="114"/>
      <c r="G19" s="114"/>
      <c r="H19" s="114"/>
      <c r="I19" s="114"/>
      <c r="J19" s="114"/>
      <c r="K19" s="114"/>
      <c r="L19" s="114"/>
      <c r="M19" s="114"/>
      <c r="N19" s="114"/>
      <c r="O19" s="114"/>
      <c r="P19" s="114"/>
      <c r="Q19" s="114"/>
      <c r="R19" s="114"/>
    </row>
    <row r="20" spans="1:19" x14ac:dyDescent="0.15">
      <c r="A20" s="111"/>
      <c r="B20" s="135"/>
      <c r="C20" s="135"/>
      <c r="D20" s="135"/>
      <c r="E20" s="135"/>
      <c r="F20" s="135"/>
      <c r="G20" s="135"/>
      <c r="H20" s="135"/>
      <c r="I20" s="135"/>
      <c r="J20" s="135"/>
      <c r="K20" s="135"/>
      <c r="L20" s="135"/>
      <c r="M20" s="114"/>
      <c r="N20" s="114"/>
      <c r="O20" s="114"/>
      <c r="P20" s="114"/>
      <c r="Q20" s="114"/>
      <c r="R20" s="114"/>
    </row>
    <row r="26" spans="1:19" x14ac:dyDescent="0.15">
      <c r="J26" s="95" t="s">
        <v>793</v>
      </c>
    </row>
    <row r="35" spans="13:18" x14ac:dyDescent="0.15">
      <c r="M35" s="116"/>
      <c r="N35" s="116"/>
      <c r="O35" s="116"/>
      <c r="P35" s="116"/>
      <c r="Q35" s="116"/>
      <c r="R35" s="116"/>
    </row>
    <row r="51" spans="1:18" x14ac:dyDescent="0.15">
      <c r="A51" s="119"/>
      <c r="B51" s="119"/>
      <c r="C51" s="119"/>
      <c r="D51" s="119"/>
      <c r="E51" s="119"/>
      <c r="F51" s="119"/>
      <c r="G51" s="119"/>
      <c r="H51" s="119"/>
      <c r="I51" s="119"/>
      <c r="J51" s="119"/>
      <c r="K51" s="119"/>
      <c r="L51" s="119"/>
      <c r="M51" s="116"/>
      <c r="N51" s="116"/>
      <c r="O51" s="116"/>
      <c r="P51" s="116"/>
      <c r="Q51" s="116"/>
      <c r="R51" s="116"/>
    </row>
    <row r="52" spans="1:18" x14ac:dyDescent="0.15">
      <c r="A52" s="119"/>
      <c r="B52" s="119"/>
      <c r="C52" s="119"/>
      <c r="D52" s="119"/>
      <c r="E52" s="119"/>
      <c r="F52" s="119"/>
      <c r="G52" s="119"/>
      <c r="H52" s="119"/>
      <c r="I52" s="119"/>
      <c r="J52" s="119"/>
      <c r="K52" s="119"/>
      <c r="L52" s="119"/>
      <c r="M52" s="116"/>
      <c r="N52" s="116"/>
      <c r="O52" s="116"/>
      <c r="P52" s="116"/>
      <c r="Q52" s="116"/>
      <c r="R52" s="116"/>
    </row>
    <row r="53" spans="1:18" x14ac:dyDescent="0.15">
      <c r="A53" s="119"/>
      <c r="B53" s="119"/>
      <c r="C53" s="119"/>
      <c r="D53" s="119"/>
      <c r="E53" s="119"/>
      <c r="F53" s="119"/>
      <c r="G53" s="119"/>
      <c r="H53" s="119"/>
      <c r="I53" s="119"/>
      <c r="J53" s="119"/>
      <c r="K53" s="119"/>
      <c r="L53" s="119"/>
      <c r="M53" s="116"/>
      <c r="N53" s="116"/>
      <c r="O53" s="116"/>
      <c r="P53" s="116"/>
      <c r="Q53" s="116"/>
      <c r="R53" s="116"/>
    </row>
    <row r="54" spans="1:18" x14ac:dyDescent="0.15">
      <c r="A54" s="119"/>
      <c r="B54" s="119"/>
      <c r="C54" s="119"/>
      <c r="D54" s="119"/>
      <c r="E54" s="119"/>
      <c r="F54" s="119"/>
      <c r="G54" s="119"/>
      <c r="H54" s="119"/>
      <c r="I54" s="119"/>
      <c r="J54" s="119"/>
      <c r="K54" s="119"/>
      <c r="L54" s="119"/>
      <c r="M54" s="116"/>
      <c r="N54" s="116"/>
      <c r="O54" s="116"/>
      <c r="P54" s="116"/>
      <c r="Q54" s="116"/>
      <c r="R54" s="116"/>
    </row>
    <row r="55" spans="1:18" x14ac:dyDescent="0.15">
      <c r="A55" s="119"/>
      <c r="B55" s="119"/>
      <c r="C55" s="119"/>
      <c r="D55" s="119"/>
      <c r="E55" s="119"/>
      <c r="F55" s="119"/>
      <c r="G55" s="119"/>
      <c r="H55" s="119"/>
      <c r="I55" s="119"/>
      <c r="J55" s="119"/>
      <c r="K55" s="119"/>
      <c r="L55" s="119"/>
      <c r="M55" s="116"/>
      <c r="N55" s="116"/>
      <c r="O55" s="116"/>
      <c r="P55" s="116"/>
      <c r="Q55" s="116"/>
      <c r="R55" s="116"/>
    </row>
    <row r="56" spans="1:18" x14ac:dyDescent="0.15">
      <c r="A56" s="119"/>
      <c r="B56" s="119"/>
      <c r="C56" s="119"/>
      <c r="D56" s="119"/>
      <c r="E56" s="119"/>
      <c r="F56" s="119"/>
      <c r="G56" s="119"/>
      <c r="H56" s="119"/>
      <c r="I56" s="119"/>
      <c r="J56" s="119"/>
      <c r="K56" s="119"/>
      <c r="L56" s="119"/>
      <c r="M56" s="116"/>
      <c r="N56" s="116"/>
      <c r="O56" s="116"/>
      <c r="P56" s="116"/>
      <c r="Q56" s="116"/>
      <c r="R56" s="116"/>
    </row>
    <row r="62" spans="1:18" x14ac:dyDescent="0.15">
      <c r="A62" s="119"/>
      <c r="B62" s="119"/>
      <c r="C62" s="119"/>
      <c r="D62" s="119"/>
      <c r="E62" s="119"/>
      <c r="F62" s="119"/>
      <c r="G62" s="119"/>
      <c r="H62" s="119"/>
      <c r="I62" s="119"/>
      <c r="J62" s="119"/>
      <c r="K62" s="119"/>
      <c r="L62" s="119"/>
      <c r="M62" s="117"/>
      <c r="N62" s="117"/>
      <c r="O62" s="117"/>
      <c r="P62" s="117"/>
      <c r="Q62" s="117"/>
      <c r="R62" s="117"/>
    </row>
    <row r="63" spans="1:18" x14ac:dyDescent="0.15">
      <c r="A63" s="117"/>
      <c r="B63" s="117"/>
      <c r="C63" s="117"/>
      <c r="D63" s="117"/>
      <c r="E63" s="117"/>
      <c r="F63" s="117"/>
      <c r="G63" s="117"/>
      <c r="H63" s="117"/>
      <c r="I63" s="117"/>
      <c r="J63" s="117"/>
      <c r="K63" s="117"/>
      <c r="L63" s="117"/>
    </row>
    <row r="64" spans="1:18" x14ac:dyDescent="0.15">
      <c r="A64" s="120"/>
      <c r="B64" s="120"/>
      <c r="C64" s="120"/>
      <c r="D64" s="120"/>
      <c r="E64" s="120"/>
      <c r="F64" s="120"/>
      <c r="G64" s="120"/>
      <c r="H64" s="120"/>
      <c r="I64" s="120"/>
      <c r="J64" s="120"/>
      <c r="K64" s="120"/>
      <c r="L64" s="120"/>
      <c r="M64" s="111"/>
      <c r="N64" s="111"/>
      <c r="O64" s="111"/>
      <c r="P64" s="111"/>
      <c r="Q64" s="111"/>
      <c r="R64" s="111"/>
    </row>
  </sheetData>
  <mergeCells count="1">
    <mergeCell ref="A3:T3"/>
  </mergeCells>
  <pageMargins left="0.2" right="0.2" top="0.5" bottom="0.5" header="0.5" footer="0.5"/>
  <pageSetup scale="63" fitToHeight="0" orientation="landscape" r:id="rId1"/>
  <headerFooter scaleWithDoc="0" alignWithMargins="0"/>
  <ignoredErrors>
    <ignoredError sqref="B7:T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5"/>
  <sheetViews>
    <sheetView showGridLines="0" workbookViewId="0">
      <selection activeCell="J43" sqref="J43"/>
    </sheetView>
  </sheetViews>
  <sheetFormatPr defaultColWidth="8.7109375" defaultRowHeight="10.5" x14ac:dyDescent="0.15"/>
  <cols>
    <col min="1" max="1" width="27.42578125" style="392" customWidth="1"/>
    <col min="2" max="2" width="8.85546875" style="392" customWidth="1"/>
    <col min="3" max="4" width="9.42578125" style="392" customWidth="1"/>
    <col min="5" max="5" width="6.85546875" style="392" customWidth="1"/>
    <col min="6" max="6" width="8.7109375" style="392" customWidth="1"/>
    <col min="7" max="7" width="6.42578125" style="392" customWidth="1"/>
    <col min="8" max="8" width="10.42578125" style="393" customWidth="1"/>
    <col min="9" max="9" width="26" style="392" customWidth="1"/>
    <col min="10" max="10" width="12.7109375" style="392" bestFit="1" customWidth="1"/>
    <col min="11" max="16384" width="8.7109375" style="393"/>
  </cols>
  <sheetData>
    <row r="1" spans="1:10" x14ac:dyDescent="0.15">
      <c r="H1" s="392"/>
    </row>
    <row r="2" spans="1:10" x14ac:dyDescent="0.15">
      <c r="A2" s="445" t="s">
        <v>1476</v>
      </c>
      <c r="B2" s="446"/>
      <c r="C2" s="446"/>
      <c r="D2" s="446"/>
      <c r="E2" s="446"/>
      <c r="F2" s="446"/>
      <c r="G2" s="446"/>
      <c r="H2" s="446"/>
      <c r="I2" s="446"/>
      <c r="J2" s="446"/>
    </row>
    <row r="3" spans="1:10" x14ac:dyDescent="0.15">
      <c r="A3" s="445" t="s">
        <v>1385</v>
      </c>
      <c r="B3" s="447"/>
      <c r="C3" s="447"/>
      <c r="D3" s="447"/>
      <c r="E3" s="447"/>
      <c r="F3" s="447"/>
      <c r="G3" s="447"/>
      <c r="H3" s="447"/>
      <c r="I3" s="447"/>
      <c r="J3" s="447"/>
    </row>
    <row r="4" spans="1:10" x14ac:dyDescent="0.15">
      <c r="A4" s="394"/>
      <c r="B4" s="394"/>
      <c r="C4" s="394"/>
      <c r="D4" s="394"/>
      <c r="E4" s="394"/>
      <c r="F4" s="394"/>
      <c r="G4" s="394"/>
      <c r="H4" s="394"/>
      <c r="I4" s="394"/>
      <c r="J4" s="393"/>
    </row>
    <row r="5" spans="1:10" x14ac:dyDescent="0.15">
      <c r="H5" s="392"/>
      <c r="J5" s="393"/>
    </row>
    <row r="6" spans="1:10" ht="21" x14ac:dyDescent="0.15">
      <c r="A6" s="395" t="s">
        <v>2</v>
      </c>
      <c r="B6" s="395" t="s">
        <v>3</v>
      </c>
      <c r="C6" s="395" t="s">
        <v>6</v>
      </c>
      <c r="D6" s="396" t="s">
        <v>881</v>
      </c>
      <c r="E6" s="396" t="s">
        <v>882</v>
      </c>
      <c r="F6" s="396" t="s">
        <v>883</v>
      </c>
      <c r="G6" s="397" t="s">
        <v>389</v>
      </c>
      <c r="H6" s="396" t="s">
        <v>884</v>
      </c>
      <c r="I6" s="395" t="s">
        <v>390</v>
      </c>
      <c r="J6" s="395" t="s">
        <v>391</v>
      </c>
    </row>
    <row r="7" spans="1:10" x14ac:dyDescent="0.15">
      <c r="I7" s="393"/>
      <c r="J7" s="393"/>
    </row>
    <row r="8" spans="1:10" x14ac:dyDescent="0.15">
      <c r="A8" s="391" t="s">
        <v>1461</v>
      </c>
      <c r="B8" s="204"/>
      <c r="C8" s="204"/>
      <c r="D8" s="205"/>
      <c r="E8" s="205"/>
      <c r="F8" s="205"/>
      <c r="G8" s="205"/>
      <c r="H8" s="398"/>
      <c r="I8" s="399"/>
    </row>
    <row r="9" spans="1:10" ht="12" customHeight="1" x14ac:dyDescent="0.2">
      <c r="A9" s="316" t="s">
        <v>1265</v>
      </c>
      <c r="B9" s="101" t="s">
        <v>68</v>
      </c>
      <c r="C9" s="101" t="s">
        <v>1407</v>
      </c>
      <c r="D9" s="132">
        <v>24</v>
      </c>
      <c r="E9" s="206" t="s">
        <v>47</v>
      </c>
      <c r="F9" s="314" t="s">
        <v>44</v>
      </c>
      <c r="G9" s="400" t="s">
        <v>369</v>
      </c>
      <c r="H9" s="400" t="s">
        <v>369</v>
      </c>
      <c r="I9" s="399" t="s">
        <v>1474</v>
      </c>
      <c r="J9" s="392" t="s">
        <v>1408</v>
      </c>
    </row>
    <row r="10" spans="1:10" x14ac:dyDescent="0.15">
      <c r="A10" s="316"/>
      <c r="B10" s="101"/>
      <c r="C10" s="101"/>
      <c r="D10" s="188"/>
      <c r="E10" s="132"/>
      <c r="F10" s="205"/>
      <c r="G10" s="205"/>
      <c r="H10" s="398"/>
      <c r="I10" s="399"/>
    </row>
    <row r="11" spans="1:10" ht="12" customHeight="1" x14ac:dyDescent="0.15">
      <c r="H11" s="392"/>
      <c r="J11" s="393"/>
    </row>
    <row r="12" spans="1:10" ht="12" customHeight="1" x14ac:dyDescent="0.15">
      <c r="A12" s="392" t="s">
        <v>394</v>
      </c>
      <c r="H12" s="392"/>
      <c r="J12" s="393"/>
    </row>
    <row r="13" spans="1:10" ht="12" customHeight="1" thickBot="1" x14ac:dyDescent="0.2">
      <c r="A13" s="401" t="s">
        <v>395</v>
      </c>
      <c r="B13" s="401"/>
      <c r="C13" s="401"/>
      <c r="D13" s="401"/>
      <c r="E13" s="401"/>
      <c r="F13" s="401"/>
      <c r="G13" s="401"/>
      <c r="H13" s="401"/>
      <c r="I13" s="401"/>
      <c r="J13" s="402"/>
    </row>
    <row r="14" spans="1:10" ht="12" customHeight="1" x14ac:dyDescent="0.15">
      <c r="A14" s="392" t="s">
        <v>1386</v>
      </c>
      <c r="H14" s="392"/>
      <c r="J14" s="393"/>
    </row>
    <row r="15" spans="1:10" x14ac:dyDescent="0.15">
      <c r="A15" s="101" t="s">
        <v>1480</v>
      </c>
      <c r="H15" s="392"/>
      <c r="J15" s="393"/>
    </row>
  </sheetData>
  <mergeCells count="2">
    <mergeCell ref="A2:J2"/>
    <mergeCell ref="A3:J3"/>
  </mergeCells>
  <pageMargins left="0.65" right="0.4" top="1" bottom="1"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129"/>
  <sheetViews>
    <sheetView topLeftCell="A94" workbookViewId="0">
      <selection activeCell="D135" sqref="D135"/>
    </sheetView>
  </sheetViews>
  <sheetFormatPr defaultColWidth="9.140625" defaultRowHeight="12.75" x14ac:dyDescent="0.2"/>
  <cols>
    <col min="1" max="1" width="34.28515625" style="404" customWidth="1"/>
    <col min="2" max="2" width="10.140625" style="405" customWidth="1"/>
    <col min="3" max="3" width="6.7109375" style="405" customWidth="1"/>
    <col min="4" max="4" width="47.7109375" style="404" customWidth="1"/>
    <col min="5" max="6" width="9.140625" style="378"/>
    <col min="7" max="7" width="10.5703125" style="378" customWidth="1"/>
    <col min="8" max="16384" width="9.140625" style="378"/>
  </cols>
  <sheetData>
    <row r="1" spans="1:10" s="403" customFormat="1" ht="14.25" x14ac:dyDescent="0.2">
      <c r="A1" s="450" t="s">
        <v>789</v>
      </c>
      <c r="B1" s="451"/>
      <c r="C1" s="451"/>
      <c r="D1" s="451"/>
    </row>
    <row r="2" spans="1:10" s="403" customFormat="1" ht="14.25" x14ac:dyDescent="0.2">
      <c r="A2" s="450" t="s">
        <v>790</v>
      </c>
      <c r="B2" s="451"/>
      <c r="C2" s="451"/>
      <c r="D2" s="451"/>
    </row>
    <row r="3" spans="1:10" s="403" customFormat="1" ht="14.25" x14ac:dyDescent="0.2">
      <c r="A3" s="450" t="s">
        <v>1388</v>
      </c>
      <c r="B3" s="451"/>
      <c r="C3" s="451"/>
      <c r="D3" s="451"/>
    </row>
    <row r="4" spans="1:10" ht="14.1" customHeight="1" x14ac:dyDescent="0.2"/>
    <row r="5" spans="1:10" ht="45" customHeight="1" x14ac:dyDescent="0.2">
      <c r="A5" s="452" t="s">
        <v>1389</v>
      </c>
      <c r="B5" s="453"/>
      <c r="C5" s="453"/>
      <c r="D5" s="453"/>
    </row>
    <row r="6" spans="1:10" ht="13.35" customHeight="1" x14ac:dyDescent="0.2"/>
    <row r="7" spans="1:10" ht="30" customHeight="1" x14ac:dyDescent="0.2">
      <c r="A7" s="452" t="s">
        <v>791</v>
      </c>
      <c r="B7" s="453"/>
      <c r="C7" s="453"/>
      <c r="D7" s="453"/>
    </row>
    <row r="8" spans="1:10" ht="13.35" customHeight="1" x14ac:dyDescent="0.2"/>
    <row r="9" spans="1:10" ht="13.35" customHeight="1" x14ac:dyDescent="0.2">
      <c r="A9" s="406" t="s">
        <v>792</v>
      </c>
    </row>
    <row r="10" spans="1:10" ht="13.35" customHeight="1" x14ac:dyDescent="0.2">
      <c r="A10" s="404" t="s">
        <v>793</v>
      </c>
    </row>
    <row r="11" spans="1:10" ht="13.35" customHeight="1" x14ac:dyDescent="0.2">
      <c r="A11" s="407" t="s">
        <v>794</v>
      </c>
      <c r="B11" s="408" t="s">
        <v>795</v>
      </c>
      <c r="C11" s="409"/>
      <c r="D11" s="407" t="s">
        <v>796</v>
      </c>
      <c r="E11" s="410"/>
    </row>
    <row r="12" spans="1:10" ht="13.35" customHeight="1" x14ac:dyDescent="0.2"/>
    <row r="13" spans="1:10" ht="13.35" customHeight="1" x14ac:dyDescent="0.2">
      <c r="A13" s="404" t="s">
        <v>797</v>
      </c>
      <c r="B13" s="411">
        <v>1</v>
      </c>
      <c r="C13" s="411"/>
      <c r="D13" s="404" t="s">
        <v>798</v>
      </c>
    </row>
    <row r="14" spans="1:10" ht="13.35" customHeight="1" x14ac:dyDescent="0.2"/>
    <row r="15" spans="1:10" ht="13.35" customHeight="1" x14ac:dyDescent="0.2">
      <c r="A15" s="404" t="s">
        <v>3</v>
      </c>
      <c r="B15" s="405">
        <v>2</v>
      </c>
      <c r="D15" s="404" t="s">
        <v>799</v>
      </c>
      <c r="J15" s="412" t="s">
        <v>793</v>
      </c>
    </row>
    <row r="16" spans="1:10" ht="13.35" customHeight="1" x14ac:dyDescent="0.2"/>
    <row r="17" spans="1:10" ht="13.35" customHeight="1" x14ac:dyDescent="0.2">
      <c r="A17" s="404" t="s">
        <v>6</v>
      </c>
      <c r="B17" s="405">
        <v>3</v>
      </c>
      <c r="D17" s="404" t="s">
        <v>800</v>
      </c>
    </row>
    <row r="18" spans="1:10" ht="13.35" customHeight="1" x14ac:dyDescent="0.2"/>
    <row r="19" spans="1:10" ht="13.35" customHeight="1" x14ac:dyDescent="0.2">
      <c r="A19" s="404" t="s">
        <v>801</v>
      </c>
      <c r="B19" s="405">
        <v>4</v>
      </c>
      <c r="D19" s="404" t="s">
        <v>802</v>
      </c>
      <c r="J19" s="413"/>
    </row>
    <row r="20" spans="1:10" ht="13.35" customHeight="1" x14ac:dyDescent="0.2">
      <c r="J20" s="413"/>
    </row>
    <row r="21" spans="1:10" ht="13.35" customHeight="1" x14ac:dyDescent="0.2">
      <c r="A21" s="404" t="s">
        <v>803</v>
      </c>
      <c r="B21" s="405">
        <v>5</v>
      </c>
      <c r="D21" s="404" t="s">
        <v>804</v>
      </c>
      <c r="J21" s="413"/>
    </row>
    <row r="22" spans="1:10" ht="13.35" customHeight="1" x14ac:dyDescent="0.2">
      <c r="D22" s="404" t="s">
        <v>805</v>
      </c>
      <c r="J22" s="413"/>
    </row>
    <row r="23" spans="1:10" ht="13.35" customHeight="1" x14ac:dyDescent="0.2"/>
    <row r="24" spans="1:10" ht="13.35" customHeight="1" x14ac:dyDescent="0.2">
      <c r="A24" s="404" t="s">
        <v>806</v>
      </c>
      <c r="B24" s="405">
        <v>6</v>
      </c>
      <c r="D24" s="404" t="s">
        <v>807</v>
      </c>
    </row>
    <row r="25" spans="1:10" ht="13.35" customHeight="1" x14ac:dyDescent="0.2">
      <c r="D25" s="404" t="s">
        <v>808</v>
      </c>
    </row>
    <row r="26" spans="1:10" ht="13.35" customHeight="1" x14ac:dyDescent="0.2">
      <c r="D26" s="404" t="s">
        <v>805</v>
      </c>
    </row>
    <row r="27" spans="1:10" ht="13.35" customHeight="1" x14ac:dyDescent="0.2"/>
    <row r="28" spans="1:10" ht="13.35" customHeight="1" x14ac:dyDescent="0.2">
      <c r="A28" s="404" t="s">
        <v>809</v>
      </c>
      <c r="B28" s="405">
        <v>7</v>
      </c>
      <c r="D28" s="404" t="s">
        <v>810</v>
      </c>
    </row>
    <row r="29" spans="1:10" ht="13.35" customHeight="1" x14ac:dyDescent="0.2">
      <c r="D29" s="404" t="s">
        <v>811</v>
      </c>
    </row>
    <row r="30" spans="1:10" ht="13.35" customHeight="1" x14ac:dyDescent="0.2">
      <c r="D30" s="404" t="s">
        <v>812</v>
      </c>
    </row>
    <row r="31" spans="1:10" ht="13.35" customHeight="1" x14ac:dyDescent="0.2">
      <c r="D31" s="404" t="s">
        <v>813</v>
      </c>
    </row>
    <row r="32" spans="1:10" ht="13.35" customHeight="1" x14ac:dyDescent="0.2">
      <c r="D32" s="404" t="s">
        <v>814</v>
      </c>
    </row>
    <row r="33" spans="1:4" ht="13.35" customHeight="1" x14ac:dyDescent="0.2">
      <c r="D33" s="404" t="s">
        <v>815</v>
      </c>
    </row>
    <row r="34" spans="1:4" ht="13.35" customHeight="1" x14ac:dyDescent="0.2">
      <c r="D34" s="404" t="s">
        <v>816</v>
      </c>
    </row>
    <row r="35" spans="1:4" ht="13.35" customHeight="1" x14ac:dyDescent="0.2">
      <c r="D35" s="404" t="s">
        <v>817</v>
      </c>
    </row>
    <row r="36" spans="1:4" ht="13.35" customHeight="1" x14ac:dyDescent="0.2">
      <c r="D36" s="404" t="s">
        <v>818</v>
      </c>
    </row>
    <row r="37" spans="1:4" ht="13.35" customHeight="1" x14ac:dyDescent="0.2"/>
    <row r="38" spans="1:4" ht="13.35" customHeight="1" x14ac:dyDescent="0.2">
      <c r="A38" s="404" t="s">
        <v>819</v>
      </c>
      <c r="B38" s="405">
        <v>8</v>
      </c>
      <c r="D38" s="404" t="s">
        <v>820</v>
      </c>
    </row>
    <row r="39" spans="1:4" ht="13.35" customHeight="1" x14ac:dyDescent="0.2">
      <c r="A39" s="414"/>
      <c r="D39" s="404" t="s">
        <v>821</v>
      </c>
    </row>
    <row r="40" spans="1:4" ht="13.35" customHeight="1" x14ac:dyDescent="0.2"/>
    <row r="41" spans="1:4" ht="13.35" customHeight="1" x14ac:dyDescent="0.2">
      <c r="A41" s="404" t="s">
        <v>822</v>
      </c>
      <c r="B41" s="405">
        <v>9</v>
      </c>
      <c r="D41" s="404" t="s">
        <v>823</v>
      </c>
    </row>
    <row r="42" spans="1:4" ht="13.35" customHeight="1" x14ac:dyDescent="0.2">
      <c r="D42" s="404" t="s">
        <v>824</v>
      </c>
    </row>
    <row r="43" spans="1:4" ht="13.35" customHeight="1" x14ac:dyDescent="0.2"/>
    <row r="44" spans="1:4" ht="13.35" customHeight="1" x14ac:dyDescent="0.2">
      <c r="A44" s="404" t="s">
        <v>825</v>
      </c>
      <c r="B44" s="405">
        <v>10</v>
      </c>
      <c r="D44" s="404" t="s">
        <v>826</v>
      </c>
    </row>
    <row r="45" spans="1:4" ht="13.35" customHeight="1" x14ac:dyDescent="0.2">
      <c r="D45" s="404" t="s">
        <v>827</v>
      </c>
    </row>
    <row r="46" spans="1:4" ht="13.35" customHeight="1" x14ac:dyDescent="0.2">
      <c r="D46" s="404" t="s">
        <v>828</v>
      </c>
    </row>
    <row r="47" spans="1:4" ht="13.35" customHeight="1" x14ac:dyDescent="0.2"/>
    <row r="48" spans="1:4" ht="13.35" customHeight="1" x14ac:dyDescent="0.2">
      <c r="A48" s="404" t="s">
        <v>829</v>
      </c>
      <c r="B48" s="405">
        <v>11</v>
      </c>
      <c r="D48" s="404" t="s">
        <v>830</v>
      </c>
    </row>
    <row r="49" spans="1:4" ht="13.35" customHeight="1" x14ac:dyDescent="0.2">
      <c r="D49" s="404" t="s">
        <v>831</v>
      </c>
    </row>
    <row r="50" spans="1:4" ht="13.35" customHeight="1" x14ac:dyDescent="0.2">
      <c r="D50" s="404" t="s">
        <v>832</v>
      </c>
    </row>
    <row r="51" spans="1:4" ht="13.35" customHeight="1" x14ac:dyDescent="0.2"/>
    <row r="52" spans="1:4" ht="13.35" customHeight="1" x14ac:dyDescent="0.2">
      <c r="A52" s="407" t="s">
        <v>1395</v>
      </c>
    </row>
    <row r="53" spans="1:4" ht="13.35" customHeight="1" x14ac:dyDescent="0.2"/>
    <row r="54" spans="1:4" ht="13.35" customHeight="1" x14ac:dyDescent="0.2">
      <c r="A54" s="404" t="s">
        <v>833</v>
      </c>
      <c r="B54" s="405">
        <v>12</v>
      </c>
      <c r="D54" s="414" t="s">
        <v>834</v>
      </c>
    </row>
    <row r="55" spans="1:4" ht="13.35" customHeight="1" x14ac:dyDescent="0.2"/>
    <row r="56" spans="1:4" ht="13.35" customHeight="1" x14ac:dyDescent="0.2">
      <c r="A56" s="404" t="s">
        <v>835</v>
      </c>
      <c r="B56" s="405">
        <v>13</v>
      </c>
      <c r="D56" s="404" t="s">
        <v>836</v>
      </c>
    </row>
    <row r="57" spans="1:4" ht="13.35" customHeight="1" x14ac:dyDescent="0.2">
      <c r="D57" s="404" t="s">
        <v>837</v>
      </c>
    </row>
    <row r="58" spans="1:4" ht="13.35" customHeight="1" x14ac:dyDescent="0.2"/>
    <row r="59" spans="1:4" ht="13.35" customHeight="1" x14ac:dyDescent="0.2">
      <c r="A59" s="404" t="s">
        <v>838</v>
      </c>
      <c r="B59" s="405">
        <v>14</v>
      </c>
      <c r="D59" s="404" t="s">
        <v>839</v>
      </c>
    </row>
    <row r="60" spans="1:4" ht="13.35" customHeight="1" x14ac:dyDescent="0.2">
      <c r="D60" s="404" t="s">
        <v>840</v>
      </c>
    </row>
    <row r="61" spans="1:4" ht="13.35" customHeight="1" x14ac:dyDescent="0.2">
      <c r="D61" s="404" t="s">
        <v>841</v>
      </c>
    </row>
    <row r="62" spans="1:4" ht="13.35" customHeight="1" x14ac:dyDescent="0.2"/>
    <row r="63" spans="1:4" ht="13.35" customHeight="1" x14ac:dyDescent="0.2">
      <c r="A63" s="404" t="s">
        <v>1390</v>
      </c>
      <c r="B63" s="405">
        <v>15</v>
      </c>
      <c r="D63" s="404" t="s">
        <v>842</v>
      </c>
    </row>
    <row r="64" spans="1:4" ht="13.35" customHeight="1" x14ac:dyDescent="0.2">
      <c r="D64" s="404" t="s">
        <v>843</v>
      </c>
    </row>
    <row r="65" spans="1:4" ht="13.35" customHeight="1" x14ac:dyDescent="0.2"/>
    <row r="66" spans="1:4" ht="13.35" customHeight="1" x14ac:dyDescent="0.2"/>
    <row r="67" spans="1:4" ht="13.35" customHeight="1" x14ac:dyDescent="0.2">
      <c r="A67" s="407" t="s">
        <v>1396</v>
      </c>
    </row>
    <row r="68" spans="1:4" ht="13.35" customHeight="1" x14ac:dyDescent="0.2"/>
    <row r="69" spans="1:4" ht="13.35" customHeight="1" x14ac:dyDescent="0.2">
      <c r="A69" s="404" t="s">
        <v>833</v>
      </c>
      <c r="B69" s="405">
        <v>12</v>
      </c>
      <c r="D69" s="414" t="s">
        <v>834</v>
      </c>
    </row>
    <row r="70" spans="1:4" ht="13.35" customHeight="1" x14ac:dyDescent="0.2"/>
    <row r="71" spans="1:4" ht="13.35" customHeight="1" x14ac:dyDescent="0.2">
      <c r="A71" s="404" t="s">
        <v>844</v>
      </c>
      <c r="B71" s="405">
        <v>13</v>
      </c>
      <c r="D71" s="404" t="s">
        <v>845</v>
      </c>
    </row>
    <row r="72" spans="1:4" ht="13.35" customHeight="1" x14ac:dyDescent="0.2">
      <c r="A72" s="404" t="s">
        <v>1391</v>
      </c>
      <c r="B72" s="414"/>
      <c r="C72" s="414"/>
      <c r="D72" s="414" t="s">
        <v>846</v>
      </c>
    </row>
    <row r="73" spans="1:4" ht="13.35" customHeight="1" x14ac:dyDescent="0.2"/>
    <row r="74" spans="1:4" ht="13.35" customHeight="1" x14ac:dyDescent="0.2">
      <c r="A74" s="404" t="s">
        <v>847</v>
      </c>
      <c r="B74" s="405">
        <v>14</v>
      </c>
      <c r="D74" s="414" t="s">
        <v>848</v>
      </c>
    </row>
    <row r="75" spans="1:4" ht="13.35" customHeight="1" x14ac:dyDescent="0.2">
      <c r="A75" s="404" t="s">
        <v>849</v>
      </c>
      <c r="B75" s="414"/>
      <c r="C75" s="414"/>
      <c r="D75" s="414" t="s">
        <v>850</v>
      </c>
    </row>
    <row r="76" spans="1:4" ht="13.35" customHeight="1" x14ac:dyDescent="0.2">
      <c r="B76" s="414"/>
      <c r="C76" s="414"/>
      <c r="D76" s="404" t="s">
        <v>851</v>
      </c>
    </row>
    <row r="77" spans="1:4" ht="13.35" customHeight="1" x14ac:dyDescent="0.2"/>
    <row r="78" spans="1:4" ht="13.35" customHeight="1" x14ac:dyDescent="0.2">
      <c r="A78" s="404" t="s">
        <v>852</v>
      </c>
      <c r="B78" s="405">
        <v>15</v>
      </c>
      <c r="D78" s="404" t="s">
        <v>853</v>
      </c>
    </row>
    <row r="79" spans="1:4" ht="13.35" customHeight="1" x14ac:dyDescent="0.2">
      <c r="D79" s="404" t="s">
        <v>854</v>
      </c>
    </row>
    <row r="80" spans="1:4" ht="13.35" customHeight="1" x14ac:dyDescent="0.2"/>
    <row r="81" spans="1:4" ht="13.35" customHeight="1" x14ac:dyDescent="0.2"/>
    <row r="82" spans="1:4" ht="13.35" customHeight="1" x14ac:dyDescent="0.2">
      <c r="A82" s="407" t="s">
        <v>1397</v>
      </c>
    </row>
    <row r="83" spans="1:4" ht="13.35" customHeight="1" x14ac:dyDescent="0.2"/>
    <row r="84" spans="1:4" ht="13.35" customHeight="1" x14ac:dyDescent="0.2">
      <c r="A84" s="404" t="s">
        <v>855</v>
      </c>
      <c r="B84" s="405">
        <v>12</v>
      </c>
      <c r="D84" s="404" t="s">
        <v>856</v>
      </c>
    </row>
    <row r="85" spans="1:4" ht="13.35" customHeight="1" x14ac:dyDescent="0.2">
      <c r="D85" s="404" t="s">
        <v>857</v>
      </c>
    </row>
    <row r="86" spans="1:4" ht="13.35" customHeight="1" x14ac:dyDescent="0.2"/>
    <row r="87" spans="1:4" ht="13.35" customHeight="1" x14ac:dyDescent="0.2">
      <c r="A87" s="404" t="s">
        <v>858</v>
      </c>
    </row>
    <row r="88" spans="1:4" ht="13.35" customHeight="1" x14ac:dyDescent="0.2">
      <c r="A88" s="404" t="s">
        <v>859</v>
      </c>
      <c r="B88" s="405">
        <v>13</v>
      </c>
      <c r="D88" s="404" t="s">
        <v>860</v>
      </c>
    </row>
    <row r="89" spans="1:4" ht="13.35" customHeight="1" x14ac:dyDescent="0.2"/>
    <row r="90" spans="1:4" ht="13.35" customHeight="1" x14ac:dyDescent="0.2">
      <c r="A90" s="404" t="s">
        <v>833</v>
      </c>
      <c r="B90" s="405">
        <v>14</v>
      </c>
      <c r="D90" s="404" t="s">
        <v>834</v>
      </c>
    </row>
    <row r="91" spans="1:4" ht="13.35" customHeight="1" x14ac:dyDescent="0.2"/>
    <row r="92" spans="1:4" ht="13.35" customHeight="1" x14ac:dyDescent="0.2">
      <c r="A92" s="404" t="s">
        <v>1392</v>
      </c>
      <c r="B92" s="405">
        <v>15</v>
      </c>
      <c r="D92" s="404" t="s">
        <v>861</v>
      </c>
    </row>
    <row r="93" spans="1:4" ht="13.35" customHeight="1" x14ac:dyDescent="0.2"/>
    <row r="94" spans="1:4" ht="13.35" customHeight="1" x14ac:dyDescent="0.2">
      <c r="A94" s="404" t="s">
        <v>862</v>
      </c>
    </row>
    <row r="95" spans="1:4" ht="13.35" customHeight="1" x14ac:dyDescent="0.2">
      <c r="A95" s="404" t="s">
        <v>863</v>
      </c>
      <c r="B95" s="405">
        <v>16</v>
      </c>
      <c r="D95" s="414" t="s">
        <v>864</v>
      </c>
    </row>
    <row r="96" spans="1:4" ht="13.35" customHeight="1" x14ac:dyDescent="0.2"/>
    <row r="97" spans="1:4" ht="13.35" customHeight="1" x14ac:dyDescent="0.2">
      <c r="A97" s="404" t="s">
        <v>865</v>
      </c>
      <c r="B97" s="405">
        <v>17</v>
      </c>
      <c r="D97" s="404" t="s">
        <v>866</v>
      </c>
    </row>
    <row r="98" spans="1:4" ht="13.35" customHeight="1" x14ac:dyDescent="0.2">
      <c r="D98" s="404" t="s">
        <v>854</v>
      </c>
    </row>
    <row r="99" spans="1:4" ht="13.35" customHeight="1" x14ac:dyDescent="0.2"/>
    <row r="100" spans="1:4" ht="13.35" customHeight="1" x14ac:dyDescent="0.2">
      <c r="A100" s="404" t="s">
        <v>1393</v>
      </c>
      <c r="B100" s="405">
        <v>18</v>
      </c>
      <c r="D100" s="404" t="s">
        <v>867</v>
      </c>
    </row>
    <row r="101" spans="1:4" ht="13.35" customHeight="1" x14ac:dyDescent="0.2"/>
    <row r="102" spans="1:4" ht="13.35" customHeight="1" x14ac:dyDescent="0.2">
      <c r="A102" s="404" t="s">
        <v>868</v>
      </c>
      <c r="B102" s="405">
        <v>19</v>
      </c>
      <c r="D102" s="404" t="s">
        <v>869</v>
      </c>
    </row>
    <row r="103" spans="1:4" ht="13.35" customHeight="1" x14ac:dyDescent="0.2">
      <c r="A103" s="404" t="s">
        <v>870</v>
      </c>
    </row>
    <row r="104" spans="1:4" ht="13.35" customHeight="1" x14ac:dyDescent="0.2"/>
    <row r="105" spans="1:4" ht="13.35" customHeight="1" x14ac:dyDescent="0.2">
      <c r="A105" s="404" t="s">
        <v>871</v>
      </c>
      <c r="B105" s="405">
        <v>20</v>
      </c>
      <c r="D105" s="404" t="s">
        <v>872</v>
      </c>
    </row>
    <row r="106" spans="1:4" ht="13.35" customHeight="1" x14ac:dyDescent="0.2">
      <c r="D106" s="404" t="s">
        <v>854</v>
      </c>
    </row>
    <row r="107" spans="1:4" ht="13.35" customHeight="1" x14ac:dyDescent="0.2"/>
    <row r="108" spans="1:4" ht="13.35" customHeight="1" x14ac:dyDescent="0.2"/>
    <row r="109" spans="1:4" ht="13.35" customHeight="1" x14ac:dyDescent="0.2">
      <c r="A109" s="407" t="s">
        <v>1398</v>
      </c>
    </row>
    <row r="110" spans="1:4" ht="13.35" customHeight="1" x14ac:dyDescent="0.2"/>
    <row r="111" spans="1:4" ht="38.25" customHeight="1" x14ac:dyDescent="0.2">
      <c r="A111" s="452" t="s">
        <v>873</v>
      </c>
      <c r="B111" s="453"/>
      <c r="C111" s="453"/>
      <c r="D111" s="453"/>
    </row>
    <row r="112" spans="1:4" ht="13.35" customHeight="1" x14ac:dyDescent="0.2"/>
    <row r="113" spans="1:4" ht="13.35" customHeight="1" x14ac:dyDescent="0.2">
      <c r="A113" s="404" t="s">
        <v>874</v>
      </c>
    </row>
    <row r="114" spans="1:4" ht="13.35" customHeight="1" x14ac:dyDescent="0.2"/>
    <row r="115" spans="1:4" ht="13.35" customHeight="1" x14ac:dyDescent="0.2"/>
    <row r="116" spans="1:4" ht="13.35" customHeight="1" x14ac:dyDescent="0.2">
      <c r="A116" s="407" t="s">
        <v>1399</v>
      </c>
    </row>
    <row r="117" spans="1:4" ht="13.35" customHeight="1" x14ac:dyDescent="0.2"/>
    <row r="118" spans="1:4" ht="13.35" customHeight="1" x14ac:dyDescent="0.2">
      <c r="A118" s="404" t="s">
        <v>875</v>
      </c>
    </row>
    <row r="119" spans="1:4" ht="13.35" customHeight="1" x14ac:dyDescent="0.2"/>
    <row r="120" spans="1:4" ht="13.35" customHeight="1" x14ac:dyDescent="0.2"/>
    <row r="121" spans="1:4" ht="13.35" customHeight="1" x14ac:dyDescent="0.2">
      <c r="A121" s="406" t="s">
        <v>876</v>
      </c>
    </row>
    <row r="122" spans="1:4" ht="13.35" customHeight="1" x14ac:dyDescent="0.2">
      <c r="A122" s="404" t="s">
        <v>877</v>
      </c>
    </row>
    <row r="123" spans="1:4" ht="13.35" customHeight="1" x14ac:dyDescent="0.2">
      <c r="A123" s="404" t="s">
        <v>878</v>
      </c>
    </row>
    <row r="124" spans="1:4" ht="13.35" customHeight="1" x14ac:dyDescent="0.2"/>
    <row r="125" spans="1:4" ht="13.35" customHeight="1" x14ac:dyDescent="0.2">
      <c r="A125" s="448" t="s">
        <v>1394</v>
      </c>
      <c r="B125" s="449"/>
      <c r="C125" s="449"/>
      <c r="D125" s="449"/>
    </row>
    <row r="126" spans="1:4" ht="13.35" customHeight="1" x14ac:dyDescent="0.2">
      <c r="A126" s="404" t="s">
        <v>1387</v>
      </c>
    </row>
    <row r="127" spans="1:4" ht="13.35" customHeight="1" x14ac:dyDescent="0.2">
      <c r="A127" s="404" t="s">
        <v>879</v>
      </c>
    </row>
    <row r="128" spans="1:4" ht="13.35" customHeight="1" x14ac:dyDescent="0.2">
      <c r="A128" s="404" t="s">
        <v>1482</v>
      </c>
    </row>
    <row r="129" ht="13.35" customHeight="1" x14ac:dyDescent="0.2"/>
  </sheetData>
  <mergeCells count="7">
    <mergeCell ref="A125:D125"/>
    <mergeCell ref="A1:D1"/>
    <mergeCell ref="A2:D2"/>
    <mergeCell ref="A3:D3"/>
    <mergeCell ref="A5:D5"/>
    <mergeCell ref="A7:D7"/>
    <mergeCell ref="A111:D111"/>
  </mergeCells>
  <pageMargins left="0.62" right="0.51" top="0.9" bottom="0.9"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NP16-TOC</vt:lpstr>
      <vt:lpstr>NP16-Std A</vt:lpstr>
      <vt:lpstr>NP16-Std B</vt:lpstr>
      <vt:lpstr>NP16-C(Ind)</vt:lpstr>
      <vt:lpstr>NP16-C(Sys)</vt:lpstr>
      <vt:lpstr>NP16-DSH (I2)</vt:lpstr>
      <vt:lpstr>NP16-NonStd</vt:lpstr>
      <vt:lpstr>NP16-NonRpt</vt:lpstr>
      <vt:lpstr>NP16-ExplNotes</vt:lpstr>
      <vt:lpstr>NP16-EXEMPT</vt:lpstr>
      <vt:lpstr>NP16-REQUIRED</vt:lpstr>
      <vt:lpstr>'NP16-EXEMPT'!Database</vt:lpstr>
      <vt:lpstr>'NP16-NonRpt'!Database</vt:lpstr>
      <vt:lpstr>'NP16-C(Ind)'!Print_Area</vt:lpstr>
      <vt:lpstr>'NP16-C(Sys)'!Print_Area</vt:lpstr>
      <vt:lpstr>'NP16-DSH (I2)'!Print_Area</vt:lpstr>
      <vt:lpstr>'NP16-EXEMPT'!Print_Area</vt:lpstr>
      <vt:lpstr>'NP16-ExplNotes'!Print_Area</vt:lpstr>
      <vt:lpstr>'NP16-NonRpt'!Print_Area</vt:lpstr>
      <vt:lpstr>'NP16-NonStd'!Print_Area</vt:lpstr>
      <vt:lpstr>'NP16-REQUIRED'!Print_Area</vt:lpstr>
      <vt:lpstr>'NP16-Std A'!Print_Area</vt:lpstr>
      <vt:lpstr>'NP16-Std B'!Print_Area</vt:lpstr>
      <vt:lpstr>'NP16-C(Ind)'!Print_Titles</vt:lpstr>
      <vt:lpstr>'NP16-C(Sys)'!Print_Titles</vt:lpstr>
      <vt:lpstr>'NP16-DSH (I2)'!Print_Titles</vt:lpstr>
      <vt:lpstr>'NP16-EXEMPT'!Print_Titles</vt:lpstr>
      <vt:lpstr>'NP16-NonStd'!Print_Titles</vt:lpstr>
      <vt:lpstr>'NP16-EXEMPT'!TitleRegion1.a4.m384.1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Orbach,Andria (DSHS)</dc:creator>
  <cp:lastModifiedBy>Orbach,Andria (DSHS)</cp:lastModifiedBy>
  <cp:lastPrinted>2017-10-16T14:01:55Z</cp:lastPrinted>
  <dcterms:created xsi:type="dcterms:W3CDTF">2004-05-24T19:31:51Z</dcterms:created>
  <dcterms:modified xsi:type="dcterms:W3CDTF">2017-11-30T18:25:19Z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TC012106041033</vt:lpwstr>
  </property>
</Properties>
</file>